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odeRepositories\eps-us\InputData\io-model\GaHEbIC\"/>
    </mc:Choice>
  </mc:AlternateContent>
  <xr:revisionPtr revIDLastSave="0" documentId="13_ncr:1_{800D3924-56BD-4DBB-939D-D0A7FB25B72A}" xr6:coauthVersionLast="46" xr6:coauthVersionMax="46" xr10:uidLastSave="{00000000-0000-0000-0000-000000000000}"/>
  <bookViews>
    <workbookView xWindow="2325" yWindow="330" windowWidth="25665" windowHeight="16830" xr2:uid="{00000000-000D-0000-FFFF-FFFF00000000}"/>
  </bookViews>
  <sheets>
    <sheet name="About" sheetId="1" r:id="rId1"/>
    <sheet name="OECD TTL" sheetId="7" r:id="rId2"/>
    <sheet name="DLIM BEA Use Table" sheetId="8" r:id="rId3"/>
    <sheet name="Split ISIC Code Shares" sheetId="9" r:id="rId4"/>
    <sheet name="GaHEbIC-government" sheetId="2" r:id="rId5"/>
    <sheet name="GaHEbIC-household" sheetId="10" r:id="rId6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2" i="10" l="1" a="1"/>
  <c r="AA2" i="10" s="1"/>
  <c r="AB2" i="10" a="1"/>
  <c r="AB2" i="10" s="1"/>
  <c r="Z2" i="10" a="1"/>
  <c r="Z2" i="10" s="1"/>
  <c r="R2" i="10"/>
  <c r="Q2" i="10"/>
  <c r="P2" i="10"/>
  <c r="O2" i="10"/>
  <c r="AC2" i="10" a="1"/>
  <c r="AE2" i="10" s="1"/>
  <c r="S2" i="10" a="1"/>
  <c r="U2" i="10" s="1"/>
  <c r="N2" i="10"/>
  <c r="AA2" i="2"/>
  <c r="AB2" i="2"/>
  <c r="Z2" i="2"/>
  <c r="R2" i="2"/>
  <c r="Q2" i="2"/>
  <c r="P2" i="2"/>
  <c r="O2" i="2"/>
  <c r="AC2" i="2" a="1"/>
  <c r="AE2" i="2" s="1"/>
  <c r="S2" i="2" a="1"/>
  <c r="S2" i="2" s="1"/>
  <c r="N2" i="2"/>
  <c r="K7" i="9"/>
  <c r="L7" i="9"/>
  <c r="M7" i="9"/>
  <c r="L6" i="9"/>
  <c r="M6" i="9"/>
  <c r="K6" i="9"/>
  <c r="I7" i="9"/>
  <c r="J7" i="9"/>
  <c r="J6" i="9"/>
  <c r="I6" i="9"/>
  <c r="G7" i="9"/>
  <c r="H7" i="9"/>
  <c r="H6" i="9"/>
  <c r="G6" i="9"/>
  <c r="G4" i="9" a="1"/>
  <c r="G4" i="9" s="1"/>
  <c r="H4" i="9" a="1"/>
  <c r="H4" i="9" s="1"/>
  <c r="I4" i="9" a="1"/>
  <c r="I4" i="9" s="1"/>
  <c r="J4" i="9" a="1"/>
  <c r="J4" i="9" s="1"/>
  <c r="K4" i="9" a="1"/>
  <c r="K4" i="9" s="1"/>
  <c r="L4" i="9" a="1"/>
  <c r="L4" i="9" s="1"/>
  <c r="M4" i="9" a="1"/>
  <c r="M4" i="9" s="1"/>
  <c r="G3" i="9" a="1"/>
  <c r="G3" i="9" s="1"/>
  <c r="H3" i="9" a="1"/>
  <c r="H3" i="9" s="1"/>
  <c r="I3" i="9" a="1"/>
  <c r="I3" i="9" s="1"/>
  <c r="J3" i="9" a="1"/>
  <c r="J3" i="9" s="1"/>
  <c r="K3" i="9" a="1"/>
  <c r="K3" i="9" s="1"/>
  <c r="L3" i="9" a="1"/>
  <c r="L3" i="9" s="1"/>
  <c r="M3" i="9" a="1"/>
  <c r="M3" i="9" s="1"/>
  <c r="AQ2" i="10" l="1"/>
  <c r="AI2" i="10"/>
  <c r="AL2" i="10"/>
  <c r="AD2" i="10"/>
  <c r="AK2" i="10"/>
  <c r="AC2" i="10"/>
  <c r="AJ2" i="10"/>
  <c r="AP2" i="10"/>
  <c r="AH2" i="10"/>
  <c r="AO2" i="10"/>
  <c r="AG2" i="10"/>
  <c r="AN2" i="10"/>
  <c r="AF2" i="10"/>
  <c r="AM2" i="10"/>
  <c r="Y2" i="10"/>
  <c r="T2" i="10"/>
  <c r="S2" i="10"/>
  <c r="X2" i="10"/>
  <c r="W2" i="10"/>
  <c r="V2" i="10"/>
  <c r="AQ2" i="2"/>
  <c r="AI2" i="2"/>
  <c r="AL2" i="2"/>
  <c r="AD2" i="2"/>
  <c r="AK2" i="2"/>
  <c r="AC2" i="2"/>
  <c r="AJ2" i="2"/>
  <c r="AP2" i="2"/>
  <c r="AH2" i="2"/>
  <c r="AO2" i="2"/>
  <c r="AG2" i="2"/>
  <c r="AN2" i="2"/>
  <c r="AF2" i="2"/>
  <c r="AM2" i="2"/>
  <c r="Y2" i="2"/>
  <c r="X2" i="2"/>
  <c r="V2" i="2"/>
  <c r="U2" i="2"/>
  <c r="W2" i="2"/>
  <c r="T2" i="2"/>
  <c r="E2" i="10" l="1" a="1"/>
  <c r="G2" i="10" s="1"/>
  <c r="B2" i="10"/>
  <c r="E2" i="2" a="1"/>
  <c r="G2" i="2" s="1"/>
  <c r="B2" i="2"/>
  <c r="D4" i="9" a="1"/>
  <c r="D4" i="9" s="1"/>
  <c r="C4" i="9" a="1"/>
  <c r="C4" i="9" s="1"/>
  <c r="D3" i="9" a="1"/>
  <c r="D3" i="9" s="1"/>
  <c r="C3" i="9" a="1"/>
  <c r="C3" i="9" s="1"/>
  <c r="F2" i="10" l="1"/>
  <c r="E2" i="10"/>
  <c r="K2" i="10"/>
  <c r="J2" i="10"/>
  <c r="I2" i="10"/>
  <c r="H2" i="10"/>
  <c r="F2" i="2"/>
  <c r="E2" i="2"/>
  <c r="K2" i="2"/>
  <c r="J2" i="2"/>
  <c r="I2" i="2"/>
  <c r="H2" i="2"/>
  <c r="C7" i="9"/>
  <c r="C2" i="10" s="1"/>
  <c r="C6" i="9"/>
  <c r="C2" i="2" s="1"/>
  <c r="D6" i="9"/>
  <c r="D2" i="2" s="1"/>
  <c r="D7" i="9"/>
  <c r="D2" i="10" s="1"/>
  <c r="E4" i="9" l="1" a="1"/>
  <c r="E4" i="9" s="1"/>
  <c r="F4" i="9" a="1"/>
  <c r="F4" i="9" s="1"/>
  <c r="F3" i="9" a="1"/>
  <c r="F3" i="9" s="1"/>
  <c r="E3" i="9" a="1"/>
  <c r="E3" i="9" s="1"/>
  <c r="A1" i="7"/>
  <c r="F6" i="9" l="1"/>
  <c r="M2" i="2" s="1"/>
  <c r="E6" i="9"/>
  <c r="L2" i="2" s="1"/>
  <c r="F7" i="9"/>
  <c r="M2" i="10" s="1"/>
  <c r="E7" i="9"/>
  <c r="L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<sst xmlns="http://schemas.openxmlformats.org/spreadsheetml/2006/main" count="2150" uniqueCount="726">
  <si>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</si>
  <si>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</si>
  <si>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</si>
  <si>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</si>
  <si>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</si>
  <si>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USA: United States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</si>
  <si>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</si>
  <si>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</si>
  <si>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</si>
  <si>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</si>
  <si>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</si>
  <si>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</si>
  <si>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</si>
  <si>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</si>
  <si>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</si>
  <si>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</si>
  <si>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</si>
  <si>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</si>
  <si>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</si>
  <si>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</si>
  <si>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</si>
  <si>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</si>
  <si>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</si>
  <si>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</si>
  <si>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</si>
  <si>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</si>
  <si>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</si>
  <si>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</si>
  <si>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</si>
  <si>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</si>
  <si>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</si>
  <si>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</si>
  <si>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</si>
  <si>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</si>
  <si>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</si>
  <si>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</si>
  <si>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</si>
  <si>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</si>
  <si>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</si>
  <si>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</si>
  <si>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</si>
  <si>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https://stats.oecd.org/Index.aspx?DataSetCode=IOTS#</t>
  </si>
  <si>
    <t>Dataset: Input-Output Tables 2018 edition</t>
  </si>
  <si>
    <t>Variable</t>
  </si>
  <si>
    <t>TTL: Total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</si>
  <si>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</si>
  <si>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</si>
  <si>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</si>
  <si>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</si>
  <si>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</si>
  <si>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</si>
  <si>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</si>
  <si>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</si>
  <si>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</si>
  <si>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</si>
  <si>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</si>
  <si>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</si>
  <si>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</si>
  <si>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</si>
  <si>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</si>
  <si>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</si>
  <si>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</si>
  <si>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</si>
  <si>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</si>
  <si>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</si>
  <si>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</si>
  <si>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</si>
  <si>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</si>
  <si>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</si>
  <si>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</si>
  <si>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</si>
  <si>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</si>
  <si>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</si>
  <si>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</si>
  <si>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</si>
  <si>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</si>
  <si>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</si>
  <si>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</si>
  <si>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</si>
  <si>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</si>
  <si>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</si>
  <si>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</si>
  <si>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</si>
  <si>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</si>
  <si>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</si>
  <si>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</si>
  <si>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</si>
  <si>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</si>
  <si>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</si>
  <si>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</si>
  <si>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</si>
  <si>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</si>
  <si>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</si>
  <si>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</si>
  <si>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</si>
  <si>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</si>
  <si>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</si>
  <si>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</si>
  <si>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</si>
  <si>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</si>
  <si>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</si>
  <si>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</si>
  <si>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</si>
  <si>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</si>
  <si>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</si>
  <si>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</si>
  <si>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</si>
  <si>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</si>
  <si>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</si>
  <si>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</si>
  <si>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</si>
  <si>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</si>
  <si>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</si>
  <si>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</si>
  <si>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</si>
  <si>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</si>
  <si>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</si>
  <si>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</si>
  <si>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</si>
  <si>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</si>
  <si>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</si>
  <si>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</si>
  <si>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</si>
  <si>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</si>
  <si>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</si>
  <si>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</si>
  <si>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</si>
  <si>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</si>
  <si>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</si>
  <si>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</si>
  <si>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</si>
  <si>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</si>
  <si>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</si>
  <si>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</si>
  <si>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</si>
  <si>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Input-Output Tables 2018 Edition (ISIC Rev. 4)</t>
  </si>
  <si>
    <t>Variable: TTL</t>
  </si>
  <si>
    <t>Unit: USD</t>
  </si>
  <si>
    <t>We convert 2015 USD to 2012 USD with the following conversion factor:</t>
  </si>
  <si>
    <t>2012 USD per 2015 USD</t>
  </si>
  <si>
    <t>Government Expenditures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</si>
  <si>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</si>
  <si>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</si>
  <si>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</si>
  <si>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</si>
  <si>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</si>
  <si>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</si>
  <si>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</si>
  <si>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</si>
  <si>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</si>
  <si>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</si>
  <si>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</si>
  <si>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</si>
  <si>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</si>
  <si>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</si>
  <si>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</si>
  <si>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</si>
  <si>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</si>
  <si>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</si>
  <si>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</si>
  <si>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</si>
  <si>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</si>
  <si>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</si>
  <si>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</si>
  <si>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</si>
  <si>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</si>
  <si>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</si>
  <si>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</si>
  <si>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</si>
  <si>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</si>
  <si>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</si>
  <si>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</si>
  <si>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</si>
  <si>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</si>
  <si>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</si>
  <si>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</si>
  <si>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</si>
  <si>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</si>
  <si>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</si>
  <si>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</si>
  <si>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</si>
  <si>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</si>
  <si>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</si>
  <si>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</si>
  <si>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</si>
  <si>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</si>
  <si>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</si>
  <si>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</si>
  <si>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</si>
  <si>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</si>
  <si>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</si>
  <si>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</si>
  <si>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</si>
  <si>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</si>
  <si>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</si>
  <si>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</si>
  <si>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</si>
  <si>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</si>
  <si>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</si>
  <si>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</si>
  <si>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</si>
  <si>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</si>
  <si>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</si>
  <si>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</si>
  <si>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</si>
  <si>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</si>
  <si>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</si>
  <si>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</si>
  <si>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</si>
  <si>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</si>
  <si>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</si>
  <si>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</si>
  <si>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</si>
  <si>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</si>
  <si>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</si>
  <si>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</si>
  <si>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</si>
  <si>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</si>
  <si>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</si>
  <si>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</si>
  <si>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</si>
  <si>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</si>
  <si>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</si>
  <si>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</si>
  <si>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</si>
  <si>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</si>
  <si>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</si>
  <si>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</si>
  <si>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</si>
  <si>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</si>
  <si>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</si>
  <si>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</si>
  <si>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</si>
  <si>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</si>
  <si>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</si>
  <si>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</si>
  <si>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</si>
  <si>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</si>
  <si>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</si>
  <si>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</si>
  <si>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</si>
  <si>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</si>
  <si>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</si>
  <si>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</si>
  <si>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</si>
  <si>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</si>
  <si>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</si>
  <si>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</si>
  <si>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</si>
  <si>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</si>
  <si>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</si>
  <si>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</si>
  <si>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</si>
  <si>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</si>
  <si>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</si>
  <si>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</si>
  <si>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</si>
  <si>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</si>
  <si>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</si>
  <si>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</si>
  <si>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</si>
  <si>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</si>
  <si>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</si>
  <si>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</si>
  <si>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</si>
  <si>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</si>
  <si>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</si>
  <si>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</si>
  <si>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</si>
  <si>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</si>
  <si>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</si>
  <si>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</si>
  <si>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</si>
  <si>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</si>
  <si>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</si>
  <si>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</si>
  <si>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</si>
  <si>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</si>
  <si>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</si>
  <si>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</si>
  <si>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</si>
  <si>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</si>
  <si>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</si>
  <si>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</si>
  <si>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</si>
  <si>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</si>
  <si>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</si>
  <si>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</si>
  <si>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</si>
  <si>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</si>
  <si>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</si>
  <si>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</si>
  <si>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</si>
  <si>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</si>
  <si>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</si>
  <si>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</si>
  <si>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</si>
  <si>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</si>
  <si>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</si>
  <si>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</si>
  <si>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</si>
  <si>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</si>
  <si>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</si>
  <si>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</si>
  <si>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</si>
  <si>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</si>
  <si>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</si>
  <si>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</si>
  <si>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</si>
  <si>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</si>
  <si>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</si>
  <si>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</si>
  <si>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</si>
  <si>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</si>
  <si>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</si>
  <si>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</si>
  <si>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</si>
  <si>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</si>
  <si>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</si>
  <si>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</si>
  <si>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</si>
  <si>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</si>
  <si>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</si>
  <si>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</si>
  <si>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</si>
  <si>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</si>
  <si>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</si>
  <si>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</si>
  <si>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</si>
  <si>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</si>
  <si>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</si>
  <si>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</si>
  <si>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</si>
  <si>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</si>
  <si>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</si>
  <si>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</si>
  <si>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</si>
  <si>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</si>
  <si>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</si>
  <si>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</si>
  <si>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</si>
  <si>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</si>
  <si>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</si>
  <si>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</si>
  <si>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</si>
  <si>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</si>
  <si>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</si>
  <si>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</si>
  <si>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</si>
  <si>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</si>
  <si>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</si>
  <si>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</si>
  <si>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</si>
  <si>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</si>
  <si>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</si>
  <si>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</si>
  <si>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</si>
  <si>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</si>
  <si>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</si>
  <si>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</si>
  <si>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</si>
  <si>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</si>
  <si>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</si>
  <si>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</si>
  <si>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</si>
  <si>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</si>
  <si>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</si>
  <si>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</si>
  <si>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</si>
  <si>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</si>
  <si>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</si>
  <si>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</si>
  <si>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</si>
  <si>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</si>
  <si>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</si>
  <si>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</si>
  <si>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</si>
  <si>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</si>
  <si>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</si>
  <si>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</si>
  <si>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</si>
  <si>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</si>
  <si>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</si>
  <si>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</si>
  <si>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</si>
  <si>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</si>
  <si>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</si>
  <si>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</si>
  <si>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</si>
  <si>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</si>
  <si>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</si>
  <si>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</si>
  <si>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</si>
  <si>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</si>
  <si>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</si>
  <si>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</si>
  <si>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</si>
  <si>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</si>
  <si>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</si>
  <si>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</si>
  <si>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</si>
  <si>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</si>
  <si>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</si>
  <si>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</si>
  <si>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</si>
  <si>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</si>
  <si>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</si>
  <si>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</si>
  <si>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</si>
  <si>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</si>
  <si>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</si>
  <si>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</si>
  <si>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</si>
  <si>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</si>
  <si>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</si>
  <si>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</si>
  <si>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</si>
  <si>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</si>
  <si>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</si>
  <si>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</si>
  <si>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</si>
  <si>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</si>
  <si>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</si>
  <si>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</si>
  <si>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</si>
  <si>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</si>
  <si>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</si>
  <si>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</si>
  <si>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</si>
  <si>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</si>
  <si>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</si>
  <si>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</si>
  <si>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</si>
  <si>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</si>
  <si>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</si>
  <si>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</si>
  <si>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</si>
  <si>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</si>
  <si>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</si>
  <si>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</si>
  <si>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</si>
  <si>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</si>
  <si>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</si>
  <si>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</si>
  <si>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</si>
  <si>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</si>
  <si>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</si>
  <si>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</si>
  <si>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</si>
  <si>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</si>
  <si>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</si>
  <si>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</si>
  <si>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</si>
  <si>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</si>
  <si>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</si>
  <si>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</si>
  <si>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</si>
  <si>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</si>
  <si>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</si>
  <si>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</si>
  <si>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</si>
  <si>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</si>
  <si>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</si>
  <si>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</si>
  <si>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</si>
  <si>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</si>
  <si>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</si>
  <si>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</si>
  <si>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</si>
  <si>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</si>
  <si>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</si>
  <si>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</si>
  <si>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</si>
  <si>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</si>
  <si>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</si>
  <si>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</si>
  <si>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</si>
  <si>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</si>
  <si>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</si>
  <si>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</si>
  <si>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</si>
  <si>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</si>
  <si>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</si>
  <si>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</si>
  <si>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</si>
  <si>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</si>
  <si>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</si>
  <si>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</si>
  <si>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</si>
  <si>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</si>
  <si>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</si>
  <si>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</si>
  <si>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</si>
  <si>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</si>
  <si>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</si>
  <si>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</si>
  <si>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</si>
  <si>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</si>
  <si>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</si>
  <si>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</si>
  <si>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</si>
  <si>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</si>
  <si>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</si>
  <si>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</si>
  <si>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</si>
  <si>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</si>
  <si>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</si>
  <si>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</si>
  <si>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</si>
  <si>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</si>
  <si>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</si>
  <si>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</si>
  <si>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</si>
  <si>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</si>
  <si>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</si>
  <si>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</si>
  <si>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</si>
  <si>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</si>
  <si>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</si>
  <si>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</si>
  <si>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</si>
  <si>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</si>
  <si>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</si>
  <si>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</si>
  <si>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</si>
  <si>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</si>
  <si>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</si>
  <si>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</si>
  <si>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</si>
  <si>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</si>
  <si>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</si>
  <si>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</si>
  <si>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</si>
  <si>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</si>
  <si>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</si>
  <si>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</si>
  <si>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</si>
  <si>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</si>
  <si>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</si>
  <si>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</si>
  <si>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</si>
  <si>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</si>
  <si>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</si>
  <si>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</si>
  <si>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</si>
  <si>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</si>
  <si>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</si>
  <si>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</si>
  <si>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</si>
  <si>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</si>
  <si>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</si>
  <si>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</si>
  <si>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</si>
  <si>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</si>
  <si>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</si>
  <si>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</si>
  <si>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</si>
  <si>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</si>
  <si>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</si>
  <si>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</si>
  <si>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</si>
  <si>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</si>
  <si>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</si>
  <si>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</si>
  <si>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</si>
  <si>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</si>
  <si>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</si>
  <si>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</si>
  <si>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</si>
  <si>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</si>
  <si>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</si>
  <si>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</si>
  <si>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</si>
  <si>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</si>
  <si>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</si>
  <si>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</si>
  <si>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</si>
  <si>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</si>
  <si>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</si>
  <si>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</si>
  <si>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</si>
  <si>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</si>
  <si>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</si>
  <si>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</si>
  <si>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</si>
  <si>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</si>
  <si>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</si>
  <si>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</si>
  <si>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</si>
  <si>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</si>
  <si>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</si>
  <si>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</si>
  <si>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</si>
  <si>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</si>
  <si>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</si>
  <si>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</si>
  <si>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</si>
  <si>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</si>
  <si>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</si>
  <si>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</si>
  <si>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</si>
  <si>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</si>
  <si>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</si>
  <si>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</si>
  <si>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</si>
  <si>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</si>
  <si>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</si>
  <si>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</si>
  <si>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</si>
  <si>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</si>
  <si>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</si>
  <si>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</si>
  <si>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</si>
  <si>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</si>
  <si>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</si>
  <si>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</si>
  <si>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</si>
  <si>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</si>
  <si>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</si>
  <si>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</si>
  <si>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</si>
  <si>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</si>
  <si>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</si>
  <si>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</si>
  <si>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</si>
  <si>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</si>
  <si>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</si>
  <si>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</si>
  <si>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</si>
  <si>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</si>
  <si>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</si>
  <si>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</si>
  <si>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</si>
  <si>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</si>
  <si>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</si>
  <si>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</si>
  <si>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</si>
  <si>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</si>
  <si>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</si>
  <si>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</si>
  <si>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</si>
  <si>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</si>
  <si>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</si>
  <si>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</si>
  <si>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</si>
  <si>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</si>
  <si>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</si>
  <si>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</si>
  <si>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</si>
  <si>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</si>
  <si>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</si>
  <si>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</si>
  <si>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</si>
  <si>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</si>
  <si>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</si>
  <si>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</si>
  <si>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</si>
  <si>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</si>
  <si>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</si>
  <si>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</si>
  <si>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</si>
  <si>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</si>
  <si>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</si>
  <si>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</si>
  <si>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</si>
  <si>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</si>
  <si>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</si>
  <si>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</si>
  <si>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</si>
  <si>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</si>
  <si>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</si>
  <si>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</si>
  <si>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</si>
  <si>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</si>
  <si>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</si>
  <si>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</si>
  <si>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</si>
  <si>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</si>
  <si>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</si>
  <si>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</si>
  <si>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</si>
  <si>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</si>
  <si>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</si>
  <si>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</si>
  <si>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</si>
  <si>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</si>
  <si>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</si>
  <si>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</si>
  <si>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</si>
  <si>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</si>
  <si>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</si>
  <si>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</si>
  <si>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ISIC 20</t>
  </si>
  <si>
    <t>ISIC 21</t>
  </si>
  <si>
    <t>Government</t>
  </si>
  <si>
    <t>Households</t>
  </si>
  <si>
    <t>Chemicals</t>
  </si>
  <si>
    <t>Pharmaceuticals</t>
  </si>
  <si>
    <t>million USD</t>
  </si>
  <si>
    <t>percent</t>
  </si>
  <si>
    <t>GaHEbIC Government and Household Expenditures by ISIC Code</t>
  </si>
  <si>
    <t>Household Expenditures</t>
  </si>
  <si>
    <t>Most Industries</t>
  </si>
  <si>
    <t>see variable io-model/DLIM</t>
  </si>
  <si>
    <t>we use data from DLIM on government and household expenditures to apportion the</t>
  </si>
  <si>
    <t>If you are updating this variable for a new region, update io-model/DLIM first, then</t>
  </si>
  <si>
    <t>update this variable.  Data from DLIM is in the tab beginning with "DLIM".</t>
  </si>
  <si>
    <t>ISIC 06</t>
  </si>
  <si>
    <t>ISIC 05</t>
  </si>
  <si>
    <t>ISIC Code Splits</t>
  </si>
  <si>
    <t>ISIC 351</t>
  </si>
  <si>
    <t>ISIC 352T353</t>
  </si>
  <si>
    <t>ISIC 36T39</t>
  </si>
  <si>
    <t>ISIC 239</t>
  </si>
  <si>
    <t>ISIC 231</t>
  </si>
  <si>
    <t>ISIC 241</t>
  </si>
  <si>
    <t>ISIC 242</t>
  </si>
  <si>
    <t>To split certain ISIC codes grouped by the OECD,</t>
  </si>
  <si>
    <t>OECD's total values in ISIC 20T21 into the split ISIC codes.</t>
  </si>
  <si>
    <t>Glass</t>
  </si>
  <si>
    <t>Cement and Other Nometallic Minerals</t>
  </si>
  <si>
    <t>Iron and steel</t>
  </si>
  <si>
    <t>Other metals</t>
  </si>
  <si>
    <t>Electricity generation and distribution</t>
  </si>
  <si>
    <t>Energy pipelines and gas processing</t>
  </si>
  <si>
    <t>Water and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</si>
</sst>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 applyFont="0" applyFill="0" applyBorder="0" applyAlignment="0" applyProtection="0"/>
  </cellStyleXfs>
  <cellXfs count="10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vertical="center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7" fillId="0" borderId="10" xfId="3" applyFont="1" applyBorder="1" applyAlignment="1">
      <alignment horizontal="center" textRotation="90" wrapText="1"/>
    </xf>
    <xf numFmtId="0" fontId="18" fillId="0" borderId="11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2" xfId="5" applyFont="1" applyFill="1" applyBorder="1" applyAlignment="1">
      <alignment horizontal="center"/>
    </xf>
    <xf numFmtId="0" fontId="20" fillId="8" borderId="13" xfId="5" applyFont="1" applyFill="1" applyBorder="1" applyAlignment="1">
      <alignment horizontal="center"/>
    </xf>
    <xf numFmtId="0" fontId="20" fillId="7" borderId="14" xfId="5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7" fillId="7" borderId="17" xfId="6" applyFont="1" applyFill="1" applyBorder="1" applyAlignment="1">
      <alignment horizontal="center"/>
    </xf>
    <xf numFmtId="0" fontId="18" fillId="7" borderId="18" xfId="6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17" fillId="7" borderId="17" xfId="3" applyFont="1" applyFill="1" applyBorder="1" applyAlignment="1">
      <alignment horizontal="center"/>
    </xf>
    <xf numFmtId="0" fontId="20" fillId="8" borderId="19" xfId="5" applyFont="1" applyFill="1" applyBorder="1" applyAlignment="1">
      <alignment horizontal="left"/>
    </xf>
    <xf numFmtId="0" fontId="20" fillId="8" borderId="19" xfId="5" applyFont="1" applyFill="1" applyBorder="1" applyAlignment="1">
      <alignment horizontal="center"/>
    </xf>
    <xf numFmtId="0" fontId="20" fillId="8" borderId="20" xfId="5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8" borderId="19" xfId="6" applyFont="1" applyFill="1" applyBorder="1" applyAlignment="1">
      <alignment horizontal="center"/>
    </xf>
    <xf numFmtId="0" fontId="17" fillId="8" borderId="22" xfId="6" applyFont="1" applyFill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24" xfId="6" applyFont="1" applyBorder="1" applyAlignment="1">
      <alignment horizontal="center"/>
    </xf>
    <xf numFmtId="0" fontId="17" fillId="0" borderId="19" xfId="6" applyFont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8" fillId="0" borderId="25" xfId="6" applyFont="1" applyBorder="1" applyAlignment="1">
      <alignment horizontal="center"/>
    </xf>
    <xf numFmtId="0" fontId="17" fillId="0" borderId="26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7" xfId="3" applyFont="1" applyBorder="1" applyAlignment="1">
      <alignment horizontal="left"/>
    </xf>
    <xf numFmtId="3" fontId="17" fillId="0" borderId="28" xfId="7" applyNumberFormat="1" applyFont="1" applyFill="1" applyBorder="1" applyAlignment="1">
      <alignment horizontal="right"/>
    </xf>
    <xf numFmtId="3" fontId="17" fillId="0" borderId="29" xfId="7" applyNumberFormat="1" applyFont="1" applyFill="1" applyBorder="1" applyAlignment="1">
      <alignment horizontal="right"/>
    </xf>
    <xf numFmtId="3" fontId="17" fillId="0" borderId="30" xfId="7" applyNumberFormat="1" applyFont="1" applyFill="1" applyBorder="1" applyAlignment="1">
      <alignment horizontal="right"/>
    </xf>
    <xf numFmtId="3" fontId="18" fillId="0" borderId="31" xfId="7" applyNumberFormat="1" applyFont="1" applyFill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3" applyNumberFormat="1" applyFont="1" applyBorder="1" applyAlignment="1">
      <alignment horizontal="left"/>
    </xf>
    <xf numFmtId="3" fontId="16" fillId="0" borderId="35" xfId="7" applyNumberFormat="1" applyFont="1" applyFill="1" applyBorder="1" applyAlignment="1">
      <alignment horizontal="right"/>
    </xf>
    <xf numFmtId="3" fontId="16" fillId="0" borderId="36" xfId="7" applyNumberFormat="1" applyFont="1" applyFill="1" applyBorder="1" applyAlignment="1">
      <alignment horizontal="right"/>
    </xf>
    <xf numFmtId="3" fontId="16" fillId="0" borderId="37" xfId="7" applyNumberFormat="1" applyFont="1" applyFill="1" applyBorder="1" applyAlignment="1">
      <alignment horizontal="right"/>
    </xf>
    <xf numFmtId="3" fontId="16" fillId="0" borderId="38" xfId="7" applyNumberFormat="1" applyFont="1" applyFill="1" applyBorder="1" applyAlignment="1">
      <alignment horizontal="right"/>
    </xf>
    <xf numFmtId="3" fontId="17" fillId="0" borderId="0" xfId="7" applyNumberFormat="1" applyFont="1" applyFill="1" applyAlignment="1">
      <alignment horizontal="righ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0" fontId="18" fillId="0" borderId="34" xfId="3" applyFont="1" applyBorder="1" applyAlignment="1">
      <alignment horizontal="left"/>
    </xf>
    <xf numFmtId="3" fontId="18" fillId="0" borderId="35" xfId="7" applyNumberFormat="1" applyFont="1" applyFill="1" applyBorder="1" applyAlignment="1">
      <alignment horizontal="right"/>
    </xf>
    <xf numFmtId="3" fontId="18" fillId="0" borderId="36" xfId="7" applyNumberFormat="1" applyFont="1" applyFill="1" applyBorder="1" applyAlignment="1">
      <alignment horizontal="right"/>
    </xf>
    <xf numFmtId="3" fontId="18" fillId="0" borderId="37" xfId="7" applyNumberFormat="1" applyFont="1" applyFill="1" applyBorder="1" applyAlignment="1">
      <alignment horizontal="right"/>
    </xf>
    <xf numFmtId="3" fontId="18" fillId="0" borderId="38" xfId="7" applyNumberFormat="1" applyFont="1" applyFill="1" applyBorder="1" applyAlignment="1">
      <alignment horizontal="right"/>
    </xf>
    <xf numFmtId="3" fontId="17" fillId="0" borderId="0" xfId="7" applyNumberFormat="1" applyFont="1" applyFill="1" applyBorder="1" applyAlignment="1">
      <alignment horizontal="righ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0" fontId="16" fillId="0" borderId="34" xfId="3" applyFont="1" applyBorder="1" applyAlignment="1">
      <alignment horizontal="left"/>
    </xf>
    <xf numFmtId="166" fontId="17" fillId="0" borderId="0" xfId="7" applyNumberFormat="1" applyFont="1" applyFill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6" fillId="3" borderId="2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7" borderId="0" xfId="0" applyFont="1" applyFill="1" applyAlignment="1">
      <alignment horizontal="right" wrapText="1"/>
    </xf>
    <xf numFmtId="0" fontId="0" fillId="0" borderId="0" xfId="0" applyAlignment="1">
      <alignment horizontal="righ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right" wrapText="1"/>
    </xf>
    <xf numFmtId="0" fontId="1" fillId="0" borderId="0" xfId="0" applyFont="1" applyBorder="1" applyAlignment="1">
      <alignment horizontal="right"/>
    </xf>
    <xf numFmtId="0" fontId="0" fillId="0" borderId="0" xfId="0" applyNumberFormat="1"/>
    <xf numFmtId="0" fontId="0" fillId="8" borderId="39" xfId="0" applyFill="1" applyBorder="1" applyAlignment="1">
      <alignment horizontal="right"/>
    </xf>
    <xf numFmtId="0" fontId="0" fillId="8" borderId="40" xfId="0" applyFill="1" applyBorder="1" applyAlignment="1">
      <alignment horizontal="right"/>
    </xf>
    <xf numFmtId="0" fontId="0" fillId="8" borderId="42" xfId="0" applyNumberFormat="1" applyFill="1" applyBorder="1"/>
    <xf numFmtId="0" fontId="0" fillId="8" borderId="43" xfId="0" applyNumberFormat="1" applyFill="1" applyBorder="1"/>
    <xf numFmtId="0" fontId="0" fillId="8" borderId="41" xfId="0" applyFill="1" applyBorder="1" applyAlignment="1">
      <alignment horizontal="right"/>
    </xf>
    <xf numFmtId="0" fontId="0" fillId="8" borderId="44" xfId="0" applyNumberFormat="1" applyFill="1" applyBorder="1"/>
    <xf numFmtId="0" fontId="0" fillId="8" borderId="42" xfId="0" applyFill="1" applyBorder="1"/>
    <xf numFmtId="0" fontId="0" fillId="8" borderId="43" xfId="0" applyFill="1" applyBorder="1"/>
    <xf numFmtId="0" fontId="0" fillId="8" borderId="44" xfId="0" applyFill="1" applyBorder="1"/>
  </cellXfs>
  <cellStyles count="8">
    <cellStyle name="Comma 2" xfId="7" xr:uid="{9DDCEDFD-3F29-49CA-B2C8-06F5D929BA58}"/>
    <cellStyle name="Hyperlink" xfId="1" builtinId="8"/>
    <cellStyle name="Normal" xfId="0" builtinId="0"/>
    <cellStyle name="Normal 2" xfId="2" xr:uid="{3ADF3FF5-E4D2-4BC8-9960-7408DCCB591E}"/>
    <cellStyle name="Normal 2 2" xfId="4" xr:uid="{F32626F8-D3A6-4E10-98C3-D6322D6736F6}"/>
    <cellStyle name="Normal 3" xfId="3" xr:uid="{0586DF25-BE7F-475F-A3ED-3078ABAFB41D}"/>
    <cellStyle name="Normal 4 2 2" xfId="6" xr:uid="{62DDCA87-059F-412C-A22D-2BE92DEE492D}"/>
    <cellStyle name="Normal_Sheet1" xfId="5" xr:uid="{97DF7BC8-9D7C-4CD9-AE1F-E40664A464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/>
  </sheetViews>
  <sheetFormatPr defaultRowHeight="15" x14ac:dyDescent="0.25"/>
  <cols>
    <col min="2" max="2" width="77.5703125" customWidth="1"/>
  </cols>
  <sheetData>
    <row r="1" spans="1:2" x14ac:dyDescent="0.25">
      <c r="A1" s="1" t="s">
        <v>700</v>
      </c>
    </row>
    <row r="3" spans="1:2" x14ac:dyDescent="0.25">
      <c r="A3" s="1" t="s">
        <v>0</v>
      </c>
      <c r="B3" s="79" t="s">
        <v>702</v>
      </c>
    </row>
    <row r="4" spans="1:2" x14ac:dyDescent="0.25">
      <c r="B4" t="s">
        <v>1</v>
      </c>
    </row>
    <row r="5" spans="1:2" x14ac:dyDescent="0.25">
      <c r="B5" s="2">
        <v>2018</v>
      </c>
    </row>
    <row r="6" spans="1:2" x14ac:dyDescent="0.25">
      <c r="B6" t="s">
        <v>135</v>
      </c>
    </row>
    <row r="7" spans="1:2" x14ac:dyDescent="0.25">
      <c r="B7" s="3" t="s">
        <v>41</v>
      </c>
    </row>
    <row r="8" spans="1:2" x14ac:dyDescent="0.25">
      <c r="B8" t="s">
        <v>136</v>
      </c>
    </row>
    <row r="10" spans="1:2" x14ac:dyDescent="0.25">
      <c r="B10" s="79" t="s">
        <v>709</v>
      </c>
    </row>
    <row r="11" spans="1:2" x14ac:dyDescent="0.25">
      <c r="B11" s="80" t="s">
        <v>703</v>
      </c>
    </row>
    <row r="13" spans="1:2" x14ac:dyDescent="0.25">
      <c r="A13" s="1" t="s">
        <v>2</v>
      </c>
    </row>
    <row r="14" spans="1:2" x14ac:dyDescent="0.25">
      <c r="A14" t="s">
        <v>717</v>
      </c>
    </row>
    <row r="15" spans="1:2" x14ac:dyDescent="0.25">
      <c r="A15" t="s">
        <v>704</v>
      </c>
    </row>
    <row r="16" spans="1:2" x14ac:dyDescent="0.25">
      <c r="A16" t="s">
        <v>718</v>
      </c>
    </row>
    <row r="18" spans="1:2" x14ac:dyDescent="0.25">
      <c r="A18" s="80" t="s">
        <v>705</v>
      </c>
    </row>
    <row r="19" spans="1:2" x14ac:dyDescent="0.25">
      <c r="A19" s="80" t="s">
        <v>706</v>
      </c>
    </row>
    <row r="21" spans="1:2" x14ac:dyDescent="0.25">
      <c r="A21" t="s">
        <v>138</v>
      </c>
    </row>
    <row r="22" spans="1:2" x14ac:dyDescent="0.25">
      <c r="A22" s="16">
        <v>0.9686815713640794</v>
      </c>
      <c r="B22" t="s">
        <v>139</v>
      </c>
    </row>
  </sheetData>
  <hyperlinks>
    <hyperlink ref="B7" r:id="rId1" display="https://stats.oecd.org/Index.aspx?DataSetCode=IOTS" xr:uid="{C06A9336-BC35-4B54-A51B-A07B7CB0171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0CF3-8B3B-41DC-A935-B8F6C9564C97}">
  <dimension ref="A1:AU50"/>
  <sheetViews>
    <sheetView showGridLines="0" topLeftCell="A2" workbookViewId="0">
      <selection activeCell="A2" sqref="A2"/>
    </sheetView>
  </sheetViews>
  <sheetFormatPr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5703125" style="6" bestFit="1" customWidth="1"/>
    <col min="27" max="30" width="9.28515625" style="6" bestFit="1" customWidth="1"/>
    <col min="31" max="36" width="9.5703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5703125" style="6" bestFit="1" customWidth="1"/>
    <col min="43" max="45" width="9.28515625" style="6" bestFit="1" customWidth="1"/>
    <col min="46" max="46" width="9.5703125" style="6" bestFit="1" customWidth="1"/>
    <col min="47" max="47" width="10.140625" style="6" bestFit="1" customWidth="1"/>
    <col min="48" max="16384" width="9.140625" style="6"/>
  </cols>
  <sheetData>
    <row r="1" spans="1:47" hidden="1" x14ac:dyDescent="0.2">
      <c r="A1" s="5" t="e">
        <f ca="1">DotStatQuery(B1)</f>
        <v>#NAME?</v>
      </c>
      <c r="B1" s="5" t="s">
        <v>3</v>
      </c>
    </row>
    <row r="2" spans="1:47" ht="23.25" x14ac:dyDescent="0.2">
      <c r="A2" s="7" t="s">
        <v>42</v>
      </c>
    </row>
    <row r="3" spans="1:47" x14ac:dyDescent="0.2">
      <c r="A3" s="81" t="s">
        <v>43</v>
      </c>
      <c r="B3" s="82"/>
      <c r="C3" s="88" t="s">
        <v>44</v>
      </c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90"/>
    </row>
    <row r="4" spans="1:47" x14ac:dyDescent="0.2">
      <c r="A4" s="81" t="s">
        <v>4</v>
      </c>
      <c r="B4" s="82"/>
      <c r="C4" s="83" t="s">
        <v>5</v>
      </c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5"/>
    </row>
    <row r="5" spans="1:47" x14ac:dyDescent="0.2">
      <c r="A5" s="81" t="s">
        <v>6</v>
      </c>
      <c r="B5" s="82"/>
      <c r="C5" s="83" t="s">
        <v>7</v>
      </c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5"/>
    </row>
    <row r="6" spans="1:47" x14ac:dyDescent="0.2">
      <c r="A6" s="81" t="s">
        <v>8</v>
      </c>
      <c r="B6" s="82"/>
      <c r="C6" s="83" t="s">
        <v>45</v>
      </c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5"/>
    </row>
    <row r="7" spans="1:47" ht="126" x14ac:dyDescent="0.2">
      <c r="A7" s="86" t="s">
        <v>46</v>
      </c>
      <c r="B7" s="87"/>
      <c r="C7" s="8" t="s">
        <v>47</v>
      </c>
      <c r="D7" s="8" t="s">
        <v>48</v>
      </c>
      <c r="E7" s="8" t="s">
        <v>49</v>
      </c>
      <c r="F7" s="8" t="s">
        <v>50</v>
      </c>
      <c r="G7" s="8" t="s">
        <v>51</v>
      </c>
      <c r="H7" s="8" t="s">
        <v>52</v>
      </c>
      <c r="I7" s="8" t="s">
        <v>53</v>
      </c>
      <c r="J7" s="8" t="s">
        <v>54</v>
      </c>
      <c r="K7" s="8" t="s">
        <v>55</v>
      </c>
      <c r="L7" s="8" t="s">
        <v>56</v>
      </c>
      <c r="M7" s="8" t="s">
        <v>57</v>
      </c>
      <c r="N7" s="8" t="s">
        <v>58</v>
      </c>
      <c r="O7" s="8" t="s">
        <v>59</v>
      </c>
      <c r="P7" s="8" t="s">
        <v>60</v>
      </c>
      <c r="Q7" s="8" t="s">
        <v>61</v>
      </c>
      <c r="R7" s="8" t="s">
        <v>62</v>
      </c>
      <c r="S7" s="8" t="s">
        <v>63</v>
      </c>
      <c r="T7" s="8" t="s">
        <v>64</v>
      </c>
      <c r="U7" s="8" t="s">
        <v>65</v>
      </c>
      <c r="V7" s="8" t="s">
        <v>66</v>
      </c>
      <c r="W7" s="8" t="s">
        <v>67</v>
      </c>
      <c r="X7" s="8" t="s">
        <v>68</v>
      </c>
      <c r="Y7" s="8" t="s">
        <v>69</v>
      </c>
      <c r="Z7" s="8" t="s">
        <v>70</v>
      </c>
      <c r="AA7" s="8" t="s">
        <v>71</v>
      </c>
      <c r="AB7" s="8" t="s">
        <v>72</v>
      </c>
      <c r="AC7" s="8" t="s">
        <v>73</v>
      </c>
      <c r="AD7" s="8" t="s">
        <v>74</v>
      </c>
      <c r="AE7" s="8" t="s">
        <v>75</v>
      </c>
      <c r="AF7" s="8" t="s">
        <v>76</v>
      </c>
      <c r="AG7" s="8" t="s">
        <v>77</v>
      </c>
      <c r="AH7" s="8" t="s">
        <v>78</v>
      </c>
      <c r="AI7" s="8" t="s">
        <v>79</v>
      </c>
      <c r="AJ7" s="8" t="s">
        <v>80</v>
      </c>
      <c r="AK7" s="8" t="s">
        <v>81</v>
      </c>
      <c r="AL7" s="8" t="s">
        <v>82</v>
      </c>
      <c r="AM7" s="8" t="s">
        <v>83</v>
      </c>
      <c r="AN7" s="8" t="s">
        <v>84</v>
      </c>
      <c r="AO7" s="8" t="s">
        <v>85</v>
      </c>
      <c r="AP7" s="8" t="s">
        <v>86</v>
      </c>
      <c r="AQ7" s="8" t="s">
        <v>87</v>
      </c>
      <c r="AR7" s="8" t="s">
        <v>88</v>
      </c>
      <c r="AS7" s="8" t="s">
        <v>89</v>
      </c>
      <c r="AT7" s="8" t="s">
        <v>90</v>
      </c>
      <c r="AU7" s="8" t="s">
        <v>91</v>
      </c>
    </row>
    <row r="8" spans="1:47" ht="13.5" x14ac:dyDescent="0.25">
      <c r="A8" s="9" t="s">
        <v>92</v>
      </c>
      <c r="B8" s="10" t="s">
        <v>9</v>
      </c>
      <c r="C8" s="10" t="s">
        <v>9</v>
      </c>
      <c r="D8" s="10" t="s">
        <v>9</v>
      </c>
      <c r="E8" s="10" t="s">
        <v>9</v>
      </c>
      <c r="F8" s="10" t="s">
        <v>9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  <c r="N8" s="10" t="s">
        <v>9</v>
      </c>
      <c r="O8" s="10" t="s">
        <v>9</v>
      </c>
      <c r="P8" s="10" t="s">
        <v>9</v>
      </c>
      <c r="Q8" s="10" t="s">
        <v>9</v>
      </c>
      <c r="R8" s="10" t="s">
        <v>9</v>
      </c>
      <c r="S8" s="10" t="s">
        <v>9</v>
      </c>
      <c r="T8" s="10" t="s">
        <v>9</v>
      </c>
      <c r="U8" s="10" t="s">
        <v>9</v>
      </c>
      <c r="V8" s="10" t="s">
        <v>9</v>
      </c>
      <c r="W8" s="10" t="s">
        <v>9</v>
      </c>
      <c r="X8" s="10" t="s">
        <v>9</v>
      </c>
      <c r="Y8" s="10" t="s">
        <v>9</v>
      </c>
      <c r="Z8" s="10" t="s">
        <v>9</v>
      </c>
      <c r="AA8" s="10" t="s">
        <v>9</v>
      </c>
      <c r="AB8" s="10" t="s">
        <v>9</v>
      </c>
      <c r="AC8" s="10" t="s">
        <v>9</v>
      </c>
      <c r="AD8" s="10" t="s">
        <v>9</v>
      </c>
      <c r="AE8" s="10" t="s">
        <v>9</v>
      </c>
      <c r="AF8" s="10" t="s">
        <v>9</v>
      </c>
      <c r="AG8" s="10" t="s">
        <v>9</v>
      </c>
      <c r="AH8" s="10" t="s">
        <v>9</v>
      </c>
      <c r="AI8" s="10" t="s">
        <v>9</v>
      </c>
      <c r="AJ8" s="10" t="s">
        <v>9</v>
      </c>
      <c r="AK8" s="10" t="s">
        <v>9</v>
      </c>
      <c r="AL8" s="10" t="s">
        <v>9</v>
      </c>
      <c r="AM8" s="10" t="s">
        <v>9</v>
      </c>
      <c r="AN8" s="10" t="s">
        <v>9</v>
      </c>
      <c r="AO8" s="10" t="s">
        <v>9</v>
      </c>
      <c r="AP8" s="10" t="s">
        <v>9</v>
      </c>
      <c r="AQ8" s="10" t="s">
        <v>9</v>
      </c>
      <c r="AR8" s="10" t="s">
        <v>9</v>
      </c>
      <c r="AS8" s="10" t="s">
        <v>9</v>
      </c>
      <c r="AT8" s="10" t="s">
        <v>9</v>
      </c>
      <c r="AU8" s="10" t="s">
        <v>9</v>
      </c>
    </row>
    <row r="9" spans="1:47" ht="21" x14ac:dyDescent="0.25">
      <c r="A9" s="11" t="s">
        <v>93</v>
      </c>
      <c r="B9" s="10" t="s">
        <v>9</v>
      </c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31.5" x14ac:dyDescent="0.25">
      <c r="A10" s="11" t="s">
        <v>94</v>
      </c>
      <c r="B10" s="10" t="s">
        <v>9</v>
      </c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31.5" x14ac:dyDescent="0.25">
      <c r="A11" s="11" t="s">
        <v>95</v>
      </c>
      <c r="B11" s="10" t="s">
        <v>9</v>
      </c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1" x14ac:dyDescent="0.25">
      <c r="A12" s="11" t="s">
        <v>96</v>
      </c>
      <c r="B12" s="10" t="s">
        <v>9</v>
      </c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1" x14ac:dyDescent="0.25">
      <c r="A13" s="11" t="s">
        <v>97</v>
      </c>
      <c r="B13" s="10" t="s">
        <v>9</v>
      </c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31.5" x14ac:dyDescent="0.25">
      <c r="A14" s="11" t="s">
        <v>98</v>
      </c>
      <c r="B14" s="10" t="s">
        <v>9</v>
      </c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31.5" x14ac:dyDescent="0.25">
      <c r="A15" s="11" t="s">
        <v>99</v>
      </c>
      <c r="B15" s="10" t="s">
        <v>9</v>
      </c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1" x14ac:dyDescent="0.25">
      <c r="A16" s="11" t="s">
        <v>100</v>
      </c>
      <c r="B16" s="10" t="s">
        <v>9</v>
      </c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1" x14ac:dyDescent="0.25">
      <c r="A17" s="11" t="s">
        <v>101</v>
      </c>
      <c r="B17" s="10" t="s">
        <v>9</v>
      </c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1" x14ac:dyDescent="0.25">
      <c r="A18" s="11" t="s">
        <v>102</v>
      </c>
      <c r="B18" s="10" t="s">
        <v>9</v>
      </c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21" x14ac:dyDescent="0.25">
      <c r="A19" s="11" t="s">
        <v>103</v>
      </c>
      <c r="B19" s="10" t="s">
        <v>9</v>
      </c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1" x14ac:dyDescent="0.25">
      <c r="A20" s="11" t="s">
        <v>104</v>
      </c>
      <c r="B20" s="10" t="s">
        <v>9</v>
      </c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21" x14ac:dyDescent="0.25">
      <c r="A21" s="11" t="s">
        <v>105</v>
      </c>
      <c r="B21" s="10" t="s">
        <v>9</v>
      </c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31.5" x14ac:dyDescent="0.25">
      <c r="A22" s="11" t="s">
        <v>106</v>
      </c>
      <c r="B22" s="10" t="s">
        <v>9</v>
      </c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1" x14ac:dyDescent="0.25">
      <c r="A23" s="11" t="s">
        <v>107</v>
      </c>
      <c r="B23" s="10" t="s">
        <v>9</v>
      </c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3.5" x14ac:dyDescent="0.25">
      <c r="A24" s="11" t="s">
        <v>108</v>
      </c>
      <c r="B24" s="10" t="s">
        <v>9</v>
      </c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1" x14ac:dyDescent="0.25">
      <c r="A25" s="11" t="s">
        <v>109</v>
      </c>
      <c r="B25" s="10" t="s">
        <v>9</v>
      </c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1" x14ac:dyDescent="0.25">
      <c r="A26" s="11" t="s">
        <v>110</v>
      </c>
      <c r="B26" s="10" t="s">
        <v>9</v>
      </c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21" x14ac:dyDescent="0.25">
      <c r="A27" s="11" t="s">
        <v>111</v>
      </c>
      <c r="B27" s="10" t="s">
        <v>9</v>
      </c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42" x14ac:dyDescent="0.25">
      <c r="A28" s="11" t="s">
        <v>112</v>
      </c>
      <c r="B28" s="10" t="s">
        <v>9</v>
      </c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1.5" x14ac:dyDescent="0.25">
      <c r="A29" s="11" t="s">
        <v>113</v>
      </c>
      <c r="B29" s="10" t="s">
        <v>9</v>
      </c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3.5" x14ac:dyDescent="0.25">
      <c r="A30" s="11" t="s">
        <v>114</v>
      </c>
      <c r="B30" s="10" t="s">
        <v>9</v>
      </c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31.5" x14ac:dyDescent="0.25">
      <c r="A31" s="11" t="s">
        <v>115</v>
      </c>
      <c r="B31" s="10" t="s">
        <v>9</v>
      </c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1" x14ac:dyDescent="0.25">
      <c r="A32" s="11" t="s">
        <v>116</v>
      </c>
      <c r="B32" s="10" t="s">
        <v>9</v>
      </c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1" x14ac:dyDescent="0.25">
      <c r="A33" s="11" t="s">
        <v>117</v>
      </c>
      <c r="B33" s="10" t="s">
        <v>9</v>
      </c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31.5" x14ac:dyDescent="0.25">
      <c r="A34" s="11" t="s">
        <v>118</v>
      </c>
      <c r="B34" s="10" t="s">
        <v>9</v>
      </c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3.5" x14ac:dyDescent="0.25">
      <c r="A35" s="11" t="s">
        <v>119</v>
      </c>
      <c r="B35" s="10" t="s">
        <v>9</v>
      </c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1" x14ac:dyDescent="0.25">
      <c r="A36" s="11" t="s">
        <v>120</v>
      </c>
      <c r="B36" s="10" t="s">
        <v>9</v>
      </c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1" x14ac:dyDescent="0.25">
      <c r="A37" s="11" t="s">
        <v>121</v>
      </c>
      <c r="B37" s="10" t="s">
        <v>9</v>
      </c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3.5" x14ac:dyDescent="0.25">
      <c r="A38" s="11" t="s">
        <v>122</v>
      </c>
      <c r="B38" s="10" t="s">
        <v>9</v>
      </c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1" x14ac:dyDescent="0.25">
      <c r="A39" s="11" t="s">
        <v>123</v>
      </c>
      <c r="B39" s="10" t="s">
        <v>9</v>
      </c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31.5" x14ac:dyDescent="0.25">
      <c r="A40" s="11" t="s">
        <v>124</v>
      </c>
      <c r="B40" s="10" t="s">
        <v>9</v>
      </c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3.5" x14ac:dyDescent="0.25">
      <c r="A41" s="11" t="s">
        <v>125</v>
      </c>
      <c r="B41" s="10" t="s">
        <v>9</v>
      </c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1" x14ac:dyDescent="0.25">
      <c r="A42" s="11" t="s">
        <v>126</v>
      </c>
      <c r="B42" s="10" t="s">
        <v>9</v>
      </c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31.5" x14ac:dyDescent="0.25">
      <c r="A43" s="11" t="s">
        <v>127</v>
      </c>
      <c r="B43" s="10" t="s">
        <v>9</v>
      </c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1" x14ac:dyDescent="0.25">
      <c r="A44" s="11" t="s">
        <v>128</v>
      </c>
      <c r="B44" s="10" t="s">
        <v>9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42" x14ac:dyDescent="0.25">
      <c r="A45" s="11" t="s">
        <v>129</v>
      </c>
      <c r="B45" s="10" t="s">
        <v>9</v>
      </c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52.5" x14ac:dyDescent="0.25">
      <c r="A46" s="11" t="s">
        <v>130</v>
      </c>
      <c r="B46" s="10" t="s">
        <v>9</v>
      </c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31.5" x14ac:dyDescent="0.25">
      <c r="A47" s="11" t="s">
        <v>131</v>
      </c>
      <c r="B47" s="10" t="s">
        <v>9</v>
      </c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21" x14ac:dyDescent="0.25">
      <c r="A48" s="11" t="s">
        <v>132</v>
      </c>
      <c r="B48" s="10" t="s">
        <v>9</v>
      </c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3.5" x14ac:dyDescent="0.25">
      <c r="A49" s="11" t="s">
        <v>133</v>
      </c>
      <c r="B49" s="10" t="s">
        <v>9</v>
      </c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134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D1C4AACA-BBF4-43A5-880C-7C65E754CE2A}"/>
    <hyperlink ref="C3" r:id="rId2" display="http://localhost/OECDStat_Metadata/ShowMetadata.ashx?Dataset=IOTSI4_2018&amp;Coords=[VAR].[TTL]&amp;ShowOnWeb=true&amp;Lang=en" xr:uid="{42F580DE-8495-4BA9-90EA-2C61139986C1}"/>
    <hyperlink ref="A50" r:id="rId3" display="https://stats-3.oecd.org/index.aspx?DatasetCode=IOTSI4_2018" xr:uid="{D8DFEA93-7AED-4372-9474-6BEC5C03AEE9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04EE-978C-484D-8D12-2C59764795B0}">
  <dimension ref="A1:PO440"/>
  <sheetViews>
    <sheetView zoomScale="85" zoomScaleNormal="85" workbookViewId="0"/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16384" width="9.140625" style="20"/>
  </cols>
  <sheetData>
    <row r="1" spans="1:431" s="18" customFormat="1" ht="12.75" customHeight="1" x14ac:dyDescent="0.2">
      <c r="A1" s="17" t="s">
        <v>141</v>
      </c>
      <c r="B1" s="17"/>
    </row>
    <row r="2" spans="1:431" s="18" customFormat="1" ht="12.75" customHeight="1" x14ac:dyDescent="0.2">
      <c r="A2" s="19" t="s">
        <v>142</v>
      </c>
      <c r="B2" s="19"/>
    </row>
    <row r="3" spans="1:431" s="18" customFormat="1" ht="12.75" customHeight="1" x14ac:dyDescent="0.2">
      <c r="A3" s="19" t="s">
        <v>143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144</v>
      </c>
      <c r="B5" s="22"/>
      <c r="C5" s="23"/>
      <c r="D5" s="24" t="s">
        <v>145</v>
      </c>
      <c r="E5" s="25" t="s">
        <v>146</v>
      </c>
      <c r="F5" s="25" t="s">
        <v>147</v>
      </c>
      <c r="G5" s="25" t="s">
        <v>148</v>
      </c>
      <c r="H5" s="25" t="s">
        <v>149</v>
      </c>
      <c r="I5" s="25" t="s">
        <v>150</v>
      </c>
      <c r="J5" s="25" t="s">
        <v>151</v>
      </c>
      <c r="K5" s="25" t="s">
        <v>152</v>
      </c>
      <c r="L5" s="25" t="s">
        <v>153</v>
      </c>
      <c r="M5" s="25" t="s">
        <v>154</v>
      </c>
      <c r="N5" s="25" t="s">
        <v>155</v>
      </c>
      <c r="O5" s="25" t="s">
        <v>156</v>
      </c>
      <c r="P5" s="25" t="s">
        <v>157</v>
      </c>
      <c r="Q5" s="25" t="s">
        <v>158</v>
      </c>
      <c r="R5" s="25" t="s">
        <v>159</v>
      </c>
      <c r="S5" s="25" t="s">
        <v>160</v>
      </c>
      <c r="T5" s="25" t="s">
        <v>161</v>
      </c>
      <c r="U5" s="25" t="s">
        <v>162</v>
      </c>
      <c r="V5" s="25" t="s">
        <v>163</v>
      </c>
      <c r="W5" s="25" t="s">
        <v>164</v>
      </c>
      <c r="X5" s="25" t="s">
        <v>165</v>
      </c>
      <c r="Y5" s="25" t="s">
        <v>166</v>
      </c>
      <c r="Z5" s="25" t="s">
        <v>167</v>
      </c>
      <c r="AA5" s="25" t="s">
        <v>168</v>
      </c>
      <c r="AB5" s="25" t="s">
        <v>169</v>
      </c>
      <c r="AC5" s="25" t="s">
        <v>170</v>
      </c>
      <c r="AD5" s="25" t="s">
        <v>171</v>
      </c>
      <c r="AE5" s="25" t="s">
        <v>172</v>
      </c>
      <c r="AF5" s="25" t="s">
        <v>173</v>
      </c>
      <c r="AG5" s="25" t="s">
        <v>174</v>
      </c>
      <c r="AH5" s="25" t="s">
        <v>175</v>
      </c>
      <c r="AI5" s="25" t="s">
        <v>176</v>
      </c>
      <c r="AJ5" s="25" t="s">
        <v>177</v>
      </c>
      <c r="AK5" s="25" t="s">
        <v>178</v>
      </c>
      <c r="AL5" s="25" t="s">
        <v>179</v>
      </c>
      <c r="AM5" s="25" t="s">
        <v>180</v>
      </c>
      <c r="AN5" s="25" t="s">
        <v>181</v>
      </c>
      <c r="AO5" s="25" t="s">
        <v>182</v>
      </c>
      <c r="AP5" s="25" t="s">
        <v>183</v>
      </c>
      <c r="AQ5" s="25" t="s">
        <v>184</v>
      </c>
      <c r="AR5" s="25" t="s">
        <v>185</v>
      </c>
      <c r="AS5" s="25" t="s">
        <v>186</v>
      </c>
      <c r="AT5" s="25" t="s">
        <v>187</v>
      </c>
      <c r="AU5" s="25" t="s">
        <v>188</v>
      </c>
      <c r="AV5" s="25" t="s">
        <v>189</v>
      </c>
      <c r="AW5" s="25" t="s">
        <v>190</v>
      </c>
      <c r="AX5" s="25" t="s">
        <v>191</v>
      </c>
      <c r="AY5" s="25" t="s">
        <v>192</v>
      </c>
      <c r="AZ5" s="25" t="s">
        <v>193</v>
      </c>
      <c r="BA5" s="25" t="s">
        <v>194</v>
      </c>
      <c r="BB5" s="25" t="s">
        <v>195</v>
      </c>
      <c r="BC5" s="25" t="s">
        <v>196</v>
      </c>
      <c r="BD5" s="25" t="s">
        <v>197</v>
      </c>
      <c r="BE5" s="25" t="s">
        <v>198</v>
      </c>
      <c r="BF5" s="25" t="s">
        <v>199</v>
      </c>
      <c r="BG5" s="25" t="s">
        <v>200</v>
      </c>
      <c r="BH5" s="25" t="s">
        <v>201</v>
      </c>
      <c r="BI5" s="25" t="s">
        <v>202</v>
      </c>
      <c r="BJ5" s="25" t="s">
        <v>203</v>
      </c>
      <c r="BK5" s="25" t="s">
        <v>204</v>
      </c>
      <c r="BL5" s="25" t="s">
        <v>205</v>
      </c>
      <c r="BM5" s="25" t="s">
        <v>206</v>
      </c>
      <c r="BN5" s="25" t="s">
        <v>207</v>
      </c>
      <c r="BO5" s="25" t="s">
        <v>208</v>
      </c>
      <c r="BP5" s="25" t="s">
        <v>209</v>
      </c>
      <c r="BQ5" s="25" t="s">
        <v>210</v>
      </c>
      <c r="BR5" s="25" t="s">
        <v>211</v>
      </c>
      <c r="BS5" s="25" t="s">
        <v>212</v>
      </c>
      <c r="BT5" s="25" t="s">
        <v>213</v>
      </c>
      <c r="BU5" s="25" t="s">
        <v>214</v>
      </c>
      <c r="BV5" s="25" t="s">
        <v>215</v>
      </c>
      <c r="BW5" s="25" t="s">
        <v>216</v>
      </c>
      <c r="BX5" s="25" t="s">
        <v>217</v>
      </c>
      <c r="BY5" s="25" t="s">
        <v>218</v>
      </c>
      <c r="BZ5" s="25" t="s">
        <v>219</v>
      </c>
      <c r="CA5" s="25" t="s">
        <v>220</v>
      </c>
      <c r="CB5" s="25" t="s">
        <v>221</v>
      </c>
      <c r="CC5" s="25" t="s">
        <v>222</v>
      </c>
      <c r="CD5" s="25" t="s">
        <v>223</v>
      </c>
      <c r="CE5" s="25" t="s">
        <v>224</v>
      </c>
      <c r="CF5" s="25" t="s">
        <v>225</v>
      </c>
      <c r="CG5" s="25" t="s">
        <v>226</v>
      </c>
      <c r="CH5" s="25" t="s">
        <v>227</v>
      </c>
      <c r="CI5" s="25" t="s">
        <v>228</v>
      </c>
      <c r="CJ5" s="25" t="s">
        <v>229</v>
      </c>
      <c r="CK5" s="25" t="s">
        <v>230</v>
      </c>
      <c r="CL5" s="25" t="s">
        <v>231</v>
      </c>
      <c r="CM5" s="25" t="s">
        <v>232</v>
      </c>
      <c r="CN5" s="25" t="s">
        <v>233</v>
      </c>
      <c r="CO5" s="25" t="s">
        <v>234</v>
      </c>
      <c r="CP5" s="25" t="s">
        <v>235</v>
      </c>
      <c r="CQ5" s="25" t="s">
        <v>236</v>
      </c>
      <c r="CR5" s="25" t="s">
        <v>237</v>
      </c>
      <c r="CS5" s="25" t="s">
        <v>238</v>
      </c>
      <c r="CT5" s="25" t="s">
        <v>239</v>
      </c>
      <c r="CU5" s="25" t="s">
        <v>240</v>
      </c>
      <c r="CV5" s="25" t="s">
        <v>241</v>
      </c>
      <c r="CW5" s="25" t="s">
        <v>242</v>
      </c>
      <c r="CX5" s="25" t="s">
        <v>243</v>
      </c>
      <c r="CY5" s="25" t="s">
        <v>244</v>
      </c>
      <c r="CZ5" s="25" t="s">
        <v>245</v>
      </c>
      <c r="DA5" s="25" t="s">
        <v>246</v>
      </c>
      <c r="DB5" s="25" t="s">
        <v>247</v>
      </c>
      <c r="DC5" s="25" t="s">
        <v>248</v>
      </c>
      <c r="DD5" s="25" t="s">
        <v>249</v>
      </c>
      <c r="DE5" s="25" t="s">
        <v>250</v>
      </c>
      <c r="DF5" s="25" t="s">
        <v>251</v>
      </c>
      <c r="DG5" s="25" t="s">
        <v>252</v>
      </c>
      <c r="DH5" s="25" t="s">
        <v>253</v>
      </c>
      <c r="DI5" s="25" t="s">
        <v>254</v>
      </c>
      <c r="DJ5" s="25" t="s">
        <v>255</v>
      </c>
      <c r="DK5" s="25" t="s">
        <v>256</v>
      </c>
      <c r="DL5" s="25" t="s">
        <v>257</v>
      </c>
      <c r="DM5" s="25" t="s">
        <v>258</v>
      </c>
      <c r="DN5" s="25" t="s">
        <v>259</v>
      </c>
      <c r="DO5" s="25" t="s">
        <v>260</v>
      </c>
      <c r="DP5" s="25" t="s">
        <v>261</v>
      </c>
      <c r="DQ5" s="25" t="s">
        <v>262</v>
      </c>
      <c r="DR5" s="25" t="s">
        <v>263</v>
      </c>
      <c r="DS5" s="25" t="s">
        <v>264</v>
      </c>
      <c r="DT5" s="25" t="s">
        <v>265</v>
      </c>
      <c r="DU5" s="25" t="s">
        <v>266</v>
      </c>
      <c r="DV5" s="25" t="s">
        <v>267</v>
      </c>
      <c r="DW5" s="25" t="s">
        <v>268</v>
      </c>
      <c r="DX5" s="25" t="s">
        <v>269</v>
      </c>
      <c r="DY5" s="25" t="s">
        <v>270</v>
      </c>
      <c r="DZ5" s="25" t="s">
        <v>271</v>
      </c>
      <c r="EA5" s="25" t="s">
        <v>272</v>
      </c>
      <c r="EB5" s="25" t="s">
        <v>273</v>
      </c>
      <c r="EC5" s="25" t="s">
        <v>274</v>
      </c>
      <c r="ED5" s="25" t="s">
        <v>275</v>
      </c>
      <c r="EE5" s="25" t="s">
        <v>276</v>
      </c>
      <c r="EF5" s="25" t="s">
        <v>277</v>
      </c>
      <c r="EG5" s="25" t="s">
        <v>278</v>
      </c>
      <c r="EH5" s="25" t="s">
        <v>279</v>
      </c>
      <c r="EI5" s="25" t="s">
        <v>280</v>
      </c>
      <c r="EJ5" s="25" t="s">
        <v>281</v>
      </c>
      <c r="EK5" s="25" t="s">
        <v>282</v>
      </c>
      <c r="EL5" s="25" t="s">
        <v>283</v>
      </c>
      <c r="EM5" s="25" t="s">
        <v>284</v>
      </c>
      <c r="EN5" s="25" t="s">
        <v>285</v>
      </c>
      <c r="EO5" s="25" t="s">
        <v>286</v>
      </c>
      <c r="EP5" s="25" t="s">
        <v>287</v>
      </c>
      <c r="EQ5" s="25" t="s">
        <v>288</v>
      </c>
      <c r="ER5" s="25" t="s">
        <v>289</v>
      </c>
      <c r="ES5" s="25" t="s">
        <v>290</v>
      </c>
      <c r="ET5" s="25" t="s">
        <v>291</v>
      </c>
      <c r="EU5" s="25" t="s">
        <v>292</v>
      </c>
      <c r="EV5" s="25" t="s">
        <v>293</v>
      </c>
      <c r="EW5" s="25" t="s">
        <v>294</v>
      </c>
      <c r="EX5" s="25" t="s">
        <v>295</v>
      </c>
      <c r="EY5" s="25" t="s">
        <v>296</v>
      </c>
      <c r="EZ5" s="25" t="s">
        <v>297</v>
      </c>
      <c r="FA5" s="25" t="s">
        <v>298</v>
      </c>
      <c r="FB5" s="25" t="s">
        <v>299</v>
      </c>
      <c r="FC5" s="25" t="s">
        <v>300</v>
      </c>
      <c r="FD5" s="25" t="s">
        <v>301</v>
      </c>
      <c r="FE5" s="25" t="s">
        <v>302</v>
      </c>
      <c r="FF5" s="25" t="s">
        <v>303</v>
      </c>
      <c r="FG5" s="25" t="s">
        <v>304</v>
      </c>
      <c r="FH5" s="25" t="s">
        <v>305</v>
      </c>
      <c r="FI5" s="25" t="s">
        <v>306</v>
      </c>
      <c r="FJ5" s="25" t="s">
        <v>307</v>
      </c>
      <c r="FK5" s="25" t="s">
        <v>308</v>
      </c>
      <c r="FL5" s="25" t="s">
        <v>309</v>
      </c>
      <c r="FM5" s="25" t="s">
        <v>310</v>
      </c>
      <c r="FN5" s="25" t="s">
        <v>311</v>
      </c>
      <c r="FO5" s="25" t="s">
        <v>312</v>
      </c>
      <c r="FP5" s="25" t="s">
        <v>313</v>
      </c>
      <c r="FQ5" s="25" t="s">
        <v>314</v>
      </c>
      <c r="FR5" s="25" t="s">
        <v>315</v>
      </c>
      <c r="FS5" s="25" t="s">
        <v>316</v>
      </c>
      <c r="FT5" s="25" t="s">
        <v>317</v>
      </c>
      <c r="FU5" s="25" t="s">
        <v>318</v>
      </c>
      <c r="FV5" s="25" t="s">
        <v>319</v>
      </c>
      <c r="FW5" s="25" t="s">
        <v>320</v>
      </c>
      <c r="FX5" s="25" t="s">
        <v>321</v>
      </c>
      <c r="FY5" s="25" t="s">
        <v>322</v>
      </c>
      <c r="FZ5" s="25" t="s">
        <v>323</v>
      </c>
      <c r="GA5" s="25" t="s">
        <v>324</v>
      </c>
      <c r="GB5" s="25" t="s">
        <v>325</v>
      </c>
      <c r="GC5" s="25" t="s">
        <v>326</v>
      </c>
      <c r="GD5" s="25" t="s">
        <v>327</v>
      </c>
      <c r="GE5" s="25" t="s">
        <v>328</v>
      </c>
      <c r="GF5" s="25" t="s">
        <v>329</v>
      </c>
      <c r="GG5" s="25" t="s">
        <v>330</v>
      </c>
      <c r="GH5" s="25" t="s">
        <v>331</v>
      </c>
      <c r="GI5" s="25" t="s">
        <v>332</v>
      </c>
      <c r="GJ5" s="25" t="s">
        <v>333</v>
      </c>
      <c r="GK5" s="25" t="s">
        <v>334</v>
      </c>
      <c r="GL5" s="25" t="s">
        <v>335</v>
      </c>
      <c r="GM5" s="25" t="s">
        <v>336</v>
      </c>
      <c r="GN5" s="25" t="s">
        <v>337</v>
      </c>
      <c r="GO5" s="25" t="s">
        <v>338</v>
      </c>
      <c r="GP5" s="25" t="s">
        <v>339</v>
      </c>
      <c r="GQ5" s="25" t="s">
        <v>340</v>
      </c>
      <c r="GR5" s="25" t="s">
        <v>341</v>
      </c>
      <c r="GS5" s="25" t="s">
        <v>342</v>
      </c>
      <c r="GT5" s="25" t="s">
        <v>343</v>
      </c>
      <c r="GU5" s="25" t="s">
        <v>344</v>
      </c>
      <c r="GV5" s="25" t="s">
        <v>345</v>
      </c>
      <c r="GW5" s="25" t="s">
        <v>346</v>
      </c>
      <c r="GX5" s="25" t="s">
        <v>347</v>
      </c>
      <c r="GY5" s="25" t="s">
        <v>348</v>
      </c>
      <c r="GZ5" s="25" t="s">
        <v>349</v>
      </c>
      <c r="HA5" s="25" t="s">
        <v>350</v>
      </c>
      <c r="HB5" s="25" t="s">
        <v>351</v>
      </c>
      <c r="HC5" s="25" t="s">
        <v>352</v>
      </c>
      <c r="HD5" s="25" t="s">
        <v>353</v>
      </c>
      <c r="HE5" s="25" t="s">
        <v>354</v>
      </c>
      <c r="HF5" s="25" t="s">
        <v>355</v>
      </c>
      <c r="HG5" s="25" t="s">
        <v>356</v>
      </c>
      <c r="HH5" s="25" t="s">
        <v>357</v>
      </c>
      <c r="HI5" s="25" t="s">
        <v>358</v>
      </c>
      <c r="HJ5" s="25" t="s">
        <v>359</v>
      </c>
      <c r="HK5" s="25" t="s">
        <v>360</v>
      </c>
      <c r="HL5" s="25" t="s">
        <v>361</v>
      </c>
      <c r="HM5" s="25" t="s">
        <v>362</v>
      </c>
      <c r="HN5" s="25" t="s">
        <v>363</v>
      </c>
      <c r="HO5" s="25" t="s">
        <v>364</v>
      </c>
      <c r="HP5" s="25" t="s">
        <v>365</v>
      </c>
      <c r="HQ5" s="25" t="s">
        <v>366</v>
      </c>
      <c r="HR5" s="25" t="s">
        <v>367</v>
      </c>
      <c r="HS5" s="25" t="s">
        <v>368</v>
      </c>
      <c r="HT5" s="25" t="s">
        <v>369</v>
      </c>
      <c r="HU5" s="25" t="s">
        <v>370</v>
      </c>
      <c r="HV5" s="25" t="s">
        <v>371</v>
      </c>
      <c r="HW5" s="25" t="s">
        <v>372</v>
      </c>
      <c r="HX5" s="25" t="s">
        <v>373</v>
      </c>
      <c r="HY5" s="25" t="s">
        <v>374</v>
      </c>
      <c r="HZ5" s="25" t="s">
        <v>375</v>
      </c>
      <c r="IA5" s="25" t="s">
        <v>376</v>
      </c>
      <c r="IB5" s="25" t="s">
        <v>377</v>
      </c>
      <c r="IC5" s="25" t="s">
        <v>378</v>
      </c>
      <c r="ID5" s="25" t="s">
        <v>379</v>
      </c>
      <c r="IE5" s="25" t="s">
        <v>380</v>
      </c>
      <c r="IF5" s="25" t="s">
        <v>381</v>
      </c>
      <c r="IG5" s="25" t="s">
        <v>382</v>
      </c>
      <c r="IH5" s="25" t="s">
        <v>383</v>
      </c>
      <c r="II5" s="25" t="s">
        <v>384</v>
      </c>
      <c r="IJ5" s="25" t="s">
        <v>385</v>
      </c>
      <c r="IK5" s="25" t="s">
        <v>386</v>
      </c>
      <c r="IL5" s="25" t="s">
        <v>387</v>
      </c>
      <c r="IM5" s="25" t="s">
        <v>388</v>
      </c>
      <c r="IN5" s="25" t="s">
        <v>389</v>
      </c>
      <c r="IO5" s="25" t="s">
        <v>390</v>
      </c>
      <c r="IP5" s="25" t="s">
        <v>391</v>
      </c>
      <c r="IQ5" s="25" t="s">
        <v>392</v>
      </c>
      <c r="IR5" s="25" t="s">
        <v>393</v>
      </c>
      <c r="IS5" s="25" t="s">
        <v>394</v>
      </c>
      <c r="IT5" s="25" t="s">
        <v>395</v>
      </c>
      <c r="IU5" s="25" t="s">
        <v>396</v>
      </c>
      <c r="IV5" s="25" t="s">
        <v>397</v>
      </c>
      <c r="IW5" s="25" t="s">
        <v>398</v>
      </c>
      <c r="IX5" s="25" t="s">
        <v>399</v>
      </c>
      <c r="IY5" s="25" t="s">
        <v>400</v>
      </c>
      <c r="IZ5" s="25" t="s">
        <v>401</v>
      </c>
      <c r="JA5" s="25" t="s">
        <v>402</v>
      </c>
      <c r="JB5" s="25" t="s">
        <v>403</v>
      </c>
      <c r="JC5" s="25" t="s">
        <v>404</v>
      </c>
      <c r="JD5" s="25" t="s">
        <v>405</v>
      </c>
      <c r="JE5" s="25" t="s">
        <v>406</v>
      </c>
      <c r="JF5" s="25" t="s">
        <v>407</v>
      </c>
      <c r="JG5" s="25" t="s">
        <v>408</v>
      </c>
      <c r="JH5" s="25" t="s">
        <v>409</v>
      </c>
      <c r="JI5" s="25" t="s">
        <v>410</v>
      </c>
      <c r="JJ5" s="25" t="s">
        <v>411</v>
      </c>
      <c r="JK5" s="25" t="s">
        <v>412</v>
      </c>
      <c r="JL5" s="25" t="s">
        <v>413</v>
      </c>
      <c r="JM5" s="25" t="s">
        <v>414</v>
      </c>
      <c r="JN5" s="25" t="s">
        <v>415</v>
      </c>
      <c r="JO5" s="25" t="s">
        <v>416</v>
      </c>
      <c r="JP5" s="25" t="s">
        <v>417</v>
      </c>
      <c r="JQ5" s="25" t="s">
        <v>418</v>
      </c>
      <c r="JR5" s="25" t="s">
        <v>419</v>
      </c>
      <c r="JS5" s="25" t="s">
        <v>420</v>
      </c>
      <c r="JT5" s="25" t="s">
        <v>421</v>
      </c>
      <c r="JU5" s="25" t="s">
        <v>422</v>
      </c>
      <c r="JV5" s="25" t="s">
        <v>423</v>
      </c>
      <c r="JW5" s="25" t="s">
        <v>424</v>
      </c>
      <c r="JX5" s="25" t="s">
        <v>425</v>
      </c>
      <c r="JY5" s="25" t="s">
        <v>426</v>
      </c>
      <c r="JZ5" s="25" t="s">
        <v>427</v>
      </c>
      <c r="KA5" s="25" t="s">
        <v>428</v>
      </c>
      <c r="KB5" s="25" t="s">
        <v>429</v>
      </c>
      <c r="KC5" s="25" t="s">
        <v>430</v>
      </c>
      <c r="KD5" s="25" t="s">
        <v>431</v>
      </c>
      <c r="KE5" s="25" t="s">
        <v>432</v>
      </c>
      <c r="KF5" s="25" t="s">
        <v>433</v>
      </c>
      <c r="KG5" s="25" t="s">
        <v>434</v>
      </c>
      <c r="KH5" s="25" t="s">
        <v>435</v>
      </c>
      <c r="KI5" s="25" t="s">
        <v>436</v>
      </c>
      <c r="KJ5" s="25" t="s">
        <v>437</v>
      </c>
      <c r="KK5" s="25" t="s">
        <v>438</v>
      </c>
      <c r="KL5" s="25" t="s">
        <v>439</v>
      </c>
      <c r="KM5" s="25" t="s">
        <v>440</v>
      </c>
      <c r="KN5" s="25" t="s">
        <v>441</v>
      </c>
      <c r="KO5" s="25" t="s">
        <v>442</v>
      </c>
      <c r="KP5" s="25" t="s">
        <v>443</v>
      </c>
      <c r="KQ5" s="25" t="s">
        <v>444</v>
      </c>
      <c r="KR5" s="25" t="s">
        <v>445</v>
      </c>
      <c r="KS5" s="25" t="s">
        <v>446</v>
      </c>
      <c r="KT5" s="25" t="s">
        <v>447</v>
      </c>
      <c r="KU5" s="25" t="s">
        <v>448</v>
      </c>
      <c r="KV5" s="25" t="s">
        <v>449</v>
      </c>
      <c r="KW5" s="25" t="s">
        <v>450</v>
      </c>
      <c r="KX5" s="25" t="s">
        <v>451</v>
      </c>
      <c r="KY5" s="25" t="s">
        <v>452</v>
      </c>
      <c r="KZ5" s="25" t="s">
        <v>453</v>
      </c>
      <c r="LA5" s="25" t="s">
        <v>454</v>
      </c>
      <c r="LB5" s="25" t="s">
        <v>455</v>
      </c>
      <c r="LC5" s="25" t="s">
        <v>456</v>
      </c>
      <c r="LD5" s="25" t="s">
        <v>457</v>
      </c>
      <c r="LE5" s="25" t="s">
        <v>458</v>
      </c>
      <c r="LF5" s="25" t="s">
        <v>459</v>
      </c>
      <c r="LG5" s="25" t="s">
        <v>460</v>
      </c>
      <c r="LH5" s="25" t="s">
        <v>461</v>
      </c>
      <c r="LI5" s="25" t="s">
        <v>462</v>
      </c>
      <c r="LJ5" s="25" t="s">
        <v>463</v>
      </c>
      <c r="LK5" s="25" t="s">
        <v>464</v>
      </c>
      <c r="LL5" s="25" t="s">
        <v>465</v>
      </c>
      <c r="LM5" s="25" t="s">
        <v>466</v>
      </c>
      <c r="LN5" s="25" t="s">
        <v>467</v>
      </c>
      <c r="LO5" s="25" t="s">
        <v>468</v>
      </c>
      <c r="LP5" s="25" t="s">
        <v>469</v>
      </c>
      <c r="LQ5" s="25" t="s">
        <v>470</v>
      </c>
      <c r="LR5" s="25" t="s">
        <v>471</v>
      </c>
      <c r="LS5" s="25" t="s">
        <v>472</v>
      </c>
      <c r="LT5" s="25" t="s">
        <v>473</v>
      </c>
      <c r="LU5" s="25" t="s">
        <v>474</v>
      </c>
      <c r="LV5" s="25" t="s">
        <v>475</v>
      </c>
      <c r="LW5" s="25" t="s">
        <v>476</v>
      </c>
      <c r="LX5" s="25" t="s">
        <v>477</v>
      </c>
      <c r="LY5" s="25" t="s">
        <v>478</v>
      </c>
      <c r="LZ5" s="25" t="s">
        <v>479</v>
      </c>
      <c r="MA5" s="25" t="s">
        <v>480</v>
      </c>
      <c r="MB5" s="25" t="s">
        <v>481</v>
      </c>
      <c r="MC5" s="25" t="s">
        <v>482</v>
      </c>
      <c r="MD5" s="25" t="s">
        <v>483</v>
      </c>
      <c r="ME5" s="25" t="s">
        <v>484</v>
      </c>
      <c r="MF5" s="25" t="s">
        <v>485</v>
      </c>
      <c r="MG5" s="25" t="s">
        <v>486</v>
      </c>
      <c r="MH5" s="25" t="s">
        <v>487</v>
      </c>
      <c r="MI5" s="25" t="s">
        <v>488</v>
      </c>
      <c r="MJ5" s="25" t="s">
        <v>489</v>
      </c>
      <c r="MK5" s="25" t="s">
        <v>490</v>
      </c>
      <c r="ML5" s="25" t="s">
        <v>491</v>
      </c>
      <c r="MM5" s="25" t="s">
        <v>492</v>
      </c>
      <c r="MN5" s="25" t="s">
        <v>493</v>
      </c>
      <c r="MO5" s="25" t="s">
        <v>494</v>
      </c>
      <c r="MP5" s="25" t="s">
        <v>495</v>
      </c>
      <c r="MQ5" s="25" t="s">
        <v>496</v>
      </c>
      <c r="MR5" s="25" t="s">
        <v>497</v>
      </c>
      <c r="MS5" s="25" t="s">
        <v>498</v>
      </c>
      <c r="MT5" s="25" t="s">
        <v>499</v>
      </c>
      <c r="MU5" s="25" t="s">
        <v>500</v>
      </c>
      <c r="MV5" s="25" t="s">
        <v>501</v>
      </c>
      <c r="MW5" s="25" t="s">
        <v>502</v>
      </c>
      <c r="MX5" s="25" t="s">
        <v>503</v>
      </c>
      <c r="MY5" s="25" t="s">
        <v>504</v>
      </c>
      <c r="MZ5" s="25" t="s">
        <v>505</v>
      </c>
      <c r="NA5" s="25" t="s">
        <v>506</v>
      </c>
      <c r="NB5" s="25" t="s">
        <v>507</v>
      </c>
      <c r="NC5" s="25" t="s">
        <v>508</v>
      </c>
      <c r="ND5" s="25" t="s">
        <v>509</v>
      </c>
      <c r="NE5" s="25" t="s">
        <v>510</v>
      </c>
      <c r="NF5" s="25" t="s">
        <v>511</v>
      </c>
      <c r="NG5" s="25" t="s">
        <v>512</v>
      </c>
      <c r="NH5" s="25" t="s">
        <v>513</v>
      </c>
      <c r="NI5" s="25" t="s">
        <v>514</v>
      </c>
      <c r="NJ5" s="25" t="s">
        <v>515</v>
      </c>
      <c r="NK5" s="25" t="s">
        <v>516</v>
      </c>
      <c r="NL5" s="25" t="s">
        <v>517</v>
      </c>
      <c r="NM5" s="25" t="s">
        <v>518</v>
      </c>
      <c r="NN5" s="25" t="s">
        <v>519</v>
      </c>
      <c r="NO5" s="25" t="s">
        <v>520</v>
      </c>
      <c r="NP5" s="25" t="s">
        <v>521</v>
      </c>
      <c r="NQ5" s="25" t="s">
        <v>522</v>
      </c>
      <c r="NR5" s="25" t="s">
        <v>523</v>
      </c>
      <c r="NS5" s="25" t="s">
        <v>524</v>
      </c>
      <c r="NT5" s="25" t="s">
        <v>525</v>
      </c>
      <c r="NU5" s="25" t="s">
        <v>526</v>
      </c>
      <c r="NV5" s="25" t="s">
        <v>527</v>
      </c>
      <c r="NW5" s="25" t="s">
        <v>528</v>
      </c>
      <c r="NX5" s="25" t="s">
        <v>529</v>
      </c>
      <c r="NY5" s="25" t="s">
        <v>530</v>
      </c>
      <c r="NZ5" s="25" t="s">
        <v>531</v>
      </c>
      <c r="OA5" s="25" t="s">
        <v>532</v>
      </c>
      <c r="OB5" s="25" t="s">
        <v>533</v>
      </c>
      <c r="OC5" s="25" t="s">
        <v>534</v>
      </c>
      <c r="OD5" s="25" t="s">
        <v>535</v>
      </c>
      <c r="OE5" s="25" t="s">
        <v>536</v>
      </c>
      <c r="OF5" s="25" t="s">
        <v>537</v>
      </c>
      <c r="OG5" s="25" t="s">
        <v>538</v>
      </c>
      <c r="OH5" s="25" t="s">
        <v>539</v>
      </c>
      <c r="OI5" s="25" t="s">
        <v>540</v>
      </c>
      <c r="OJ5" s="25" t="s">
        <v>541</v>
      </c>
      <c r="OK5" s="25" t="s">
        <v>542</v>
      </c>
      <c r="OL5" s="25" t="s">
        <v>543</v>
      </c>
      <c r="OM5" s="25" t="s">
        <v>544</v>
      </c>
      <c r="ON5" s="25" t="s">
        <v>545</v>
      </c>
      <c r="OO5" s="25" t="s">
        <v>546</v>
      </c>
      <c r="OP5" s="25" t="s">
        <v>547</v>
      </c>
      <c r="OQ5" s="25" t="s">
        <v>548</v>
      </c>
      <c r="OR5" s="26" t="s">
        <v>549</v>
      </c>
      <c r="OS5" s="27" t="s">
        <v>550</v>
      </c>
      <c r="OT5" s="24" t="s">
        <v>551</v>
      </c>
      <c r="OU5" s="25" t="s">
        <v>552</v>
      </c>
      <c r="OV5" s="25" t="s">
        <v>553</v>
      </c>
      <c r="OW5" s="25" t="s">
        <v>554</v>
      </c>
      <c r="OX5" s="25" t="s">
        <v>555</v>
      </c>
      <c r="OY5" s="25" t="s">
        <v>556</v>
      </c>
      <c r="OZ5" s="25" t="s">
        <v>557</v>
      </c>
      <c r="PA5" s="25" t="s">
        <v>558</v>
      </c>
      <c r="PB5" s="25" t="s">
        <v>559</v>
      </c>
      <c r="PC5" s="25" t="s">
        <v>560</v>
      </c>
      <c r="PD5" s="25" t="s">
        <v>561</v>
      </c>
      <c r="PE5" s="25" t="s">
        <v>562</v>
      </c>
      <c r="PF5" s="25" t="s">
        <v>563</v>
      </c>
      <c r="PG5" s="25" t="s">
        <v>564</v>
      </c>
      <c r="PH5" s="25" t="s">
        <v>565</v>
      </c>
      <c r="PI5" s="25" t="s">
        <v>566</v>
      </c>
      <c r="PJ5" s="25" t="s">
        <v>567</v>
      </c>
      <c r="PK5" s="25" t="s">
        <v>568</v>
      </c>
      <c r="PL5" s="26" t="s">
        <v>569</v>
      </c>
      <c r="PM5" s="27" t="s">
        <v>570</v>
      </c>
    </row>
    <row r="6" spans="1:431" ht="12.75" customHeight="1" x14ac:dyDescent="0.2">
      <c r="A6" s="29" t="s">
        <v>571</v>
      </c>
      <c r="B6" s="30" t="s">
        <v>572</v>
      </c>
      <c r="C6" s="31" t="s">
        <v>573</v>
      </c>
      <c r="D6" s="32" t="s">
        <v>574</v>
      </c>
      <c r="E6" s="33" t="s">
        <v>575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576</v>
      </c>
      <c r="L6" s="33">
        <v>112300</v>
      </c>
      <c r="M6" s="33" t="s">
        <v>577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578</v>
      </c>
      <c r="U6" s="33">
        <v>212310</v>
      </c>
      <c r="V6" s="33" t="s">
        <v>579</v>
      </c>
      <c r="W6" s="33">
        <v>213111</v>
      </c>
      <c r="X6" s="33" t="s">
        <v>580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581</v>
      </c>
      <c r="AG6" s="33">
        <v>233412</v>
      </c>
      <c r="AH6" s="33" t="s">
        <v>582</v>
      </c>
      <c r="AI6" s="33">
        <v>233230</v>
      </c>
      <c r="AJ6" s="33" t="s">
        <v>583</v>
      </c>
      <c r="AK6" s="33">
        <v>233240</v>
      </c>
      <c r="AL6" s="33">
        <v>233411</v>
      </c>
      <c r="AM6" s="33" t="s">
        <v>584</v>
      </c>
      <c r="AN6" s="33">
        <v>321100</v>
      </c>
      <c r="AO6" s="33">
        <v>321200</v>
      </c>
      <c r="AP6" s="33">
        <v>321910</v>
      </c>
      <c r="AQ6" s="33" t="s">
        <v>585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586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587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588</v>
      </c>
      <c r="CD6" s="33">
        <v>332991</v>
      </c>
      <c r="CE6" s="33">
        <v>332996</v>
      </c>
      <c r="CF6" s="33" t="s">
        <v>589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590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591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592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593</v>
      </c>
      <c r="DI6" s="33" t="s">
        <v>594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595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596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597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598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599</v>
      </c>
      <c r="FY6" s="33">
        <v>337215</v>
      </c>
      <c r="FZ6" s="33" t="s">
        <v>600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601</v>
      </c>
      <c r="GZ6" s="33">
        <v>311520</v>
      </c>
      <c r="HA6" s="33">
        <v>311615</v>
      </c>
      <c r="HB6" s="33" t="s">
        <v>602</v>
      </c>
      <c r="HC6" s="33">
        <v>311700</v>
      </c>
      <c r="HD6" s="33">
        <v>311810</v>
      </c>
      <c r="HE6" s="33" t="s">
        <v>603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604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605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606</v>
      </c>
      <c r="JT6" s="33">
        <v>424200</v>
      </c>
      <c r="JU6" s="33">
        <v>424400</v>
      </c>
      <c r="JV6" s="33">
        <v>424700</v>
      </c>
      <c r="JW6" s="33" t="s">
        <v>607</v>
      </c>
      <c r="JX6" s="33">
        <v>425000</v>
      </c>
      <c r="JY6" s="33" t="s">
        <v>608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609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610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611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612</v>
      </c>
      <c r="LD6" s="33">
        <v>518200</v>
      </c>
      <c r="LE6" s="33">
        <v>519130</v>
      </c>
      <c r="LF6" s="33" t="s">
        <v>613</v>
      </c>
      <c r="LG6" s="33" t="s">
        <v>614</v>
      </c>
      <c r="LH6" s="33" t="s">
        <v>615</v>
      </c>
      <c r="LI6" s="33">
        <v>523900</v>
      </c>
      <c r="LJ6" s="33" t="s">
        <v>616</v>
      </c>
      <c r="LK6" s="33">
        <v>524113</v>
      </c>
      <c r="LL6" s="33" t="s">
        <v>617</v>
      </c>
      <c r="LM6" s="33">
        <v>524200</v>
      </c>
      <c r="LN6" s="33">
        <v>525000</v>
      </c>
      <c r="LO6" s="33" t="s">
        <v>618</v>
      </c>
      <c r="LP6" s="33" t="s">
        <v>619</v>
      </c>
      <c r="LQ6" s="33" t="s">
        <v>620</v>
      </c>
      <c r="LR6" s="33">
        <v>532100</v>
      </c>
      <c r="LS6" s="33">
        <v>532400</v>
      </c>
      <c r="LT6" s="33" t="s">
        <v>621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622</v>
      </c>
      <c r="LZ6" s="33">
        <v>541200</v>
      </c>
      <c r="MA6" s="33">
        <v>541300</v>
      </c>
      <c r="MB6" s="33">
        <v>541610</v>
      </c>
      <c r="MC6" s="33" t="s">
        <v>623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624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625</v>
      </c>
      <c r="MV6" s="33" t="s">
        <v>626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627</v>
      </c>
      <c r="NF6" s="33" t="s">
        <v>628</v>
      </c>
      <c r="NG6" s="33">
        <v>624100</v>
      </c>
      <c r="NH6" s="33">
        <v>624400</v>
      </c>
      <c r="NI6" s="33" t="s">
        <v>629</v>
      </c>
      <c r="NJ6" s="33">
        <v>711100</v>
      </c>
      <c r="NK6" s="33">
        <v>711200</v>
      </c>
      <c r="NL6" s="33">
        <v>711500</v>
      </c>
      <c r="NM6" s="33" t="s">
        <v>630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631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632</v>
      </c>
      <c r="OF6" s="33" t="s">
        <v>633</v>
      </c>
      <c r="OG6" s="33">
        <v>814000</v>
      </c>
      <c r="OH6" s="33" t="s">
        <v>634</v>
      </c>
      <c r="OI6" s="33" t="s">
        <v>635</v>
      </c>
      <c r="OJ6" s="33">
        <v>491000</v>
      </c>
      <c r="OK6" s="33" t="s">
        <v>636</v>
      </c>
      <c r="OL6" s="33" t="s">
        <v>637</v>
      </c>
      <c r="OM6" s="33" t="s">
        <v>638</v>
      </c>
      <c r="ON6" s="33" t="s">
        <v>639</v>
      </c>
      <c r="OO6" s="33" t="s">
        <v>640</v>
      </c>
      <c r="OP6" s="33" t="s">
        <v>641</v>
      </c>
      <c r="OQ6" s="33" t="s">
        <v>642</v>
      </c>
      <c r="OR6" s="34" t="s">
        <v>643</v>
      </c>
      <c r="OS6" s="35" t="s">
        <v>644</v>
      </c>
      <c r="OT6" s="36" t="s">
        <v>645</v>
      </c>
      <c r="OU6" s="37" t="s">
        <v>646</v>
      </c>
      <c r="OV6" s="37" t="s">
        <v>647</v>
      </c>
      <c r="OW6" s="37" t="s">
        <v>648</v>
      </c>
      <c r="OX6" s="37" t="s">
        <v>649</v>
      </c>
      <c r="OY6" s="37" t="s">
        <v>650</v>
      </c>
      <c r="OZ6" s="37" t="s">
        <v>651</v>
      </c>
      <c r="PA6" s="37" t="s">
        <v>652</v>
      </c>
      <c r="PB6" s="37" t="s">
        <v>653</v>
      </c>
      <c r="PC6" s="37" t="s">
        <v>654</v>
      </c>
      <c r="PD6" s="37" t="s">
        <v>655</v>
      </c>
      <c r="PE6" s="37" t="s">
        <v>656</v>
      </c>
      <c r="PF6" s="37" t="s">
        <v>657</v>
      </c>
      <c r="PG6" s="37" t="s">
        <v>658</v>
      </c>
      <c r="PH6" s="37" t="s">
        <v>659</v>
      </c>
      <c r="PI6" s="37" t="s">
        <v>660</v>
      </c>
      <c r="PJ6" s="37" t="s">
        <v>661</v>
      </c>
      <c r="PK6" s="37" t="s">
        <v>662</v>
      </c>
      <c r="PL6" s="38" t="s">
        <v>663</v>
      </c>
      <c r="PM6" s="35" t="s">
        <v>664</v>
      </c>
    </row>
    <row r="7" spans="1:431" ht="12.75" customHeight="1" thickBot="1" x14ac:dyDescent="0.25">
      <c r="A7" s="39" t="s">
        <v>572</v>
      </c>
      <c r="B7" s="40"/>
      <c r="C7" s="41"/>
      <c r="D7" s="42" t="s">
        <v>10</v>
      </c>
      <c r="E7" s="43" t="s">
        <v>10</v>
      </c>
      <c r="F7" s="43" t="s">
        <v>10</v>
      </c>
      <c r="G7" s="43" t="s">
        <v>10</v>
      </c>
      <c r="H7" s="43" t="s">
        <v>10</v>
      </c>
      <c r="I7" s="43" t="s">
        <v>10</v>
      </c>
      <c r="J7" s="43" t="s">
        <v>10</v>
      </c>
      <c r="K7" s="43" t="s">
        <v>10</v>
      </c>
      <c r="L7" s="43" t="s">
        <v>10</v>
      </c>
      <c r="M7" s="43" t="s">
        <v>10</v>
      </c>
      <c r="N7" s="43" t="s">
        <v>10</v>
      </c>
      <c r="O7" s="43" t="s">
        <v>10</v>
      </c>
      <c r="P7" s="43" t="s">
        <v>10</v>
      </c>
      <c r="Q7" s="43" t="s">
        <v>707</v>
      </c>
      <c r="R7" s="43" t="s">
        <v>708</v>
      </c>
      <c r="S7" s="43" t="s">
        <v>11</v>
      </c>
      <c r="T7" s="43" t="s">
        <v>11</v>
      </c>
      <c r="U7" s="43" t="s">
        <v>11</v>
      </c>
      <c r="V7" s="43" t="s">
        <v>11</v>
      </c>
      <c r="W7" s="43" t="s">
        <v>12</v>
      </c>
      <c r="X7" s="43" t="s">
        <v>12</v>
      </c>
      <c r="Y7" s="43" t="s">
        <v>710</v>
      </c>
      <c r="Z7" s="43" t="s">
        <v>711</v>
      </c>
      <c r="AA7" s="43" t="s">
        <v>712</v>
      </c>
      <c r="AB7" s="43" t="s">
        <v>26</v>
      </c>
      <c r="AC7" s="43" t="s">
        <v>26</v>
      </c>
      <c r="AD7" s="43" t="s">
        <v>26</v>
      </c>
      <c r="AE7" s="43" t="s">
        <v>26</v>
      </c>
      <c r="AF7" s="43" t="s">
        <v>26</v>
      </c>
      <c r="AG7" s="43" t="s">
        <v>26</v>
      </c>
      <c r="AH7" s="43" t="s">
        <v>26</v>
      </c>
      <c r="AI7" s="43" t="s">
        <v>26</v>
      </c>
      <c r="AJ7" s="43" t="s">
        <v>26</v>
      </c>
      <c r="AK7" s="43" t="s">
        <v>26</v>
      </c>
      <c r="AL7" s="43" t="s">
        <v>26</v>
      </c>
      <c r="AM7" s="43" t="s">
        <v>26</v>
      </c>
      <c r="AN7" s="43" t="s">
        <v>15</v>
      </c>
      <c r="AO7" s="43" t="s">
        <v>15</v>
      </c>
      <c r="AP7" s="43" t="s">
        <v>15</v>
      </c>
      <c r="AQ7" s="43" t="s">
        <v>15</v>
      </c>
      <c r="AR7" s="43" t="s">
        <v>713</v>
      </c>
      <c r="AS7" s="43" t="s">
        <v>714</v>
      </c>
      <c r="AT7" s="43" t="s">
        <v>713</v>
      </c>
      <c r="AU7" s="43" t="s">
        <v>713</v>
      </c>
      <c r="AV7" s="43" t="s">
        <v>713</v>
      </c>
      <c r="AW7" s="43" t="s">
        <v>713</v>
      </c>
      <c r="AX7" s="43" t="s">
        <v>713</v>
      </c>
      <c r="AY7" s="43" t="s">
        <v>713</v>
      </c>
      <c r="AZ7" s="43" t="s">
        <v>713</v>
      </c>
      <c r="BA7" s="43" t="s">
        <v>713</v>
      </c>
      <c r="BB7" s="43" t="s">
        <v>713</v>
      </c>
      <c r="BC7" s="43" t="s">
        <v>713</v>
      </c>
      <c r="BD7" s="43" t="s">
        <v>715</v>
      </c>
      <c r="BE7" s="43" t="s">
        <v>19</v>
      </c>
      <c r="BF7" s="43" t="s">
        <v>716</v>
      </c>
      <c r="BG7" s="43" t="s">
        <v>716</v>
      </c>
      <c r="BH7" s="43" t="s">
        <v>716</v>
      </c>
      <c r="BI7" s="43" t="s">
        <v>716</v>
      </c>
      <c r="BJ7" s="43" t="s">
        <v>716</v>
      </c>
      <c r="BK7" s="43" t="s">
        <v>716</v>
      </c>
      <c r="BL7" s="43" t="s">
        <v>715</v>
      </c>
      <c r="BM7" s="43" t="s">
        <v>716</v>
      </c>
      <c r="BN7" s="43" t="s">
        <v>19</v>
      </c>
      <c r="BO7" s="43" t="s">
        <v>19</v>
      </c>
      <c r="BP7" s="43" t="s">
        <v>19</v>
      </c>
      <c r="BQ7" s="43" t="s">
        <v>19</v>
      </c>
      <c r="BR7" s="43" t="s">
        <v>19</v>
      </c>
      <c r="BS7" s="43" t="s">
        <v>19</v>
      </c>
      <c r="BT7" s="43" t="s">
        <v>19</v>
      </c>
      <c r="BU7" s="43" t="s">
        <v>19</v>
      </c>
      <c r="BV7" s="43" t="s">
        <v>19</v>
      </c>
      <c r="BW7" s="43" t="s">
        <v>19</v>
      </c>
      <c r="BX7" s="43" t="s">
        <v>19</v>
      </c>
      <c r="BY7" s="43" t="s">
        <v>19</v>
      </c>
      <c r="BZ7" s="43" t="s">
        <v>19</v>
      </c>
      <c r="CA7" s="43" t="s">
        <v>19</v>
      </c>
      <c r="CB7" s="43" t="s">
        <v>19</v>
      </c>
      <c r="CC7" s="43" t="s">
        <v>19</v>
      </c>
      <c r="CD7" s="43" t="s">
        <v>19</v>
      </c>
      <c r="CE7" s="43" t="s">
        <v>19</v>
      </c>
      <c r="CF7" s="43" t="s">
        <v>19</v>
      </c>
      <c r="CG7" s="43" t="s">
        <v>19</v>
      </c>
      <c r="CH7" s="43" t="s">
        <v>22</v>
      </c>
      <c r="CI7" s="43" t="s">
        <v>22</v>
      </c>
      <c r="CJ7" s="43" t="s">
        <v>22</v>
      </c>
      <c r="CK7" s="43" t="s">
        <v>22</v>
      </c>
      <c r="CL7" s="43" t="s">
        <v>22</v>
      </c>
      <c r="CM7" s="43" t="s">
        <v>22</v>
      </c>
      <c r="CN7" s="43" t="s">
        <v>22</v>
      </c>
      <c r="CO7" s="43" t="s">
        <v>22</v>
      </c>
      <c r="CP7" s="43" t="s">
        <v>22</v>
      </c>
      <c r="CQ7" s="43" t="s">
        <v>22</v>
      </c>
      <c r="CR7" s="43" t="s">
        <v>22</v>
      </c>
      <c r="CS7" s="43" t="s">
        <v>22</v>
      </c>
      <c r="CT7" s="43" t="s">
        <v>22</v>
      </c>
      <c r="CU7" s="43" t="s">
        <v>22</v>
      </c>
      <c r="CV7" s="43" t="s">
        <v>22</v>
      </c>
      <c r="CW7" s="43" t="s">
        <v>22</v>
      </c>
      <c r="CX7" s="43" t="s">
        <v>22</v>
      </c>
      <c r="CY7" s="43" t="s">
        <v>22</v>
      </c>
      <c r="CZ7" s="43" t="s">
        <v>22</v>
      </c>
      <c r="DA7" s="43" t="s">
        <v>22</v>
      </c>
      <c r="DB7" s="43" t="s">
        <v>22</v>
      </c>
      <c r="DC7" s="43" t="s">
        <v>22</v>
      </c>
      <c r="DD7" s="43" t="s">
        <v>22</v>
      </c>
      <c r="DE7" s="43" t="s">
        <v>22</v>
      </c>
      <c r="DF7" s="43" t="s">
        <v>22</v>
      </c>
      <c r="DG7" s="43" t="s">
        <v>22</v>
      </c>
      <c r="DH7" s="43" t="s">
        <v>22</v>
      </c>
      <c r="DI7" s="43" t="s">
        <v>22</v>
      </c>
      <c r="DJ7" s="43" t="s">
        <v>20</v>
      </c>
      <c r="DK7" s="43" t="s">
        <v>20</v>
      </c>
      <c r="DL7" s="43" t="s">
        <v>20</v>
      </c>
      <c r="DM7" s="43" t="s">
        <v>20</v>
      </c>
      <c r="DN7" s="43" t="s">
        <v>20</v>
      </c>
      <c r="DO7" s="43" t="s">
        <v>20</v>
      </c>
      <c r="DP7" s="43" t="s">
        <v>20</v>
      </c>
      <c r="DQ7" s="43" t="s">
        <v>20</v>
      </c>
      <c r="DR7" s="43" t="s">
        <v>20</v>
      </c>
      <c r="DS7" s="43" t="s">
        <v>20</v>
      </c>
      <c r="DT7" s="43" t="s">
        <v>20</v>
      </c>
      <c r="DU7" s="43" t="s">
        <v>20</v>
      </c>
      <c r="DV7" s="43" t="s">
        <v>20</v>
      </c>
      <c r="DW7" s="43" t="s">
        <v>20</v>
      </c>
      <c r="DX7" s="43" t="s">
        <v>20</v>
      </c>
      <c r="DY7" s="43" t="s">
        <v>20</v>
      </c>
      <c r="DZ7" s="43" t="s">
        <v>20</v>
      </c>
      <c r="EA7" s="43" t="s">
        <v>20</v>
      </c>
      <c r="EB7" s="43" t="s">
        <v>20</v>
      </c>
      <c r="EC7" s="43" t="s">
        <v>20</v>
      </c>
      <c r="ED7" s="43" t="s">
        <v>21</v>
      </c>
      <c r="EE7" s="43" t="s">
        <v>21</v>
      </c>
      <c r="EF7" s="43" t="s">
        <v>21</v>
      </c>
      <c r="EG7" s="43" t="s">
        <v>21</v>
      </c>
      <c r="EH7" s="43" t="s">
        <v>21</v>
      </c>
      <c r="EI7" s="43" t="s">
        <v>21</v>
      </c>
      <c r="EJ7" s="43" t="s">
        <v>21</v>
      </c>
      <c r="EK7" s="43" t="s">
        <v>21</v>
      </c>
      <c r="EL7" s="43" t="s">
        <v>21</v>
      </c>
      <c r="EM7" s="43" t="s">
        <v>21</v>
      </c>
      <c r="EN7" s="43" t="s">
        <v>21</v>
      </c>
      <c r="EO7" s="43" t="s">
        <v>21</v>
      </c>
      <c r="EP7" s="43" t="s">
        <v>21</v>
      </c>
      <c r="EQ7" s="43" t="s">
        <v>21</v>
      </c>
      <c r="ER7" s="43" t="s">
        <v>21</v>
      </c>
      <c r="ES7" s="43" t="s">
        <v>21</v>
      </c>
      <c r="ET7" s="43" t="s">
        <v>21</v>
      </c>
      <c r="EU7" s="43" t="s">
        <v>23</v>
      </c>
      <c r="EV7" s="43" t="s">
        <v>23</v>
      </c>
      <c r="EW7" s="43" t="s">
        <v>23</v>
      </c>
      <c r="EX7" s="43" t="s">
        <v>23</v>
      </c>
      <c r="EY7" s="43" t="s">
        <v>23</v>
      </c>
      <c r="EZ7" s="43" t="s">
        <v>23</v>
      </c>
      <c r="FA7" s="43" t="s">
        <v>23</v>
      </c>
      <c r="FB7" s="43" t="s">
        <v>23</v>
      </c>
      <c r="FC7" s="43" t="s">
        <v>23</v>
      </c>
      <c r="FD7" s="43" t="s">
        <v>23</v>
      </c>
      <c r="FE7" s="43" t="s">
        <v>23</v>
      </c>
      <c r="FF7" s="43" t="s">
        <v>23</v>
      </c>
      <c r="FG7" s="43" t="s">
        <v>23</v>
      </c>
      <c r="FH7" s="43" t="s">
        <v>23</v>
      </c>
      <c r="FI7" s="43" t="s">
        <v>24</v>
      </c>
      <c r="FJ7" s="43" t="s">
        <v>24</v>
      </c>
      <c r="FK7" s="43" t="s">
        <v>24</v>
      </c>
      <c r="FL7" s="43" t="s">
        <v>24</v>
      </c>
      <c r="FM7" s="43" t="s">
        <v>24</v>
      </c>
      <c r="FN7" s="43" t="s">
        <v>24</v>
      </c>
      <c r="FO7" s="43" t="s">
        <v>24</v>
      </c>
      <c r="FP7" s="43" t="s">
        <v>24</v>
      </c>
      <c r="FQ7" s="43" t="s">
        <v>24</v>
      </c>
      <c r="FR7" s="43" t="s">
        <v>24</v>
      </c>
      <c r="FS7" s="43" t="s">
        <v>24</v>
      </c>
      <c r="FT7" s="43" t="s">
        <v>25</v>
      </c>
      <c r="FU7" s="43" t="s">
        <v>25</v>
      </c>
      <c r="FV7" s="43" t="s">
        <v>25</v>
      </c>
      <c r="FW7" s="43" t="s">
        <v>25</v>
      </c>
      <c r="FX7" s="43" t="s">
        <v>25</v>
      </c>
      <c r="FY7" s="43" t="s">
        <v>25</v>
      </c>
      <c r="FZ7" s="43" t="s">
        <v>25</v>
      </c>
      <c r="GA7" s="43" t="s">
        <v>25</v>
      </c>
      <c r="GB7" s="43" t="s">
        <v>25</v>
      </c>
      <c r="GC7" s="43" t="s">
        <v>25</v>
      </c>
      <c r="GD7" s="43" t="s">
        <v>25</v>
      </c>
      <c r="GE7" s="43" t="s">
        <v>25</v>
      </c>
      <c r="GF7" s="43" t="s">
        <v>25</v>
      </c>
      <c r="GG7" s="43" t="s">
        <v>25</v>
      </c>
      <c r="GH7" s="43" t="s">
        <v>25</v>
      </c>
      <c r="GI7" s="43" t="s">
        <v>25</v>
      </c>
      <c r="GJ7" s="43" t="s">
        <v>25</v>
      </c>
      <c r="GK7" s="43" t="s">
        <v>25</v>
      </c>
      <c r="GL7" s="43" t="s">
        <v>25</v>
      </c>
      <c r="GM7" s="43" t="s">
        <v>13</v>
      </c>
      <c r="GN7" s="43" t="s">
        <v>13</v>
      </c>
      <c r="GO7" s="43" t="s">
        <v>13</v>
      </c>
      <c r="GP7" s="43" t="s">
        <v>13</v>
      </c>
      <c r="GQ7" s="43" t="s">
        <v>13</v>
      </c>
      <c r="GR7" s="43" t="s">
        <v>13</v>
      </c>
      <c r="GS7" s="43" t="s">
        <v>13</v>
      </c>
      <c r="GT7" s="43" t="s">
        <v>13</v>
      </c>
      <c r="GU7" s="43" t="s">
        <v>13</v>
      </c>
      <c r="GV7" s="43" t="s">
        <v>13</v>
      </c>
      <c r="GW7" s="43" t="s">
        <v>13</v>
      </c>
      <c r="GX7" s="43" t="s">
        <v>13</v>
      </c>
      <c r="GY7" s="43" t="s">
        <v>13</v>
      </c>
      <c r="GZ7" s="43" t="s">
        <v>13</v>
      </c>
      <c r="HA7" s="43" t="s">
        <v>13</v>
      </c>
      <c r="HB7" s="43" t="s">
        <v>13</v>
      </c>
      <c r="HC7" s="43" t="s">
        <v>13</v>
      </c>
      <c r="HD7" s="43" t="s">
        <v>13</v>
      </c>
      <c r="HE7" s="43" t="s">
        <v>13</v>
      </c>
      <c r="HF7" s="43" t="s">
        <v>13</v>
      </c>
      <c r="HG7" s="43" t="s">
        <v>13</v>
      </c>
      <c r="HH7" s="43" t="s">
        <v>13</v>
      </c>
      <c r="HI7" s="43" t="s">
        <v>13</v>
      </c>
      <c r="HJ7" s="43" t="s">
        <v>13</v>
      </c>
      <c r="HK7" s="43" t="s">
        <v>13</v>
      </c>
      <c r="HL7" s="43" t="s">
        <v>13</v>
      </c>
      <c r="HM7" s="43" t="s">
        <v>13</v>
      </c>
      <c r="HN7" s="43" t="s">
        <v>13</v>
      </c>
      <c r="HO7" s="43" t="s">
        <v>13</v>
      </c>
      <c r="HP7" s="43" t="s">
        <v>14</v>
      </c>
      <c r="HQ7" s="43" t="s">
        <v>14</v>
      </c>
      <c r="HR7" s="43" t="s">
        <v>14</v>
      </c>
      <c r="HS7" s="43" t="s">
        <v>14</v>
      </c>
      <c r="HT7" s="43" t="s">
        <v>14</v>
      </c>
      <c r="HU7" s="43" t="s">
        <v>14</v>
      </c>
      <c r="HV7" s="43" t="s">
        <v>14</v>
      </c>
      <c r="HW7" s="43" t="s">
        <v>14</v>
      </c>
      <c r="HX7" s="43" t="s">
        <v>16</v>
      </c>
      <c r="HY7" s="43" t="s">
        <v>16</v>
      </c>
      <c r="HZ7" s="43" t="s">
        <v>16</v>
      </c>
      <c r="IA7" s="43" t="s">
        <v>16</v>
      </c>
      <c r="IB7" s="43" t="s">
        <v>16</v>
      </c>
      <c r="IC7" s="43" t="s">
        <v>16</v>
      </c>
      <c r="ID7" s="43" t="s">
        <v>16</v>
      </c>
      <c r="IE7" s="43" t="s">
        <v>16</v>
      </c>
      <c r="IF7" s="43" t="s">
        <v>16</v>
      </c>
      <c r="IG7" s="43" t="s">
        <v>16</v>
      </c>
      <c r="IH7" s="43" t="s">
        <v>17</v>
      </c>
      <c r="II7" s="43" t="s">
        <v>17</v>
      </c>
      <c r="IJ7" s="43" t="s">
        <v>17</v>
      </c>
      <c r="IK7" s="43" t="s">
        <v>17</v>
      </c>
      <c r="IL7" s="43" t="s">
        <v>692</v>
      </c>
      <c r="IM7" s="43" t="s">
        <v>692</v>
      </c>
      <c r="IN7" s="43" t="s">
        <v>692</v>
      </c>
      <c r="IO7" s="43" t="s">
        <v>692</v>
      </c>
      <c r="IP7" s="43" t="s">
        <v>692</v>
      </c>
      <c r="IQ7" s="43" t="s">
        <v>692</v>
      </c>
      <c r="IR7" s="43" t="s">
        <v>692</v>
      </c>
      <c r="IS7" s="43" t="s">
        <v>693</v>
      </c>
      <c r="IT7" s="43" t="s">
        <v>693</v>
      </c>
      <c r="IU7" s="43" t="s">
        <v>693</v>
      </c>
      <c r="IV7" s="43" t="s">
        <v>693</v>
      </c>
      <c r="IW7" s="43" t="s">
        <v>692</v>
      </c>
      <c r="IX7" s="43" t="s">
        <v>692</v>
      </c>
      <c r="IY7" s="43" t="s">
        <v>692</v>
      </c>
      <c r="IZ7" s="43" t="s">
        <v>692</v>
      </c>
      <c r="JA7" s="43" t="s">
        <v>692</v>
      </c>
      <c r="JB7" s="43" t="s">
        <v>692</v>
      </c>
      <c r="JC7" s="43" t="s">
        <v>692</v>
      </c>
      <c r="JD7" s="43" t="s">
        <v>692</v>
      </c>
      <c r="JE7" s="43" t="s">
        <v>18</v>
      </c>
      <c r="JF7" s="43" t="s">
        <v>18</v>
      </c>
      <c r="JG7" s="43" t="s">
        <v>18</v>
      </c>
      <c r="JH7" s="43" t="s">
        <v>18</v>
      </c>
      <c r="JI7" s="43" t="s">
        <v>18</v>
      </c>
      <c r="JJ7" s="43" t="s">
        <v>18</v>
      </c>
      <c r="JK7" s="43" t="s">
        <v>18</v>
      </c>
      <c r="JL7" s="43" t="s">
        <v>18</v>
      </c>
      <c r="JM7" s="43" t="s">
        <v>18</v>
      </c>
      <c r="JN7" s="43" t="s">
        <v>18</v>
      </c>
      <c r="JO7" s="43" t="s">
        <v>27</v>
      </c>
      <c r="JP7" s="43" t="s">
        <v>27</v>
      </c>
      <c r="JQ7" s="43" t="s">
        <v>27</v>
      </c>
      <c r="JR7" s="43" t="s">
        <v>27</v>
      </c>
      <c r="JS7" s="43" t="s">
        <v>27</v>
      </c>
      <c r="JT7" s="43" t="s">
        <v>27</v>
      </c>
      <c r="JU7" s="43" t="s">
        <v>27</v>
      </c>
      <c r="JV7" s="43" t="s">
        <v>27</v>
      </c>
      <c r="JW7" s="43" t="s">
        <v>27</v>
      </c>
      <c r="JX7" s="43" t="s">
        <v>27</v>
      </c>
      <c r="JY7" s="43" t="s">
        <v>27</v>
      </c>
      <c r="JZ7" s="43" t="s">
        <v>27</v>
      </c>
      <c r="KA7" s="43" t="s">
        <v>27</v>
      </c>
      <c r="KB7" s="43" t="s">
        <v>27</v>
      </c>
      <c r="KC7" s="43" t="s">
        <v>27</v>
      </c>
      <c r="KD7" s="43" t="s">
        <v>27</v>
      </c>
      <c r="KE7" s="43" t="s">
        <v>27</v>
      </c>
      <c r="KF7" s="43" t="s">
        <v>27</v>
      </c>
      <c r="KG7" s="43" t="s">
        <v>27</v>
      </c>
      <c r="KH7" s="43" t="s">
        <v>27</v>
      </c>
      <c r="KI7" s="43" t="s">
        <v>28</v>
      </c>
      <c r="KJ7" s="43" t="s">
        <v>28</v>
      </c>
      <c r="KK7" s="43" t="s">
        <v>28</v>
      </c>
      <c r="KL7" s="43" t="s">
        <v>28</v>
      </c>
      <c r="KM7" s="43" t="s">
        <v>28</v>
      </c>
      <c r="KN7" s="43" t="s">
        <v>28</v>
      </c>
      <c r="KO7" s="43" t="s">
        <v>28</v>
      </c>
      <c r="KP7" s="43" t="s">
        <v>28</v>
      </c>
      <c r="KQ7" s="43" t="s">
        <v>28</v>
      </c>
      <c r="KR7" s="43" t="s">
        <v>30</v>
      </c>
      <c r="KS7" s="43" t="s">
        <v>30</v>
      </c>
      <c r="KT7" s="43" t="s">
        <v>30</v>
      </c>
      <c r="KU7" s="43" t="s">
        <v>30</v>
      </c>
      <c r="KV7" s="43" t="s">
        <v>30</v>
      </c>
      <c r="KW7" s="43" t="s">
        <v>30</v>
      </c>
      <c r="KX7" s="43" t="s">
        <v>30</v>
      </c>
      <c r="KY7" s="43" t="s">
        <v>30</v>
      </c>
      <c r="KZ7" s="43" t="s">
        <v>30</v>
      </c>
      <c r="LA7" s="43" t="s">
        <v>31</v>
      </c>
      <c r="LB7" s="43" t="s">
        <v>31</v>
      </c>
      <c r="LC7" s="43" t="s">
        <v>31</v>
      </c>
      <c r="LD7" s="43" t="s">
        <v>32</v>
      </c>
      <c r="LE7" s="43" t="s">
        <v>32</v>
      </c>
      <c r="LF7" s="43" t="s">
        <v>32</v>
      </c>
      <c r="LG7" s="43" t="s">
        <v>33</v>
      </c>
      <c r="LH7" s="43" t="s">
        <v>33</v>
      </c>
      <c r="LI7" s="43" t="s">
        <v>33</v>
      </c>
      <c r="LJ7" s="43" t="s">
        <v>33</v>
      </c>
      <c r="LK7" s="43" t="s">
        <v>33</v>
      </c>
      <c r="LL7" s="43" t="s">
        <v>33</v>
      </c>
      <c r="LM7" s="43" t="s">
        <v>33</v>
      </c>
      <c r="LN7" s="43" t="s">
        <v>33</v>
      </c>
      <c r="LO7" s="43" t="s">
        <v>34</v>
      </c>
      <c r="LP7" s="43" t="s">
        <v>34</v>
      </c>
      <c r="LQ7" s="43" t="s">
        <v>34</v>
      </c>
      <c r="LR7" s="43" t="s">
        <v>34</v>
      </c>
      <c r="LS7" s="43" t="s">
        <v>34</v>
      </c>
      <c r="LT7" s="43" t="s">
        <v>34</v>
      </c>
      <c r="LU7" s="43" t="s">
        <v>34</v>
      </c>
      <c r="LV7" s="43" t="s">
        <v>35</v>
      </c>
      <c r="LW7" s="43" t="s">
        <v>32</v>
      </c>
      <c r="LX7" s="43" t="s">
        <v>32</v>
      </c>
      <c r="LY7" s="43" t="s">
        <v>32</v>
      </c>
      <c r="LZ7" s="43" t="s">
        <v>35</v>
      </c>
      <c r="MA7" s="43" t="s">
        <v>35</v>
      </c>
      <c r="MB7" s="43" t="s">
        <v>35</v>
      </c>
      <c r="MC7" s="43" t="s">
        <v>35</v>
      </c>
      <c r="MD7" s="43" t="s">
        <v>35</v>
      </c>
      <c r="ME7" s="43" t="s">
        <v>35</v>
      </c>
      <c r="MF7" s="43" t="s">
        <v>35</v>
      </c>
      <c r="MG7" s="43" t="s">
        <v>35</v>
      </c>
      <c r="MH7" s="43" t="s">
        <v>35</v>
      </c>
      <c r="MI7" s="43" t="s">
        <v>35</v>
      </c>
      <c r="MJ7" s="43" t="s">
        <v>35</v>
      </c>
      <c r="MK7" s="43" t="s">
        <v>35</v>
      </c>
      <c r="ML7" s="43" t="s">
        <v>35</v>
      </c>
      <c r="MM7" s="43" t="s">
        <v>35</v>
      </c>
      <c r="MN7" s="43" t="s">
        <v>35</v>
      </c>
      <c r="MO7" s="43" t="s">
        <v>35</v>
      </c>
      <c r="MP7" s="43" t="s">
        <v>35</v>
      </c>
      <c r="MQ7" s="43" t="s">
        <v>35</v>
      </c>
      <c r="MR7" s="43" t="s">
        <v>35</v>
      </c>
      <c r="MS7" s="43" t="s">
        <v>712</v>
      </c>
      <c r="MT7" s="43" t="s">
        <v>37</v>
      </c>
      <c r="MU7" s="43" t="s">
        <v>37</v>
      </c>
      <c r="MV7" s="43" t="s">
        <v>37</v>
      </c>
      <c r="MW7" s="43" t="s">
        <v>38</v>
      </c>
      <c r="MX7" s="43" t="s">
        <v>38</v>
      </c>
      <c r="MY7" s="43" t="s">
        <v>38</v>
      </c>
      <c r="MZ7" s="43" t="s">
        <v>38</v>
      </c>
      <c r="NA7" s="43" t="s">
        <v>38</v>
      </c>
      <c r="NB7" s="43" t="s">
        <v>38</v>
      </c>
      <c r="NC7" s="43" t="s">
        <v>38</v>
      </c>
      <c r="ND7" s="43" t="s">
        <v>38</v>
      </c>
      <c r="NE7" s="43" t="s">
        <v>38</v>
      </c>
      <c r="NF7" s="43" t="s">
        <v>38</v>
      </c>
      <c r="NG7" s="43" t="s">
        <v>38</v>
      </c>
      <c r="NH7" s="43" t="s">
        <v>38</v>
      </c>
      <c r="NI7" s="43" t="s">
        <v>38</v>
      </c>
      <c r="NJ7" s="43" t="s">
        <v>39</v>
      </c>
      <c r="NK7" s="43" t="s">
        <v>39</v>
      </c>
      <c r="NL7" s="43" t="s">
        <v>39</v>
      </c>
      <c r="NM7" s="43" t="s">
        <v>39</v>
      </c>
      <c r="NN7" s="43" t="s">
        <v>39</v>
      </c>
      <c r="NO7" s="43" t="s">
        <v>39</v>
      </c>
      <c r="NP7" s="43" t="s">
        <v>39</v>
      </c>
      <c r="NQ7" s="43" t="s">
        <v>39</v>
      </c>
      <c r="NR7" s="43" t="s">
        <v>29</v>
      </c>
      <c r="NS7" s="43" t="s">
        <v>29</v>
      </c>
      <c r="NT7" s="43" t="s">
        <v>29</v>
      </c>
      <c r="NU7" s="43" t="s">
        <v>29</v>
      </c>
      <c r="NV7" s="43" t="s">
        <v>27</v>
      </c>
      <c r="NW7" s="43" t="s">
        <v>25</v>
      </c>
      <c r="NX7" s="43" t="s">
        <v>25</v>
      </c>
      <c r="NY7" s="43" t="s">
        <v>25</v>
      </c>
      <c r="NZ7" s="43" t="s">
        <v>38</v>
      </c>
      <c r="OA7" s="43" t="s">
        <v>38</v>
      </c>
      <c r="OB7" s="43" t="s">
        <v>38</v>
      </c>
      <c r="OC7" s="43" t="s">
        <v>38</v>
      </c>
      <c r="OD7" s="43" t="s">
        <v>38</v>
      </c>
      <c r="OE7" s="43" t="s">
        <v>38</v>
      </c>
      <c r="OF7" s="43" t="s">
        <v>38</v>
      </c>
      <c r="OG7" s="43" t="s">
        <v>40</v>
      </c>
      <c r="OH7" s="43" t="s">
        <v>36</v>
      </c>
      <c r="OI7" s="43" t="s">
        <v>36</v>
      </c>
      <c r="OJ7" s="43" t="s">
        <v>36</v>
      </c>
      <c r="OK7" s="43" t="s">
        <v>36</v>
      </c>
      <c r="OL7" s="43" t="s">
        <v>36</v>
      </c>
      <c r="OM7" s="43" t="s">
        <v>36</v>
      </c>
      <c r="ON7" s="43" t="s">
        <v>36</v>
      </c>
      <c r="OO7" s="43" t="s">
        <v>36</v>
      </c>
      <c r="OP7" s="43" t="s">
        <v>36</v>
      </c>
      <c r="OQ7" s="43" t="s">
        <v>36</v>
      </c>
      <c r="OR7" s="44" t="s">
        <v>36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574</v>
      </c>
      <c r="B8" s="51" t="s">
        <v>10</v>
      </c>
      <c r="C8" s="52" t="s">
        <v>145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575</v>
      </c>
      <c r="B9" s="51" t="s">
        <v>10</v>
      </c>
      <c r="C9" s="52" t="s">
        <v>146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10</v>
      </c>
      <c r="C10" s="52" t="s">
        <v>147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10</v>
      </c>
      <c r="C11" s="52" t="s">
        <v>148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10</v>
      </c>
      <c r="C12" s="52" t="s">
        <v>149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10</v>
      </c>
      <c r="C13" s="52" t="s">
        <v>150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10</v>
      </c>
      <c r="C14" s="52" t="s">
        <v>151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576</v>
      </c>
      <c r="B15" s="51" t="s">
        <v>10</v>
      </c>
      <c r="C15" s="52" t="s">
        <v>152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10</v>
      </c>
      <c r="C16" s="52" t="s">
        <v>153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577</v>
      </c>
      <c r="B17" s="51" t="s">
        <v>10</v>
      </c>
      <c r="C17" s="52" t="s">
        <v>154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10</v>
      </c>
      <c r="C18" s="52" t="s">
        <v>155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10</v>
      </c>
      <c r="C19" s="52" t="s">
        <v>156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10</v>
      </c>
      <c r="C20" s="52" t="s">
        <v>157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707</v>
      </c>
      <c r="C21" s="52" t="s">
        <v>158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708</v>
      </c>
      <c r="C22" s="52" t="s">
        <v>159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11</v>
      </c>
      <c r="C23" s="52" t="s">
        <v>160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578</v>
      </c>
      <c r="B24" s="51" t="s">
        <v>11</v>
      </c>
      <c r="C24" s="52" t="s">
        <v>161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11</v>
      </c>
      <c r="C25" s="52" t="s">
        <v>162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579</v>
      </c>
      <c r="B26" s="51" t="s">
        <v>11</v>
      </c>
      <c r="C26" s="52" t="s">
        <v>163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12</v>
      </c>
      <c r="C27" s="52" t="s">
        <v>164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580</v>
      </c>
      <c r="B28" s="51" t="s">
        <v>12</v>
      </c>
      <c r="C28" s="52" t="s">
        <v>165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710</v>
      </c>
      <c r="C29" s="52" t="s">
        <v>166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711</v>
      </c>
      <c r="C30" s="52" t="s">
        <v>167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712</v>
      </c>
      <c r="C31" s="52" t="s">
        <v>168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26</v>
      </c>
      <c r="C32" s="52" t="s">
        <v>169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26</v>
      </c>
      <c r="C33" s="52" t="s">
        <v>170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26</v>
      </c>
      <c r="C34" s="52" t="s">
        <v>171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26</v>
      </c>
      <c r="C35" s="52" t="s">
        <v>172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581</v>
      </c>
      <c r="B36" s="51" t="s">
        <v>26</v>
      </c>
      <c r="C36" s="52" t="s">
        <v>173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26</v>
      </c>
      <c r="C37" s="52" t="s">
        <v>174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582</v>
      </c>
      <c r="B38" s="51" t="s">
        <v>26</v>
      </c>
      <c r="C38" s="52" t="s">
        <v>175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26</v>
      </c>
      <c r="C39" s="52" t="s">
        <v>176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583</v>
      </c>
      <c r="B40" s="51" t="s">
        <v>26</v>
      </c>
      <c r="C40" s="52" t="s">
        <v>177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26</v>
      </c>
      <c r="C41" s="52" t="s">
        <v>178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26</v>
      </c>
      <c r="C42" s="52" t="s">
        <v>179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584</v>
      </c>
      <c r="B43" s="51" t="s">
        <v>26</v>
      </c>
      <c r="C43" s="52" t="s">
        <v>180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15</v>
      </c>
      <c r="C44" s="52" t="s">
        <v>181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15</v>
      </c>
      <c r="C45" s="52" t="s">
        <v>182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15</v>
      </c>
      <c r="C46" s="52" t="s">
        <v>183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585</v>
      </c>
      <c r="B47" s="51" t="s">
        <v>15</v>
      </c>
      <c r="C47" s="52" t="s">
        <v>184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713</v>
      </c>
      <c r="C48" s="52" t="s">
        <v>185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714</v>
      </c>
      <c r="C49" s="52" t="s">
        <v>186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713</v>
      </c>
      <c r="C50" s="52" t="s">
        <v>187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713</v>
      </c>
      <c r="C51" s="52" t="s">
        <v>188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713</v>
      </c>
      <c r="C52" s="52" t="s">
        <v>189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713</v>
      </c>
      <c r="C53" s="52" t="s">
        <v>190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713</v>
      </c>
      <c r="C54" s="52" t="s">
        <v>191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713</v>
      </c>
      <c r="C55" s="52" t="s">
        <v>192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713</v>
      </c>
      <c r="C56" s="52" t="s">
        <v>193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713</v>
      </c>
      <c r="C57" s="52" t="s">
        <v>194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713</v>
      </c>
      <c r="C58" s="52" t="s">
        <v>195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713</v>
      </c>
      <c r="C59" s="52" t="s">
        <v>196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715</v>
      </c>
      <c r="C60" s="52" t="s">
        <v>197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19</v>
      </c>
      <c r="C61" s="52" t="s">
        <v>198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716</v>
      </c>
      <c r="C62" s="52" t="s">
        <v>200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586</v>
      </c>
      <c r="B63" s="51" t="s">
        <v>716</v>
      </c>
      <c r="C63" s="52" t="s">
        <v>201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716</v>
      </c>
      <c r="C64" s="52" t="s">
        <v>202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716</v>
      </c>
      <c r="C65" s="52" t="s">
        <v>203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716</v>
      </c>
      <c r="C66" s="52" t="s">
        <v>204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715</v>
      </c>
      <c r="C67" s="52" t="s">
        <v>205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716</v>
      </c>
      <c r="C68" s="52" t="s">
        <v>206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19</v>
      </c>
      <c r="C69" s="52" t="s">
        <v>207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587</v>
      </c>
      <c r="B70" s="51" t="s">
        <v>19</v>
      </c>
      <c r="C70" s="52" t="s">
        <v>208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19</v>
      </c>
      <c r="C71" s="52" t="s">
        <v>209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19</v>
      </c>
      <c r="C72" s="52" t="s">
        <v>210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19</v>
      </c>
      <c r="C73" s="52" t="s">
        <v>211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19</v>
      </c>
      <c r="C74" s="52" t="s">
        <v>212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19</v>
      </c>
      <c r="C75" s="52" t="s">
        <v>213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19</v>
      </c>
      <c r="C76" s="52" t="s">
        <v>214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19</v>
      </c>
      <c r="C77" s="52" t="s">
        <v>215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19</v>
      </c>
      <c r="C78" s="52" t="s">
        <v>216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19</v>
      </c>
      <c r="C79" s="52" t="s">
        <v>217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19</v>
      </c>
      <c r="C80" s="52" t="s">
        <v>218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19</v>
      </c>
      <c r="C81" s="52" t="s">
        <v>219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19</v>
      </c>
      <c r="C82" s="52" t="s">
        <v>220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19</v>
      </c>
      <c r="C83" s="52" t="s">
        <v>221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588</v>
      </c>
      <c r="B84" s="51" t="s">
        <v>19</v>
      </c>
      <c r="C84" s="52" t="s">
        <v>222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19</v>
      </c>
      <c r="C85" s="52" t="s">
        <v>223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19</v>
      </c>
      <c r="C86" s="52" t="s">
        <v>224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589</v>
      </c>
      <c r="B87" s="51" t="s">
        <v>19</v>
      </c>
      <c r="C87" s="52" t="s">
        <v>225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19</v>
      </c>
      <c r="C88" s="52" t="s">
        <v>226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22</v>
      </c>
      <c r="C89" s="52" t="s">
        <v>227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22</v>
      </c>
      <c r="C90" s="52" t="s">
        <v>228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22</v>
      </c>
      <c r="C91" s="52" t="s">
        <v>229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22</v>
      </c>
      <c r="C92" s="52" t="s">
        <v>230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22</v>
      </c>
      <c r="C93" s="52" t="s">
        <v>231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590</v>
      </c>
      <c r="B94" s="51" t="s">
        <v>22</v>
      </c>
      <c r="C94" s="52" t="s">
        <v>232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22</v>
      </c>
      <c r="C95" s="52" t="s">
        <v>233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22</v>
      </c>
      <c r="C96" s="52" t="s">
        <v>234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22</v>
      </c>
      <c r="C97" s="52" t="s">
        <v>235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22</v>
      </c>
      <c r="C98" s="52" t="s">
        <v>236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22</v>
      </c>
      <c r="C99" s="52" t="s">
        <v>237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22</v>
      </c>
      <c r="C100" s="52" t="s">
        <v>238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22</v>
      </c>
      <c r="C101" s="52" t="s">
        <v>239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22</v>
      </c>
      <c r="C102" s="52" t="s">
        <v>240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22</v>
      </c>
      <c r="C103" s="52" t="s">
        <v>241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591</v>
      </c>
      <c r="B104" s="51" t="s">
        <v>22</v>
      </c>
      <c r="C104" s="52" t="s">
        <v>242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22</v>
      </c>
      <c r="C105" s="52" t="s">
        <v>243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22</v>
      </c>
      <c r="C106" s="52" t="s">
        <v>244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22</v>
      </c>
      <c r="C107" s="52" t="s">
        <v>245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22</v>
      </c>
      <c r="C108" s="52" t="s">
        <v>246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22</v>
      </c>
      <c r="C109" s="52" t="s">
        <v>247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592</v>
      </c>
      <c r="B110" s="51" t="s">
        <v>22</v>
      </c>
      <c r="C110" s="52" t="s">
        <v>248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22</v>
      </c>
      <c r="C111" s="52" t="s">
        <v>249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22</v>
      </c>
      <c r="C112" s="52" t="s">
        <v>250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22</v>
      </c>
      <c r="C113" s="52" t="s">
        <v>251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22</v>
      </c>
      <c r="C114" s="52" t="s">
        <v>252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593</v>
      </c>
      <c r="B115" s="51" t="s">
        <v>22</v>
      </c>
      <c r="C115" s="52" t="s">
        <v>253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594</v>
      </c>
      <c r="B116" s="51" t="s">
        <v>22</v>
      </c>
      <c r="C116" s="52" t="s">
        <v>254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20</v>
      </c>
      <c r="C117" s="52" t="s">
        <v>255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20</v>
      </c>
      <c r="C118" s="52" t="s">
        <v>256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20</v>
      </c>
      <c r="C119" s="52" t="s">
        <v>257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20</v>
      </c>
      <c r="C120" s="52" t="s">
        <v>258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20</v>
      </c>
      <c r="C121" s="52" t="s">
        <v>259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20</v>
      </c>
      <c r="C122" s="52" t="s">
        <v>260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20</v>
      </c>
      <c r="C123" s="52" t="s">
        <v>261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20</v>
      </c>
      <c r="C124" s="52" t="s">
        <v>262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595</v>
      </c>
      <c r="B125" s="51" t="s">
        <v>20</v>
      </c>
      <c r="C125" s="52" t="s">
        <v>263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20</v>
      </c>
      <c r="C126" s="52" t="s">
        <v>264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20</v>
      </c>
      <c r="C127" s="52" t="s">
        <v>265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20</v>
      </c>
      <c r="C128" s="52" t="s">
        <v>266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20</v>
      </c>
      <c r="C129" s="52" t="s">
        <v>267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20</v>
      </c>
      <c r="C130" s="52" t="s">
        <v>268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20</v>
      </c>
      <c r="C131" s="52" t="s">
        <v>269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20</v>
      </c>
      <c r="C132" s="52" t="s">
        <v>270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20</v>
      </c>
      <c r="C133" s="52" t="s">
        <v>271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596</v>
      </c>
      <c r="B134" s="51" t="s">
        <v>20</v>
      </c>
      <c r="C134" s="52" t="s">
        <v>272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20</v>
      </c>
      <c r="C135" s="52" t="s">
        <v>273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20</v>
      </c>
      <c r="C136" s="52" t="s">
        <v>274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21</v>
      </c>
      <c r="C137" s="52" t="s">
        <v>275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21</v>
      </c>
      <c r="C138" s="52" t="s">
        <v>276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21</v>
      </c>
      <c r="C139" s="52" t="s">
        <v>277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21</v>
      </c>
      <c r="C140" s="52" t="s">
        <v>278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21</v>
      </c>
      <c r="C141" s="52" t="s">
        <v>279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21</v>
      </c>
      <c r="C142" s="52" t="s">
        <v>280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21</v>
      </c>
      <c r="C143" s="52" t="s">
        <v>281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21</v>
      </c>
      <c r="C144" s="52" t="s">
        <v>282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21</v>
      </c>
      <c r="C145" s="52" t="s">
        <v>283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21</v>
      </c>
      <c r="C146" s="52" t="s">
        <v>284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21</v>
      </c>
      <c r="C147" s="52" t="s">
        <v>285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21</v>
      </c>
      <c r="C148" s="52" t="s">
        <v>286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21</v>
      </c>
      <c r="C149" s="52" t="s">
        <v>287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21</v>
      </c>
      <c r="C150" s="52" t="s">
        <v>288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21</v>
      </c>
      <c r="C151" s="52" t="s">
        <v>289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21</v>
      </c>
      <c r="C152" s="52" t="s">
        <v>290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21</v>
      </c>
      <c r="C153" s="52" t="s">
        <v>291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23</v>
      </c>
      <c r="C154" s="52" t="s">
        <v>292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23</v>
      </c>
      <c r="C155" s="52" t="s">
        <v>293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23</v>
      </c>
      <c r="C156" s="52" t="s">
        <v>294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23</v>
      </c>
      <c r="C157" s="52" t="s">
        <v>295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23</v>
      </c>
      <c r="C158" s="52" t="s">
        <v>296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23</v>
      </c>
      <c r="C159" s="52" t="s">
        <v>297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23</v>
      </c>
      <c r="C160" s="52" t="s">
        <v>298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23</v>
      </c>
      <c r="C161" s="52" t="s">
        <v>299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23</v>
      </c>
      <c r="C162" s="52" t="s">
        <v>300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23</v>
      </c>
      <c r="C163" s="52" t="s">
        <v>301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23</v>
      </c>
      <c r="C164" s="52" t="s">
        <v>302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23</v>
      </c>
      <c r="C165" s="52" t="s">
        <v>303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23</v>
      </c>
      <c r="C166" s="52" t="s">
        <v>304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597</v>
      </c>
      <c r="B167" s="51" t="s">
        <v>23</v>
      </c>
      <c r="C167" s="52" t="s">
        <v>305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24</v>
      </c>
      <c r="C168" s="52" t="s">
        <v>306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24</v>
      </c>
      <c r="C169" s="52" t="s">
        <v>307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24</v>
      </c>
      <c r="C170" s="52" t="s">
        <v>308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24</v>
      </c>
      <c r="C171" s="52" t="s">
        <v>309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598</v>
      </c>
      <c r="B172" s="51" t="s">
        <v>24</v>
      </c>
      <c r="C172" s="52" t="s">
        <v>310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24</v>
      </c>
      <c r="C173" s="52" t="s">
        <v>311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24</v>
      </c>
      <c r="C174" s="52" t="s">
        <v>312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24</v>
      </c>
      <c r="C175" s="52" t="s">
        <v>313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24</v>
      </c>
      <c r="C176" s="52" t="s">
        <v>314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24</v>
      </c>
      <c r="C177" s="52" t="s">
        <v>315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24</v>
      </c>
      <c r="C178" s="52" t="s">
        <v>316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25</v>
      </c>
      <c r="C179" s="52" t="s">
        <v>317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25</v>
      </c>
      <c r="C180" s="52" t="s">
        <v>318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25</v>
      </c>
      <c r="C181" s="52" t="s">
        <v>319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25</v>
      </c>
      <c r="C182" s="52" t="s">
        <v>320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599</v>
      </c>
      <c r="B183" s="51" t="s">
        <v>25</v>
      </c>
      <c r="C183" s="52" t="s">
        <v>321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25</v>
      </c>
      <c r="C184" s="52" t="s">
        <v>322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600</v>
      </c>
      <c r="B185" s="51" t="s">
        <v>25</v>
      </c>
      <c r="C185" s="52" t="s">
        <v>323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25</v>
      </c>
      <c r="C186" s="52" t="s">
        <v>324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25</v>
      </c>
      <c r="C187" s="52" t="s">
        <v>325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25</v>
      </c>
      <c r="C188" s="52" t="s">
        <v>326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25</v>
      </c>
      <c r="C189" s="52" t="s">
        <v>327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25</v>
      </c>
      <c r="C190" s="52" t="s">
        <v>328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25</v>
      </c>
      <c r="C191" s="52" t="s">
        <v>329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25</v>
      </c>
      <c r="C192" s="52" t="s">
        <v>330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25</v>
      </c>
      <c r="C193" s="52" t="s">
        <v>331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25</v>
      </c>
      <c r="C194" s="52" t="s">
        <v>332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25</v>
      </c>
      <c r="C195" s="52" t="s">
        <v>333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25</v>
      </c>
      <c r="C196" s="52" t="s">
        <v>334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25</v>
      </c>
      <c r="C197" s="52" t="s">
        <v>335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13</v>
      </c>
      <c r="C198" s="52" t="s">
        <v>336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13</v>
      </c>
      <c r="C199" s="52" t="s">
        <v>337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13</v>
      </c>
      <c r="C200" s="52" t="s">
        <v>338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13</v>
      </c>
      <c r="C201" s="52" t="s">
        <v>339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13</v>
      </c>
      <c r="C202" s="52" t="s">
        <v>340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13</v>
      </c>
      <c r="C203" s="52" t="s">
        <v>341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13</v>
      </c>
      <c r="C204" s="52" t="s">
        <v>342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13</v>
      </c>
      <c r="C205" s="52" t="s">
        <v>343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13</v>
      </c>
      <c r="C206" s="52" t="s">
        <v>344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13</v>
      </c>
      <c r="C207" s="52" t="s">
        <v>345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13</v>
      </c>
      <c r="C208" s="52" t="s">
        <v>346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13</v>
      </c>
      <c r="C209" s="52" t="s">
        <v>347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601</v>
      </c>
      <c r="B210" s="51" t="s">
        <v>13</v>
      </c>
      <c r="C210" s="52" t="s">
        <v>348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13</v>
      </c>
      <c r="C211" s="52" t="s">
        <v>349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13</v>
      </c>
      <c r="C212" s="52" t="s">
        <v>350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602</v>
      </c>
      <c r="B213" s="51" t="s">
        <v>13</v>
      </c>
      <c r="C213" s="52" t="s">
        <v>351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13</v>
      </c>
      <c r="C214" s="52" t="s">
        <v>352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13</v>
      </c>
      <c r="C215" s="52" t="s">
        <v>353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603</v>
      </c>
      <c r="B216" s="51" t="s">
        <v>13</v>
      </c>
      <c r="C216" s="52" t="s">
        <v>354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13</v>
      </c>
      <c r="C217" s="52" t="s">
        <v>355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13</v>
      </c>
      <c r="C218" s="52" t="s">
        <v>356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13</v>
      </c>
      <c r="C219" s="52" t="s">
        <v>357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13</v>
      </c>
      <c r="C220" s="52" t="s">
        <v>358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13</v>
      </c>
      <c r="C221" s="52" t="s">
        <v>359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13</v>
      </c>
      <c r="C222" s="52" t="s">
        <v>360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13</v>
      </c>
      <c r="C223" s="52" t="s">
        <v>361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13</v>
      </c>
      <c r="C224" s="52" t="s">
        <v>362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13</v>
      </c>
      <c r="C225" s="52" t="s">
        <v>363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13</v>
      </c>
      <c r="C226" s="52" t="s">
        <v>364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14</v>
      </c>
      <c r="C227" s="52" t="s">
        <v>365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14</v>
      </c>
      <c r="C228" s="52" t="s">
        <v>366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14</v>
      </c>
      <c r="C229" s="52" t="s">
        <v>367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14</v>
      </c>
      <c r="C230" s="52" t="s">
        <v>368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14</v>
      </c>
      <c r="C231" s="52" t="s">
        <v>369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14</v>
      </c>
      <c r="C232" s="52" t="s">
        <v>370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14</v>
      </c>
      <c r="C233" s="52" t="s">
        <v>371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14</v>
      </c>
      <c r="C234" s="52" t="s">
        <v>372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16</v>
      </c>
      <c r="C235" s="52" t="s">
        <v>373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16</v>
      </c>
      <c r="C236" s="52" t="s">
        <v>374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16</v>
      </c>
      <c r="C237" s="52" t="s">
        <v>375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16</v>
      </c>
      <c r="C238" s="52" t="s">
        <v>376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16</v>
      </c>
      <c r="C239" s="52" t="s">
        <v>377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16</v>
      </c>
      <c r="C240" s="52" t="s">
        <v>378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16</v>
      </c>
      <c r="C241" s="52" t="s">
        <v>379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16</v>
      </c>
      <c r="C242" s="52" t="s">
        <v>380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16</v>
      </c>
      <c r="C243" s="52" t="s">
        <v>381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16</v>
      </c>
      <c r="C244" s="52" t="s">
        <v>382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17</v>
      </c>
      <c r="C245" s="52" t="s">
        <v>383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17</v>
      </c>
      <c r="C246" s="52" t="s">
        <v>384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17</v>
      </c>
      <c r="C247" s="52" t="s">
        <v>385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17</v>
      </c>
      <c r="C248" s="52" t="s">
        <v>386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692</v>
      </c>
      <c r="C249" s="52" t="s">
        <v>387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692</v>
      </c>
      <c r="C250" s="52" t="s">
        <v>388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692</v>
      </c>
      <c r="C251" s="52" t="s">
        <v>389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692</v>
      </c>
      <c r="C252" s="52" t="s">
        <v>390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692</v>
      </c>
      <c r="C253" s="52" t="s">
        <v>391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692</v>
      </c>
      <c r="C254" s="52" t="s">
        <v>392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604</v>
      </c>
      <c r="B255" s="51" t="s">
        <v>692</v>
      </c>
      <c r="C255" s="52" t="s">
        <v>393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693</v>
      </c>
      <c r="C256" s="52" t="s">
        <v>394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693</v>
      </c>
      <c r="C257" s="52" t="s">
        <v>395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693</v>
      </c>
      <c r="C258" s="52" t="s">
        <v>396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693</v>
      </c>
      <c r="C259" s="52" t="s">
        <v>397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692</v>
      </c>
      <c r="C260" s="52" t="s">
        <v>398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692</v>
      </c>
      <c r="C261" s="52" t="s">
        <v>399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692</v>
      </c>
      <c r="C262" s="52" t="s">
        <v>400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692</v>
      </c>
      <c r="C263" s="52" t="s">
        <v>401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692</v>
      </c>
      <c r="C264" s="52" t="s">
        <v>402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692</v>
      </c>
      <c r="C265" s="52" t="s">
        <v>403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692</v>
      </c>
      <c r="C266" s="52" t="s">
        <v>404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605</v>
      </c>
      <c r="B267" s="51" t="s">
        <v>692</v>
      </c>
      <c r="C267" s="52" t="s">
        <v>405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18</v>
      </c>
      <c r="C268" s="52" t="s">
        <v>406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18</v>
      </c>
      <c r="C269" s="52" t="s">
        <v>407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18</v>
      </c>
      <c r="C270" s="52" t="s">
        <v>408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18</v>
      </c>
      <c r="C271" s="52" t="s">
        <v>409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18</v>
      </c>
      <c r="C272" s="52" t="s">
        <v>410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18</v>
      </c>
      <c r="C273" s="52" t="s">
        <v>411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18</v>
      </c>
      <c r="C274" s="52" t="s">
        <v>412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18</v>
      </c>
      <c r="C275" s="52" t="s">
        <v>413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18</v>
      </c>
      <c r="C276" s="52" t="s">
        <v>414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18</v>
      </c>
      <c r="C277" s="52" t="s">
        <v>415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27</v>
      </c>
      <c r="C278" s="52" t="s">
        <v>416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27</v>
      </c>
      <c r="C279" s="52" t="s">
        <v>417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27</v>
      </c>
      <c r="C280" s="52" t="s">
        <v>418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27</v>
      </c>
      <c r="C281" s="52" t="s">
        <v>419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606</v>
      </c>
      <c r="B282" s="51" t="s">
        <v>27</v>
      </c>
      <c r="C282" s="52" t="s">
        <v>420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27</v>
      </c>
      <c r="C283" s="52" t="s">
        <v>421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27</v>
      </c>
      <c r="C284" s="52" t="s">
        <v>422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27</v>
      </c>
      <c r="C285" s="52" t="s">
        <v>423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607</v>
      </c>
      <c r="B286" s="51" t="s">
        <v>27</v>
      </c>
      <c r="C286" s="52" t="s">
        <v>424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27</v>
      </c>
      <c r="C287" s="52" t="s">
        <v>425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608</v>
      </c>
      <c r="B288" s="51" t="s">
        <v>27</v>
      </c>
      <c r="C288" s="52" t="s">
        <v>426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27</v>
      </c>
      <c r="C289" s="52" t="s">
        <v>427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27</v>
      </c>
      <c r="C290" s="52" t="s">
        <v>428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27</v>
      </c>
      <c r="C291" s="52" t="s">
        <v>429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27</v>
      </c>
      <c r="C292" s="52" t="s">
        <v>430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27</v>
      </c>
      <c r="C293" s="52" t="s">
        <v>431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27</v>
      </c>
      <c r="C294" s="52" t="s">
        <v>432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27</v>
      </c>
      <c r="C295" s="52" t="s">
        <v>433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27</v>
      </c>
      <c r="C296" s="52" t="s">
        <v>434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609</v>
      </c>
      <c r="B297" s="51" t="s">
        <v>27</v>
      </c>
      <c r="C297" s="52" t="s">
        <v>435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28</v>
      </c>
      <c r="C298" s="52" t="s">
        <v>436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28</v>
      </c>
      <c r="C299" s="52" t="s">
        <v>437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28</v>
      </c>
      <c r="C300" s="52" t="s">
        <v>438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28</v>
      </c>
      <c r="C301" s="52" t="s">
        <v>439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28</v>
      </c>
      <c r="C302" s="52" t="s">
        <v>440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28</v>
      </c>
      <c r="C303" s="52" t="s">
        <v>441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610</v>
      </c>
      <c r="B304" s="51" t="s">
        <v>28</v>
      </c>
      <c r="C304" s="52" t="s">
        <v>442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28</v>
      </c>
      <c r="C305" s="52" t="s">
        <v>443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28</v>
      </c>
      <c r="C306" s="52" t="s">
        <v>444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30</v>
      </c>
      <c r="C307" s="52" t="s">
        <v>445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30</v>
      </c>
      <c r="C308" s="52" t="s">
        <v>446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30</v>
      </c>
      <c r="C309" s="52" t="s">
        <v>447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611</v>
      </c>
      <c r="B310" s="51" t="s">
        <v>30</v>
      </c>
      <c r="C310" s="52" t="s">
        <v>448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30</v>
      </c>
      <c r="C311" s="52" t="s">
        <v>449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30</v>
      </c>
      <c r="C312" s="52" t="s">
        <v>450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30</v>
      </c>
      <c r="C313" s="52" t="s">
        <v>451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30</v>
      </c>
      <c r="C314" s="52" t="s">
        <v>452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30</v>
      </c>
      <c r="C315" s="52" t="s">
        <v>453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31</v>
      </c>
      <c r="C316" s="52" t="s">
        <v>454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31</v>
      </c>
      <c r="C317" s="52" t="s">
        <v>455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612</v>
      </c>
      <c r="B318" s="51" t="s">
        <v>31</v>
      </c>
      <c r="C318" s="52" t="s">
        <v>456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32</v>
      </c>
      <c r="C319" s="52" t="s">
        <v>457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32</v>
      </c>
      <c r="C320" s="52" t="s">
        <v>458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613</v>
      </c>
      <c r="B321" s="51" t="s">
        <v>32</v>
      </c>
      <c r="C321" s="52" t="s">
        <v>459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614</v>
      </c>
      <c r="B322" s="51" t="s">
        <v>33</v>
      </c>
      <c r="C322" s="52" t="s">
        <v>460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615</v>
      </c>
      <c r="B323" s="51" t="s">
        <v>33</v>
      </c>
      <c r="C323" s="52" t="s">
        <v>461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33</v>
      </c>
      <c r="C324" s="52" t="s">
        <v>462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616</v>
      </c>
      <c r="B325" s="51" t="s">
        <v>33</v>
      </c>
      <c r="C325" s="52" t="s">
        <v>463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33</v>
      </c>
      <c r="C326" s="52" t="s">
        <v>464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617</v>
      </c>
      <c r="B327" s="51" t="s">
        <v>33</v>
      </c>
      <c r="C327" s="52" t="s">
        <v>465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33</v>
      </c>
      <c r="C328" s="52" t="s">
        <v>466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33</v>
      </c>
      <c r="C329" s="52" t="s">
        <v>467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618</v>
      </c>
      <c r="B330" s="51" t="s">
        <v>34</v>
      </c>
      <c r="C330" s="52" t="s">
        <v>468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619</v>
      </c>
      <c r="B331" s="51" t="s">
        <v>34</v>
      </c>
      <c r="C331" s="52" t="s">
        <v>469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620</v>
      </c>
      <c r="B332" s="51" t="s">
        <v>34</v>
      </c>
      <c r="C332" s="52" t="s">
        <v>470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34</v>
      </c>
      <c r="C333" s="52" t="s">
        <v>471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34</v>
      </c>
      <c r="C334" s="52" t="s">
        <v>472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621</v>
      </c>
      <c r="B335" s="51" t="s">
        <v>34</v>
      </c>
      <c r="C335" s="52" t="s">
        <v>473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34</v>
      </c>
      <c r="C336" s="52" t="s">
        <v>474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35</v>
      </c>
      <c r="C337" s="52" t="s">
        <v>475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32</v>
      </c>
      <c r="C338" s="52" t="s">
        <v>476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32</v>
      </c>
      <c r="C339" s="52" t="s">
        <v>477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622</v>
      </c>
      <c r="B340" s="51" t="s">
        <v>32</v>
      </c>
      <c r="C340" s="52" t="s">
        <v>478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35</v>
      </c>
      <c r="C341" s="52" t="s">
        <v>479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35</v>
      </c>
      <c r="C342" s="52" t="s">
        <v>480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35</v>
      </c>
      <c r="C343" s="52" t="s">
        <v>481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623</v>
      </c>
      <c r="B344" s="51" t="s">
        <v>35</v>
      </c>
      <c r="C344" s="52" t="s">
        <v>482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35</v>
      </c>
      <c r="C345" s="52" t="s">
        <v>483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35</v>
      </c>
      <c r="C346" s="52" t="s">
        <v>484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35</v>
      </c>
      <c r="C347" s="52" t="s">
        <v>485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35</v>
      </c>
      <c r="C348" s="52" t="s">
        <v>486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35</v>
      </c>
      <c r="C349" s="52" t="s">
        <v>487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624</v>
      </c>
      <c r="B350" s="51" t="s">
        <v>35</v>
      </c>
      <c r="C350" s="52" t="s">
        <v>488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35</v>
      </c>
      <c r="C351" s="52" t="s">
        <v>489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35</v>
      </c>
      <c r="C352" s="52" t="s">
        <v>490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35</v>
      </c>
      <c r="C353" s="52" t="s">
        <v>491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35</v>
      </c>
      <c r="C354" s="52" t="s">
        <v>492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35</v>
      </c>
      <c r="C355" s="52" t="s">
        <v>493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35</v>
      </c>
      <c r="C356" s="52" t="s">
        <v>494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35</v>
      </c>
      <c r="C357" s="52" t="s">
        <v>495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35</v>
      </c>
      <c r="C358" s="52" t="s">
        <v>496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35</v>
      </c>
      <c r="C359" s="52" t="s">
        <v>497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712</v>
      </c>
      <c r="C360" s="52" t="s">
        <v>498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37</v>
      </c>
      <c r="C361" s="52" t="s">
        <v>499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625</v>
      </c>
      <c r="B362" s="51" t="s">
        <v>37</v>
      </c>
      <c r="C362" s="52" t="s">
        <v>500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626</v>
      </c>
      <c r="B363" s="51" t="s">
        <v>37</v>
      </c>
      <c r="C363" s="52" t="s">
        <v>501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38</v>
      </c>
      <c r="C364" s="52" t="s">
        <v>502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38</v>
      </c>
      <c r="C365" s="52" t="s">
        <v>503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38</v>
      </c>
      <c r="C366" s="52" t="s">
        <v>504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38</v>
      </c>
      <c r="C367" s="52" t="s">
        <v>505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38</v>
      </c>
      <c r="C368" s="52" t="s">
        <v>506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38</v>
      </c>
      <c r="C369" s="52" t="s">
        <v>507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38</v>
      </c>
      <c r="C370" s="52" t="s">
        <v>508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38</v>
      </c>
      <c r="C371" s="52" t="s">
        <v>509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627</v>
      </c>
      <c r="B372" s="51" t="s">
        <v>38</v>
      </c>
      <c r="C372" s="52" t="s">
        <v>510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628</v>
      </c>
      <c r="B373" s="51" t="s">
        <v>38</v>
      </c>
      <c r="C373" s="52" t="s">
        <v>511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38</v>
      </c>
      <c r="C374" s="52" t="s">
        <v>512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38</v>
      </c>
      <c r="C375" s="52" t="s">
        <v>513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629</v>
      </c>
      <c r="B376" s="51" t="s">
        <v>38</v>
      </c>
      <c r="C376" s="52" t="s">
        <v>514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39</v>
      </c>
      <c r="C377" s="52" t="s">
        <v>515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39</v>
      </c>
      <c r="C378" s="52" t="s">
        <v>516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39</v>
      </c>
      <c r="C379" s="52" t="s">
        <v>517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630</v>
      </c>
      <c r="B380" s="51" t="s">
        <v>39</v>
      </c>
      <c r="C380" s="52" t="s">
        <v>518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39</v>
      </c>
      <c r="C381" s="52" t="s">
        <v>519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39</v>
      </c>
      <c r="C382" s="52" t="s">
        <v>520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39</v>
      </c>
      <c r="C383" s="52" t="s">
        <v>521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39</v>
      </c>
      <c r="C384" s="52" t="s">
        <v>522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29</v>
      </c>
      <c r="C385" s="52" t="s">
        <v>523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29</v>
      </c>
      <c r="C386" s="52" t="s">
        <v>524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29</v>
      </c>
      <c r="C387" s="52" t="s">
        <v>525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631</v>
      </c>
      <c r="B388" s="51" t="s">
        <v>29</v>
      </c>
      <c r="C388" s="52" t="s">
        <v>526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27</v>
      </c>
      <c r="C389" s="52" t="s">
        <v>527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25</v>
      </c>
      <c r="C390" s="52" t="s">
        <v>528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25</v>
      </c>
      <c r="C391" s="52" t="s">
        <v>529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25</v>
      </c>
      <c r="C392" s="52" t="s">
        <v>530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38</v>
      </c>
      <c r="C393" s="52" t="s">
        <v>531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38</v>
      </c>
      <c r="C394" s="52" t="s">
        <v>532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38</v>
      </c>
      <c r="C395" s="52" t="s">
        <v>533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38</v>
      </c>
      <c r="C396" s="52" t="s">
        <v>534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38</v>
      </c>
      <c r="C397" s="52" t="s">
        <v>535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632</v>
      </c>
      <c r="B398" s="51" t="s">
        <v>38</v>
      </c>
      <c r="C398" s="52" t="s">
        <v>536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633</v>
      </c>
      <c r="B399" s="51" t="s">
        <v>38</v>
      </c>
      <c r="C399" s="52" t="s">
        <v>537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40</v>
      </c>
      <c r="C400" s="52" t="s">
        <v>538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634</v>
      </c>
      <c r="B401" s="51" t="s">
        <v>36</v>
      </c>
      <c r="C401" s="52" t="s">
        <v>539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635</v>
      </c>
      <c r="B402" s="51" t="s">
        <v>36</v>
      </c>
      <c r="C402" s="52" t="s">
        <v>540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36</v>
      </c>
      <c r="C403" s="52" t="s">
        <v>541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637</v>
      </c>
      <c r="B404" s="51" t="s">
        <v>36</v>
      </c>
      <c r="C404" s="52" t="s">
        <v>543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638</v>
      </c>
      <c r="B405" s="51" t="s">
        <v>36</v>
      </c>
      <c r="C405" s="52" t="s">
        <v>544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639</v>
      </c>
      <c r="B406" s="51" t="s">
        <v>36</v>
      </c>
      <c r="C406" s="52" t="s">
        <v>545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640</v>
      </c>
      <c r="B407" s="51" t="s">
        <v>36</v>
      </c>
      <c r="C407" s="52" t="s">
        <v>546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643</v>
      </c>
      <c r="B408" s="51" t="s">
        <v>36</v>
      </c>
      <c r="C408" s="52" t="s">
        <v>549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665</v>
      </c>
      <c r="B409" s="51" t="s">
        <v>27</v>
      </c>
      <c r="C409" s="52" t="s">
        <v>666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667</v>
      </c>
      <c r="B410" s="51" t="s">
        <v>27</v>
      </c>
      <c r="C410" s="52" t="s">
        <v>668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669</v>
      </c>
      <c r="B411" s="57"/>
      <c r="C411" s="52" t="s">
        <v>670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671</v>
      </c>
      <c r="B412" s="57"/>
      <c r="C412" s="52" t="s">
        <v>672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673</v>
      </c>
      <c r="B413" s="59"/>
      <c r="C413" s="60" t="s">
        <v>674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675</v>
      </c>
      <c r="B414" s="57"/>
      <c r="C414" s="52" t="s">
        <v>676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65"/>
      <c r="OU414" s="65"/>
      <c r="OV414" s="65"/>
      <c r="OW414" s="65"/>
      <c r="OX414" s="65"/>
      <c r="OY414" s="65"/>
      <c r="OZ414" s="65"/>
      <c r="PA414" s="65"/>
      <c r="PB414" s="65"/>
      <c r="PC414" s="65"/>
      <c r="PD414" s="65"/>
      <c r="PE414" s="65"/>
      <c r="PF414" s="65"/>
      <c r="PG414" s="65"/>
      <c r="PH414" s="65"/>
      <c r="PI414" s="65"/>
      <c r="PJ414" s="65"/>
      <c r="PK414" s="65"/>
      <c r="PL414" s="65"/>
      <c r="PM414" s="65"/>
    </row>
    <row r="415" spans="1:429" ht="12.75" customHeight="1" x14ac:dyDescent="0.2">
      <c r="A415" s="50" t="s">
        <v>677</v>
      </c>
      <c r="B415" s="57"/>
      <c r="C415" s="52" t="s">
        <v>678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65"/>
      <c r="OU415" s="65"/>
      <c r="OV415" s="65"/>
      <c r="OW415" s="65"/>
      <c r="OX415" s="65"/>
      <c r="OY415" s="65"/>
      <c r="OZ415" s="65"/>
      <c r="PA415" s="65"/>
      <c r="PB415" s="65"/>
      <c r="PC415" s="65"/>
      <c r="PD415" s="65"/>
      <c r="PE415" s="65"/>
      <c r="PF415" s="65"/>
      <c r="PG415" s="65"/>
      <c r="PH415" s="65"/>
      <c r="PI415" s="65"/>
      <c r="PJ415" s="65"/>
      <c r="PK415" s="65"/>
      <c r="PL415" s="65"/>
      <c r="PM415" s="65"/>
    </row>
    <row r="416" spans="1:429" ht="12.75" customHeight="1" thickBot="1" x14ac:dyDescent="0.25">
      <c r="A416" s="50" t="s">
        <v>679</v>
      </c>
      <c r="B416" s="57"/>
      <c r="C416" s="52" t="s">
        <v>680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65"/>
      <c r="OU416" s="65"/>
      <c r="OV416" s="65"/>
      <c r="OW416" s="65"/>
      <c r="OX416" s="65"/>
      <c r="OY416" s="65"/>
      <c r="OZ416" s="65"/>
      <c r="PA416" s="65"/>
      <c r="PB416" s="65"/>
      <c r="PC416" s="65"/>
      <c r="PD416" s="65"/>
      <c r="PE416" s="65"/>
      <c r="PF416" s="65"/>
      <c r="PG416" s="65"/>
      <c r="PH416" s="65"/>
      <c r="PI416" s="65"/>
      <c r="PJ416" s="65"/>
      <c r="PK416" s="65"/>
      <c r="PL416" s="65"/>
      <c r="PM416" s="65"/>
    </row>
    <row r="417" spans="1:429" ht="12.75" customHeight="1" thickBot="1" x14ac:dyDescent="0.25">
      <c r="A417" s="66" t="s">
        <v>681</v>
      </c>
      <c r="B417" s="67"/>
      <c r="C417" s="68" t="s">
        <v>682</v>
      </c>
      <c r="D417" s="69">
        <v>22896</v>
      </c>
      <c r="E417" s="70">
        <v>30038</v>
      </c>
      <c r="F417" s="70">
        <v>7586</v>
      </c>
      <c r="G417" s="70">
        <v>17305</v>
      </c>
      <c r="H417" s="70">
        <v>9681</v>
      </c>
      <c r="I417" s="70">
        <v>9934</v>
      </c>
      <c r="J417" s="70">
        <v>7274</v>
      </c>
      <c r="K417" s="70">
        <v>23828</v>
      </c>
      <c r="L417" s="70">
        <v>3713</v>
      </c>
      <c r="M417" s="70">
        <v>25444</v>
      </c>
      <c r="N417" s="70">
        <v>8448</v>
      </c>
      <c r="O417" s="70">
        <v>5434</v>
      </c>
      <c r="P417" s="70">
        <v>16115</v>
      </c>
      <c r="Q417" s="70">
        <v>209735</v>
      </c>
      <c r="R417" s="70">
        <v>28791</v>
      </c>
      <c r="S417" s="70">
        <v>7095</v>
      </c>
      <c r="T417" s="70">
        <v>10099</v>
      </c>
      <c r="U417" s="70">
        <v>8559</v>
      </c>
      <c r="V417" s="70">
        <v>8450</v>
      </c>
      <c r="W417" s="70">
        <v>17484</v>
      </c>
      <c r="X417" s="70">
        <v>50602</v>
      </c>
      <c r="Y417" s="70">
        <v>195047</v>
      </c>
      <c r="Z417" s="70">
        <v>45578</v>
      </c>
      <c r="AA417" s="70">
        <v>8132</v>
      </c>
      <c r="AB417" s="70">
        <v>26312</v>
      </c>
      <c r="AC417" s="70">
        <v>39567</v>
      </c>
      <c r="AD417" s="70">
        <v>74706</v>
      </c>
      <c r="AE417" s="70">
        <v>28339</v>
      </c>
      <c r="AF417" s="70">
        <v>40570</v>
      </c>
      <c r="AG417" s="70">
        <v>20412</v>
      </c>
      <c r="AH417" s="70">
        <v>75903</v>
      </c>
      <c r="AI417" s="70">
        <v>20876</v>
      </c>
      <c r="AJ417" s="70">
        <v>37062</v>
      </c>
      <c r="AK417" s="70">
        <v>58876</v>
      </c>
      <c r="AL417" s="70">
        <v>69898</v>
      </c>
      <c r="AM417" s="70">
        <v>59626</v>
      </c>
      <c r="AN417" s="70">
        <v>6513</v>
      </c>
      <c r="AO417" s="70">
        <v>5412</v>
      </c>
      <c r="AP417" s="70">
        <v>7008</v>
      </c>
      <c r="AQ417" s="70">
        <v>6734</v>
      </c>
      <c r="AR417" s="70">
        <v>3364</v>
      </c>
      <c r="AS417" s="70">
        <v>10059</v>
      </c>
      <c r="AT417" s="70">
        <v>2434</v>
      </c>
      <c r="AU417" s="70">
        <v>6968</v>
      </c>
      <c r="AV417" s="70">
        <v>2429</v>
      </c>
      <c r="AW417" s="70">
        <v>3734</v>
      </c>
      <c r="AX417" s="70">
        <v>2560</v>
      </c>
      <c r="AY417" s="70">
        <v>3187</v>
      </c>
      <c r="AZ417" s="70">
        <v>1655</v>
      </c>
      <c r="BA417" s="70">
        <v>1736</v>
      </c>
      <c r="BB417" s="70">
        <v>2328</v>
      </c>
      <c r="BC417" s="70">
        <v>2018</v>
      </c>
      <c r="BD417" s="70">
        <v>22345</v>
      </c>
      <c r="BE417" s="70">
        <v>7260</v>
      </c>
      <c r="BF417" s="70">
        <v>735</v>
      </c>
      <c r="BG417" s="70">
        <v>1479</v>
      </c>
      <c r="BH417" s="70">
        <v>5764</v>
      </c>
      <c r="BI417" s="70">
        <v>5687</v>
      </c>
      <c r="BJ417" s="70">
        <v>3074</v>
      </c>
      <c r="BK417" s="70">
        <v>5521</v>
      </c>
      <c r="BL417" s="70">
        <v>8535</v>
      </c>
      <c r="BM417" s="70">
        <v>4998</v>
      </c>
      <c r="BN417" s="70">
        <v>1955</v>
      </c>
      <c r="BO417" s="70">
        <v>4758</v>
      </c>
      <c r="BP417" s="70">
        <v>4356</v>
      </c>
      <c r="BQ417" s="70">
        <v>4815</v>
      </c>
      <c r="BR417" s="70">
        <v>13977</v>
      </c>
      <c r="BS417" s="70">
        <v>14372</v>
      </c>
      <c r="BT417" s="70">
        <v>2973</v>
      </c>
      <c r="BU417" s="70">
        <v>3392</v>
      </c>
      <c r="BV417" s="70">
        <v>5010</v>
      </c>
      <c r="BW417" s="70">
        <v>2698</v>
      </c>
      <c r="BX417" s="70">
        <v>2998</v>
      </c>
      <c r="BY417" s="70">
        <v>19976</v>
      </c>
      <c r="BZ417" s="70">
        <v>11403</v>
      </c>
      <c r="CA417" s="70">
        <v>12103</v>
      </c>
      <c r="CB417" s="70">
        <v>1382</v>
      </c>
      <c r="CC417" s="70">
        <v>11884</v>
      </c>
      <c r="CD417" s="70">
        <v>3251</v>
      </c>
      <c r="CE417" s="70">
        <v>3243</v>
      </c>
      <c r="CF417" s="70">
        <v>6982</v>
      </c>
      <c r="CG417" s="70">
        <v>5831</v>
      </c>
      <c r="CH417" s="70">
        <v>9893</v>
      </c>
      <c r="CI417" s="70">
        <v>1745</v>
      </c>
      <c r="CJ417" s="70">
        <v>15045</v>
      </c>
      <c r="CK417" s="70">
        <v>12951</v>
      </c>
      <c r="CL417" s="70">
        <v>4395</v>
      </c>
      <c r="CM417" s="70">
        <v>9099</v>
      </c>
      <c r="CN417" s="70">
        <v>2646</v>
      </c>
      <c r="CO417" s="70">
        <v>917</v>
      </c>
      <c r="CP417" s="70">
        <v>8087</v>
      </c>
      <c r="CQ417" s="70">
        <v>2045</v>
      </c>
      <c r="CR417" s="70">
        <v>11711</v>
      </c>
      <c r="CS417" s="70">
        <v>2406</v>
      </c>
      <c r="CT417" s="70">
        <v>2990</v>
      </c>
      <c r="CU417" s="70">
        <v>4205</v>
      </c>
      <c r="CV417" s="70">
        <v>2960</v>
      </c>
      <c r="CW417" s="70">
        <v>3687</v>
      </c>
      <c r="CX417" s="70">
        <v>5991</v>
      </c>
      <c r="CY417" s="70">
        <v>2109</v>
      </c>
      <c r="CZ417" s="70">
        <v>2074</v>
      </c>
      <c r="DA417" s="70">
        <v>7778</v>
      </c>
      <c r="DB417" s="70">
        <v>3877</v>
      </c>
      <c r="DC417" s="70">
        <v>6657</v>
      </c>
      <c r="DD417" s="70">
        <v>10575</v>
      </c>
      <c r="DE417" s="70">
        <v>1770</v>
      </c>
      <c r="DF417" s="70">
        <v>2465</v>
      </c>
      <c r="DG417" s="70">
        <v>1207</v>
      </c>
      <c r="DH417" s="70">
        <v>8164</v>
      </c>
      <c r="DI417" s="70">
        <v>4826</v>
      </c>
      <c r="DJ417" s="70">
        <v>9312</v>
      </c>
      <c r="DK417" s="70">
        <v>5117</v>
      </c>
      <c r="DL417" s="70">
        <v>8309</v>
      </c>
      <c r="DM417" s="70">
        <v>8245</v>
      </c>
      <c r="DN417" s="70">
        <v>22396</v>
      </c>
      <c r="DO417" s="70">
        <v>4050</v>
      </c>
      <c r="DP417" s="70">
        <v>42287</v>
      </c>
      <c r="DQ417" s="70">
        <v>8938</v>
      </c>
      <c r="DR417" s="70">
        <v>16628</v>
      </c>
      <c r="DS417" s="70">
        <v>22580</v>
      </c>
      <c r="DT417" s="70">
        <v>39908</v>
      </c>
      <c r="DU417" s="70">
        <v>1701</v>
      </c>
      <c r="DV417" s="70">
        <v>7784</v>
      </c>
      <c r="DW417" s="70">
        <v>5552</v>
      </c>
      <c r="DX417" s="70">
        <v>7404</v>
      </c>
      <c r="DY417" s="70">
        <v>10459</v>
      </c>
      <c r="DZ417" s="70">
        <v>6271</v>
      </c>
      <c r="EA417" s="70">
        <v>9336</v>
      </c>
      <c r="EB417" s="70">
        <v>1745</v>
      </c>
      <c r="EC417" s="70">
        <v>2116</v>
      </c>
      <c r="ED417" s="70">
        <v>879</v>
      </c>
      <c r="EE417" s="70">
        <v>4390</v>
      </c>
      <c r="EF417" s="70">
        <v>1426</v>
      </c>
      <c r="EG417" s="70">
        <v>1950</v>
      </c>
      <c r="EH417" s="70">
        <v>1707</v>
      </c>
      <c r="EI417" s="70">
        <v>1214</v>
      </c>
      <c r="EJ417" s="70">
        <v>2346</v>
      </c>
      <c r="EK417" s="70">
        <v>2489</v>
      </c>
      <c r="EL417" s="70">
        <v>4748</v>
      </c>
      <c r="EM417" s="70">
        <v>4867</v>
      </c>
      <c r="EN417" s="70">
        <v>4519</v>
      </c>
      <c r="EO417" s="70">
        <v>2716</v>
      </c>
      <c r="EP417" s="70">
        <v>3102</v>
      </c>
      <c r="EQ417" s="70">
        <v>4596</v>
      </c>
      <c r="ER417" s="70">
        <v>6480</v>
      </c>
      <c r="ES417" s="70">
        <v>1379</v>
      </c>
      <c r="ET417" s="70">
        <v>3932</v>
      </c>
      <c r="EU417" s="70">
        <v>16694</v>
      </c>
      <c r="EV417" s="70">
        <v>33762</v>
      </c>
      <c r="EW417" s="70">
        <v>6161</v>
      </c>
      <c r="EX417" s="70">
        <v>3178</v>
      </c>
      <c r="EY417" s="70">
        <v>2148</v>
      </c>
      <c r="EZ417" s="70">
        <v>624</v>
      </c>
      <c r="FA417" s="70">
        <v>2404</v>
      </c>
      <c r="FB417" s="70">
        <v>6424</v>
      </c>
      <c r="FC417" s="70">
        <v>4462</v>
      </c>
      <c r="FD417" s="70">
        <v>8289</v>
      </c>
      <c r="FE417" s="70">
        <v>4403</v>
      </c>
      <c r="FF417" s="70">
        <v>7957</v>
      </c>
      <c r="FG417" s="70">
        <v>12983</v>
      </c>
      <c r="FH417" s="70">
        <v>5671</v>
      </c>
      <c r="FI417" s="70">
        <v>50757</v>
      </c>
      <c r="FJ417" s="70">
        <v>20707</v>
      </c>
      <c r="FK417" s="70">
        <v>17276</v>
      </c>
      <c r="FL417" s="70">
        <v>10502</v>
      </c>
      <c r="FM417" s="70">
        <v>3077</v>
      </c>
      <c r="FN417" s="70">
        <v>4157</v>
      </c>
      <c r="FO417" s="70">
        <v>10309</v>
      </c>
      <c r="FP417" s="70">
        <v>2231</v>
      </c>
      <c r="FQ417" s="70">
        <v>2872</v>
      </c>
      <c r="FR417" s="70">
        <v>2473</v>
      </c>
      <c r="FS417" s="70">
        <v>2020</v>
      </c>
      <c r="FT417" s="70">
        <v>4944</v>
      </c>
      <c r="FU417" s="70">
        <v>2861</v>
      </c>
      <c r="FV417" s="70">
        <v>1514</v>
      </c>
      <c r="FW417" s="70">
        <v>1468</v>
      </c>
      <c r="FX417" s="70">
        <v>743</v>
      </c>
      <c r="FY417" s="70">
        <v>2470</v>
      </c>
      <c r="FZ417" s="70">
        <v>5648</v>
      </c>
      <c r="GA417" s="70">
        <v>2705</v>
      </c>
      <c r="GB417" s="70">
        <v>24018</v>
      </c>
      <c r="GC417" s="70">
        <v>20722</v>
      </c>
      <c r="GD417" s="70">
        <v>2565</v>
      </c>
      <c r="GE417" s="70">
        <v>4978</v>
      </c>
      <c r="GF417" s="70">
        <v>3146</v>
      </c>
      <c r="GG417" s="70">
        <v>2910</v>
      </c>
      <c r="GH417" s="70">
        <v>3852</v>
      </c>
      <c r="GI417" s="70">
        <v>890</v>
      </c>
      <c r="GJ417" s="70">
        <v>1037</v>
      </c>
      <c r="GK417" s="70">
        <v>4650</v>
      </c>
      <c r="GL417" s="70">
        <v>12283</v>
      </c>
      <c r="GM417" s="70">
        <v>5003</v>
      </c>
      <c r="GN417" s="70">
        <v>3680</v>
      </c>
      <c r="GO417" s="70">
        <v>3295</v>
      </c>
      <c r="GP417" s="70">
        <v>2188</v>
      </c>
      <c r="GQ417" s="70">
        <v>1821</v>
      </c>
      <c r="GR417" s="70">
        <v>4165</v>
      </c>
      <c r="GS417" s="70">
        <v>3102</v>
      </c>
      <c r="GT417" s="70">
        <v>7635</v>
      </c>
      <c r="GU417" s="70">
        <v>7438</v>
      </c>
      <c r="GV417" s="70">
        <v>8195</v>
      </c>
      <c r="GW417" s="70">
        <v>4579</v>
      </c>
      <c r="GX417" s="70">
        <v>5237</v>
      </c>
      <c r="GY417" s="70">
        <v>6837</v>
      </c>
      <c r="GZ417" s="70">
        <v>1542</v>
      </c>
      <c r="HA417" s="70">
        <v>11762</v>
      </c>
      <c r="HB417" s="70">
        <v>17179</v>
      </c>
      <c r="HC417" s="70">
        <v>2005</v>
      </c>
      <c r="HD417" s="70">
        <v>12978</v>
      </c>
      <c r="HE417" s="70">
        <v>7593</v>
      </c>
      <c r="HF417" s="70">
        <v>8290</v>
      </c>
      <c r="HG417" s="70">
        <v>2572</v>
      </c>
      <c r="HH417" s="70">
        <v>3919</v>
      </c>
      <c r="HI417" s="70">
        <v>4528</v>
      </c>
      <c r="HJ417" s="70">
        <v>4777</v>
      </c>
      <c r="HK417" s="70">
        <v>10585</v>
      </c>
      <c r="HL417" s="70">
        <v>9832</v>
      </c>
      <c r="HM417" s="70">
        <v>4871</v>
      </c>
      <c r="HN417" s="70">
        <v>3853</v>
      </c>
      <c r="HO417" s="70">
        <v>24079</v>
      </c>
      <c r="HP417" s="70">
        <v>1718</v>
      </c>
      <c r="HQ417" s="70">
        <v>4830</v>
      </c>
      <c r="HR417" s="70">
        <v>2045</v>
      </c>
      <c r="HS417" s="70">
        <v>2719</v>
      </c>
      <c r="HT417" s="70">
        <v>1193</v>
      </c>
      <c r="HU417" s="70">
        <v>3410</v>
      </c>
      <c r="HV417" s="70">
        <v>7133</v>
      </c>
      <c r="HW417" s="70">
        <v>2852</v>
      </c>
      <c r="HX417" s="70">
        <v>1685</v>
      </c>
      <c r="HY417" s="70">
        <v>15405</v>
      </c>
      <c r="HZ417" s="70">
        <v>8826</v>
      </c>
      <c r="IA417" s="70">
        <v>12949</v>
      </c>
      <c r="IB417" s="70">
        <v>6311</v>
      </c>
      <c r="IC417" s="70">
        <v>1703</v>
      </c>
      <c r="ID417" s="70">
        <v>4367</v>
      </c>
      <c r="IE417" s="70">
        <v>1635</v>
      </c>
      <c r="IF417" s="70">
        <v>35913</v>
      </c>
      <c r="IG417" s="70">
        <v>2383</v>
      </c>
      <c r="IH417" s="70">
        <v>142534</v>
      </c>
      <c r="II417" s="70">
        <v>2908</v>
      </c>
      <c r="IJ417" s="70">
        <v>4018</v>
      </c>
      <c r="IK417" s="70">
        <v>8368</v>
      </c>
      <c r="IL417" s="70">
        <v>27130</v>
      </c>
      <c r="IM417" s="70">
        <v>3035</v>
      </c>
      <c r="IN417" s="70">
        <v>3806</v>
      </c>
      <c r="IO417" s="70">
        <v>14880</v>
      </c>
      <c r="IP417" s="70">
        <v>29323</v>
      </c>
      <c r="IQ417" s="70">
        <v>17961</v>
      </c>
      <c r="IR417" s="70">
        <v>4401</v>
      </c>
      <c r="IS417" s="70">
        <v>7620</v>
      </c>
      <c r="IT417" s="70">
        <v>85835</v>
      </c>
      <c r="IU417" s="70">
        <v>8086</v>
      </c>
      <c r="IV417" s="70">
        <v>18950</v>
      </c>
      <c r="IW417" s="70">
        <v>9922</v>
      </c>
      <c r="IX417" s="70">
        <v>5120</v>
      </c>
      <c r="IY417" s="70">
        <v>8001</v>
      </c>
      <c r="IZ417" s="70">
        <v>4042</v>
      </c>
      <c r="JA417" s="70">
        <v>19663</v>
      </c>
      <c r="JB417" s="70">
        <v>17862</v>
      </c>
      <c r="JC417" s="70">
        <v>1219</v>
      </c>
      <c r="JD417" s="70">
        <v>13073</v>
      </c>
      <c r="JE417" s="70">
        <v>10947</v>
      </c>
      <c r="JF417" s="70">
        <v>5418</v>
      </c>
      <c r="JG417" s="70">
        <v>1388</v>
      </c>
      <c r="JH417" s="70">
        <v>2471</v>
      </c>
      <c r="JI417" s="70">
        <v>2604</v>
      </c>
      <c r="JJ417" s="70">
        <v>3266</v>
      </c>
      <c r="JK417" s="70">
        <v>27993</v>
      </c>
      <c r="JL417" s="70">
        <v>5809</v>
      </c>
      <c r="JM417" s="70">
        <v>1915</v>
      </c>
      <c r="JN417" s="70">
        <v>5528</v>
      </c>
      <c r="JO417" s="70">
        <v>51160</v>
      </c>
      <c r="JP417" s="70">
        <v>118322</v>
      </c>
      <c r="JQ417" s="70">
        <v>74490</v>
      </c>
      <c r="JR417" s="70">
        <v>98391</v>
      </c>
      <c r="JS417" s="70">
        <v>115759</v>
      </c>
      <c r="JT417" s="70">
        <v>68267</v>
      </c>
      <c r="JU417" s="70">
        <v>67519</v>
      </c>
      <c r="JV417" s="70">
        <v>38072</v>
      </c>
      <c r="JW417" s="70">
        <v>131735</v>
      </c>
      <c r="JX417" s="70">
        <v>52088</v>
      </c>
      <c r="JY417" s="70">
        <v>0</v>
      </c>
      <c r="JZ417" s="70">
        <v>126720</v>
      </c>
      <c r="KA417" s="70">
        <v>113391</v>
      </c>
      <c r="KB417" s="70">
        <v>98748</v>
      </c>
      <c r="KC417" s="70">
        <v>66586</v>
      </c>
      <c r="KD417" s="70">
        <v>51695</v>
      </c>
      <c r="KE417" s="70">
        <v>36317</v>
      </c>
      <c r="KF417" s="70">
        <v>49193</v>
      </c>
      <c r="KG417" s="70">
        <v>103004</v>
      </c>
      <c r="KH417" s="70">
        <v>87286</v>
      </c>
      <c r="KI417" s="70">
        <v>73867</v>
      </c>
      <c r="KJ417" s="70">
        <v>40651</v>
      </c>
      <c r="KK417" s="70">
        <v>13479</v>
      </c>
      <c r="KL417" s="70">
        <v>127500</v>
      </c>
      <c r="KM417" s="70">
        <v>35546</v>
      </c>
      <c r="KN417" s="70">
        <v>25161</v>
      </c>
      <c r="KO417" s="70">
        <v>54884</v>
      </c>
      <c r="KP417" s="70">
        <v>39638</v>
      </c>
      <c r="KQ417" s="70">
        <v>47050</v>
      </c>
      <c r="KR417" s="70">
        <v>20702</v>
      </c>
      <c r="KS417" s="70">
        <v>18110</v>
      </c>
      <c r="KT417" s="70">
        <v>18096</v>
      </c>
      <c r="KU417" s="70">
        <v>9322</v>
      </c>
      <c r="KV417" s="70">
        <v>134085</v>
      </c>
      <c r="KW417" s="70">
        <v>67272</v>
      </c>
      <c r="KX417" s="70">
        <v>12289</v>
      </c>
      <c r="KY417" s="70">
        <v>37662</v>
      </c>
      <c r="KZ417" s="70">
        <v>43278</v>
      </c>
      <c r="LA417" s="70">
        <v>154948</v>
      </c>
      <c r="LB417" s="70">
        <v>92170</v>
      </c>
      <c r="LC417" s="70">
        <v>13527</v>
      </c>
      <c r="LD417" s="70">
        <v>56150</v>
      </c>
      <c r="LE417" s="70">
        <v>43160</v>
      </c>
      <c r="LF417" s="70">
        <v>4640</v>
      </c>
      <c r="LG417" s="70">
        <v>191909</v>
      </c>
      <c r="LH417" s="70">
        <v>318709</v>
      </c>
      <c r="LI417" s="70">
        <v>126593</v>
      </c>
      <c r="LJ417" s="70">
        <v>105453</v>
      </c>
      <c r="LK417" s="70">
        <v>56487</v>
      </c>
      <c r="LL417" s="70">
        <v>203760</v>
      </c>
      <c r="LM417" s="70">
        <v>126928</v>
      </c>
      <c r="LN417" s="70">
        <v>12938</v>
      </c>
      <c r="LO417" s="70">
        <v>1111606</v>
      </c>
      <c r="LP417" s="70">
        <v>435756</v>
      </c>
      <c r="LQ417" s="70">
        <v>395286</v>
      </c>
      <c r="LR417" s="70">
        <v>24212</v>
      </c>
      <c r="LS417" s="70">
        <v>29864</v>
      </c>
      <c r="LT417" s="70">
        <v>12614</v>
      </c>
      <c r="LU417" s="70">
        <v>96378</v>
      </c>
      <c r="LV417" s="70">
        <v>206906</v>
      </c>
      <c r="LW417" s="70">
        <v>97090</v>
      </c>
      <c r="LX417" s="70">
        <v>117342</v>
      </c>
      <c r="LY417" s="70">
        <v>34593</v>
      </c>
      <c r="LZ417" s="70">
        <v>124361</v>
      </c>
      <c r="MA417" s="70">
        <v>169610</v>
      </c>
      <c r="MB417" s="70">
        <v>126044</v>
      </c>
      <c r="MC417" s="70">
        <v>29722</v>
      </c>
      <c r="MD417" s="70">
        <v>95331</v>
      </c>
      <c r="ME417" s="70">
        <v>70617</v>
      </c>
      <c r="MF417" s="70">
        <v>19897</v>
      </c>
      <c r="MG417" s="70">
        <v>6486</v>
      </c>
      <c r="MH417" s="70">
        <v>20149</v>
      </c>
      <c r="MI417" s="70">
        <v>53159</v>
      </c>
      <c r="MJ417" s="70">
        <v>300981</v>
      </c>
      <c r="MK417" s="70">
        <v>190374</v>
      </c>
      <c r="ML417" s="70">
        <v>82256</v>
      </c>
      <c r="MM417" s="70">
        <v>27555</v>
      </c>
      <c r="MN417" s="70">
        <v>13747</v>
      </c>
      <c r="MO417" s="70">
        <v>38498</v>
      </c>
      <c r="MP417" s="70">
        <v>18385</v>
      </c>
      <c r="MQ417" s="70">
        <v>33126</v>
      </c>
      <c r="MR417" s="70">
        <v>22546</v>
      </c>
      <c r="MS417" s="70">
        <v>41277</v>
      </c>
      <c r="MT417" s="70">
        <v>28565</v>
      </c>
      <c r="MU417" s="70">
        <v>152497</v>
      </c>
      <c r="MV417" s="70">
        <v>32083</v>
      </c>
      <c r="MW417" s="70">
        <v>282543</v>
      </c>
      <c r="MX417" s="70">
        <v>70669</v>
      </c>
      <c r="MY417" s="70">
        <v>59307</v>
      </c>
      <c r="MZ417" s="70">
        <v>56566</v>
      </c>
      <c r="NA417" s="70">
        <v>33805</v>
      </c>
      <c r="NB417" s="70">
        <v>50198</v>
      </c>
      <c r="NC417" s="70">
        <v>19310</v>
      </c>
      <c r="ND417" s="70">
        <v>398810</v>
      </c>
      <c r="NE417" s="70">
        <v>97340</v>
      </c>
      <c r="NF417" s="70">
        <v>26345</v>
      </c>
      <c r="NG417" s="70">
        <v>48999</v>
      </c>
      <c r="NH417" s="70">
        <v>28465</v>
      </c>
      <c r="NI417" s="70">
        <v>17808</v>
      </c>
      <c r="NJ417" s="70">
        <v>13104</v>
      </c>
      <c r="NK417" s="70">
        <v>24073</v>
      </c>
      <c r="NL417" s="70">
        <v>30052</v>
      </c>
      <c r="NM417" s="70">
        <v>20434</v>
      </c>
      <c r="NN417" s="70">
        <v>8344</v>
      </c>
      <c r="NO417" s="70">
        <v>9278</v>
      </c>
      <c r="NP417" s="70">
        <v>18760</v>
      </c>
      <c r="NQ417" s="70">
        <v>34596</v>
      </c>
      <c r="NR417" s="70">
        <v>110319</v>
      </c>
      <c r="NS417" s="70">
        <v>143328</v>
      </c>
      <c r="NT417" s="70">
        <v>94973</v>
      </c>
      <c r="NU417" s="70">
        <v>47172</v>
      </c>
      <c r="NV417" s="70">
        <v>64168</v>
      </c>
      <c r="NW417" s="70">
        <v>13681</v>
      </c>
      <c r="NX417" s="70">
        <v>20603</v>
      </c>
      <c r="NY417" s="70">
        <v>15078</v>
      </c>
      <c r="NZ417" s="70">
        <v>46819</v>
      </c>
      <c r="OA417" s="70">
        <v>11735</v>
      </c>
      <c r="OB417" s="70">
        <v>16196</v>
      </c>
      <c r="OC417" s="70">
        <v>34235</v>
      </c>
      <c r="OD417" s="70">
        <v>21646</v>
      </c>
      <c r="OE417" s="70">
        <v>29800</v>
      </c>
      <c r="OF417" s="70">
        <v>46534</v>
      </c>
      <c r="OG417" s="70">
        <v>17330</v>
      </c>
      <c r="OH417" s="70">
        <v>407610</v>
      </c>
      <c r="OI417" s="70">
        <v>256052</v>
      </c>
      <c r="OJ417" s="70">
        <v>35965</v>
      </c>
      <c r="OK417" s="70">
        <v>5666</v>
      </c>
      <c r="OL417" s="70">
        <v>13716</v>
      </c>
      <c r="OM417" s="70">
        <v>694049</v>
      </c>
      <c r="ON417" s="70">
        <v>132120</v>
      </c>
      <c r="OO417" s="70">
        <v>499310</v>
      </c>
      <c r="OP417" s="70">
        <v>-12008</v>
      </c>
      <c r="OQ417" s="70">
        <v>27332</v>
      </c>
      <c r="OR417" s="71">
        <v>122195</v>
      </c>
      <c r="OS417" s="72">
        <v>15624175</v>
      </c>
      <c r="OT417" s="73"/>
      <c r="OU417" s="73"/>
      <c r="OV417" s="73"/>
      <c r="OW417" s="73"/>
      <c r="OX417" s="65"/>
      <c r="OY417" s="65"/>
      <c r="OZ417" s="65"/>
      <c r="PA417" s="65"/>
      <c r="PB417" s="65"/>
      <c r="PC417" s="65"/>
      <c r="PD417" s="65"/>
      <c r="PE417" s="65"/>
      <c r="PF417" s="65"/>
      <c r="PG417" s="65"/>
      <c r="PH417" s="65"/>
      <c r="PI417" s="65"/>
      <c r="PJ417" s="65"/>
      <c r="PK417" s="65"/>
      <c r="PL417" s="65"/>
      <c r="PM417" s="65"/>
    </row>
    <row r="418" spans="1:429" ht="12.75" customHeight="1" thickBot="1" x14ac:dyDescent="0.25">
      <c r="A418" s="74" t="s">
        <v>683</v>
      </c>
      <c r="B418" s="75"/>
      <c r="C418" s="76" t="s">
        <v>684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65"/>
      <c r="OU418" s="65"/>
      <c r="OV418" s="65"/>
      <c r="OW418" s="65"/>
      <c r="OX418" s="65"/>
      <c r="OY418" s="65"/>
      <c r="OZ418" s="65"/>
      <c r="PA418" s="65"/>
      <c r="PB418" s="65"/>
      <c r="PC418" s="65"/>
      <c r="PD418" s="65"/>
      <c r="PE418" s="65"/>
      <c r="PF418" s="65"/>
      <c r="PG418" s="65"/>
      <c r="PH418" s="65"/>
      <c r="PI418" s="65"/>
      <c r="PJ418" s="65"/>
      <c r="PK418" s="65"/>
      <c r="PL418" s="65"/>
      <c r="PM418" s="65"/>
    </row>
    <row r="419" spans="1:429" ht="12.75" customHeight="1" x14ac:dyDescent="0.2">
      <c r="A419" s="50" t="s">
        <v>685</v>
      </c>
      <c r="B419" s="57"/>
      <c r="C419" s="52" t="s">
        <v>686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65"/>
      <c r="OU419" s="65"/>
      <c r="OV419" s="65"/>
      <c r="OW419" s="65"/>
      <c r="OX419" s="65"/>
      <c r="OY419" s="65"/>
      <c r="OZ419" s="65"/>
      <c r="PA419" s="65"/>
      <c r="PB419" s="65"/>
      <c r="PC419" s="65"/>
      <c r="PD419" s="65"/>
      <c r="PE419" s="65"/>
      <c r="PF419" s="65"/>
      <c r="PG419" s="65"/>
      <c r="PH419" s="65"/>
      <c r="PI419" s="65"/>
      <c r="PJ419" s="65"/>
      <c r="PK419" s="65"/>
      <c r="PL419" s="65"/>
      <c r="PM419" s="65"/>
    </row>
    <row r="420" spans="1:429" ht="12.75" customHeight="1" thickBot="1" x14ac:dyDescent="0.25">
      <c r="A420" s="50" t="s">
        <v>687</v>
      </c>
      <c r="B420" s="57"/>
      <c r="C420" s="52" t="s">
        <v>688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65"/>
      <c r="OU420" s="65"/>
      <c r="OV420" s="65"/>
      <c r="OW420" s="65"/>
      <c r="OX420" s="65"/>
      <c r="OY420" s="65"/>
      <c r="OZ420" s="65"/>
      <c r="PA420" s="65"/>
      <c r="PB420" s="65"/>
      <c r="PC420" s="65"/>
      <c r="PD420" s="65"/>
      <c r="PE420" s="65"/>
      <c r="PF420" s="65"/>
      <c r="PG420" s="65"/>
      <c r="PH420" s="65"/>
      <c r="PI420" s="65"/>
      <c r="PJ420" s="65"/>
      <c r="PK420" s="65"/>
      <c r="PL420" s="65"/>
      <c r="PM420" s="65"/>
    </row>
    <row r="421" spans="1:429" ht="12.75" customHeight="1" thickBot="1" x14ac:dyDescent="0.25">
      <c r="A421" s="66" t="s">
        <v>689</v>
      </c>
      <c r="B421" s="67"/>
      <c r="C421" s="68" t="s">
        <v>690</v>
      </c>
      <c r="D421" s="69">
        <v>22896</v>
      </c>
      <c r="E421" s="70">
        <v>22046</v>
      </c>
      <c r="F421" s="70">
        <v>7586</v>
      </c>
      <c r="G421" s="70">
        <v>17305</v>
      </c>
      <c r="H421" s="70">
        <v>9681</v>
      </c>
      <c r="I421" s="70">
        <v>9167</v>
      </c>
      <c r="J421" s="70">
        <v>7274</v>
      </c>
      <c r="K421" s="70">
        <v>23828</v>
      </c>
      <c r="L421" s="70">
        <v>3713</v>
      </c>
      <c r="M421" s="70">
        <v>25444</v>
      </c>
      <c r="N421" s="70">
        <v>8480</v>
      </c>
      <c r="O421" s="70">
        <v>6039</v>
      </c>
      <c r="P421" s="70">
        <v>16115</v>
      </c>
      <c r="Q421" s="70">
        <v>223767</v>
      </c>
      <c r="R421" s="70">
        <v>30729</v>
      </c>
      <c r="S421" s="70">
        <v>7410</v>
      </c>
      <c r="T421" s="70">
        <v>10666</v>
      </c>
      <c r="U421" s="70">
        <v>8844</v>
      </c>
      <c r="V421" s="70">
        <v>8998</v>
      </c>
      <c r="W421" s="70">
        <v>17503</v>
      </c>
      <c r="X421" s="70">
        <v>50879</v>
      </c>
      <c r="Y421" s="70">
        <v>222694</v>
      </c>
      <c r="Z421" s="70">
        <v>48515</v>
      </c>
      <c r="AA421" s="70">
        <v>8441</v>
      </c>
      <c r="AB421" s="70">
        <v>26312</v>
      </c>
      <c r="AC421" s="70">
        <v>39567</v>
      </c>
      <c r="AD421" s="70">
        <v>75183</v>
      </c>
      <c r="AE421" s="70">
        <v>28557</v>
      </c>
      <c r="AF421" s="70">
        <v>40570</v>
      </c>
      <c r="AG421" s="70">
        <v>20412</v>
      </c>
      <c r="AH421" s="70">
        <v>76480</v>
      </c>
      <c r="AI421" s="70">
        <v>20876</v>
      </c>
      <c r="AJ421" s="70">
        <v>37062</v>
      </c>
      <c r="AK421" s="70">
        <v>58876</v>
      </c>
      <c r="AL421" s="70">
        <v>69898</v>
      </c>
      <c r="AM421" s="70">
        <v>59626</v>
      </c>
      <c r="AN421" s="70">
        <v>6535</v>
      </c>
      <c r="AO421" s="70">
        <v>5425</v>
      </c>
      <c r="AP421" s="70">
        <v>7036</v>
      </c>
      <c r="AQ421" s="70">
        <v>6756</v>
      </c>
      <c r="AR421" s="70">
        <v>3382</v>
      </c>
      <c r="AS421" s="70">
        <v>10072</v>
      </c>
      <c r="AT421" s="70">
        <v>2439</v>
      </c>
      <c r="AU421" s="70">
        <v>6978</v>
      </c>
      <c r="AV421" s="70">
        <v>2448</v>
      </c>
      <c r="AW421" s="70">
        <v>3743</v>
      </c>
      <c r="AX421" s="70">
        <v>2566</v>
      </c>
      <c r="AY421" s="70">
        <v>3196</v>
      </c>
      <c r="AZ421" s="70">
        <v>1658</v>
      </c>
      <c r="BA421" s="70">
        <v>1737</v>
      </c>
      <c r="BB421" s="70">
        <v>2330</v>
      </c>
      <c r="BC421" s="70">
        <v>2023</v>
      </c>
      <c r="BD421" s="70">
        <v>22362</v>
      </c>
      <c r="BE421" s="70">
        <v>7276</v>
      </c>
      <c r="BF421" s="70">
        <v>739</v>
      </c>
      <c r="BG421" s="70">
        <v>1480</v>
      </c>
      <c r="BH421" s="70">
        <v>5773</v>
      </c>
      <c r="BI421" s="70">
        <v>5710</v>
      </c>
      <c r="BJ421" s="70">
        <v>3081</v>
      </c>
      <c r="BK421" s="70">
        <v>5531</v>
      </c>
      <c r="BL421" s="70">
        <v>8554</v>
      </c>
      <c r="BM421" s="70">
        <v>5004</v>
      </c>
      <c r="BN421" s="70">
        <v>1955</v>
      </c>
      <c r="BO421" s="70">
        <v>4758</v>
      </c>
      <c r="BP421" s="70">
        <v>4356</v>
      </c>
      <c r="BQ421" s="70">
        <v>4830</v>
      </c>
      <c r="BR421" s="70">
        <v>14006</v>
      </c>
      <c r="BS421" s="70">
        <v>14396</v>
      </c>
      <c r="BT421" s="70">
        <v>2976</v>
      </c>
      <c r="BU421" s="70">
        <v>3394</v>
      </c>
      <c r="BV421" s="70">
        <v>5015</v>
      </c>
      <c r="BW421" s="70">
        <v>2706</v>
      </c>
      <c r="BX421" s="70">
        <v>3000</v>
      </c>
      <c r="BY421" s="70">
        <v>19982</v>
      </c>
      <c r="BZ421" s="70">
        <v>11415</v>
      </c>
      <c r="CA421" s="70">
        <v>12107</v>
      </c>
      <c r="CB421" s="70">
        <v>1392</v>
      </c>
      <c r="CC421" s="70">
        <v>11910</v>
      </c>
      <c r="CD421" s="70">
        <v>3252</v>
      </c>
      <c r="CE421" s="70">
        <v>3247</v>
      </c>
      <c r="CF421" s="70">
        <v>7085</v>
      </c>
      <c r="CG421" s="70">
        <v>5841</v>
      </c>
      <c r="CH421" s="70">
        <v>9903</v>
      </c>
      <c r="CI421" s="70">
        <v>1748</v>
      </c>
      <c r="CJ421" s="70">
        <v>15090</v>
      </c>
      <c r="CK421" s="70">
        <v>12966</v>
      </c>
      <c r="CL421" s="70">
        <v>4397</v>
      </c>
      <c r="CM421" s="70">
        <v>9114</v>
      </c>
      <c r="CN421" s="70">
        <v>2647</v>
      </c>
      <c r="CO421" s="70">
        <v>917</v>
      </c>
      <c r="CP421" s="70">
        <v>8097</v>
      </c>
      <c r="CQ421" s="70">
        <v>2052</v>
      </c>
      <c r="CR421" s="70">
        <v>11735</v>
      </c>
      <c r="CS421" s="70">
        <v>2410</v>
      </c>
      <c r="CT421" s="70">
        <v>2992</v>
      </c>
      <c r="CU421" s="70">
        <v>4206</v>
      </c>
      <c r="CV421" s="70">
        <v>2966</v>
      </c>
      <c r="CW421" s="70">
        <v>3692</v>
      </c>
      <c r="CX421" s="70">
        <v>5994</v>
      </c>
      <c r="CY421" s="70">
        <v>2111</v>
      </c>
      <c r="CZ421" s="70">
        <v>2077</v>
      </c>
      <c r="DA421" s="70">
        <v>7782</v>
      </c>
      <c r="DB421" s="70">
        <v>3883</v>
      </c>
      <c r="DC421" s="70">
        <v>6664</v>
      </c>
      <c r="DD421" s="70">
        <v>10589</v>
      </c>
      <c r="DE421" s="70">
        <v>1774</v>
      </c>
      <c r="DF421" s="70">
        <v>2469</v>
      </c>
      <c r="DG421" s="70">
        <v>1208</v>
      </c>
      <c r="DH421" s="70">
        <v>8175</v>
      </c>
      <c r="DI421" s="70">
        <v>4833</v>
      </c>
      <c r="DJ421" s="70">
        <v>9343</v>
      </c>
      <c r="DK421" s="70">
        <v>5126</v>
      </c>
      <c r="DL421" s="70">
        <v>8323</v>
      </c>
      <c r="DM421" s="70">
        <v>8267</v>
      </c>
      <c r="DN421" s="70">
        <v>22423</v>
      </c>
      <c r="DO421" s="70">
        <v>4060</v>
      </c>
      <c r="DP421" s="70">
        <v>42310</v>
      </c>
      <c r="DQ421" s="70">
        <v>8953</v>
      </c>
      <c r="DR421" s="70">
        <v>16647</v>
      </c>
      <c r="DS421" s="70">
        <v>22607</v>
      </c>
      <c r="DT421" s="70">
        <v>39925</v>
      </c>
      <c r="DU421" s="70">
        <v>1708</v>
      </c>
      <c r="DV421" s="70">
        <v>7796</v>
      </c>
      <c r="DW421" s="70">
        <v>5554</v>
      </c>
      <c r="DX421" s="70">
        <v>7415</v>
      </c>
      <c r="DY421" s="70">
        <v>10486</v>
      </c>
      <c r="DZ421" s="70">
        <v>6279</v>
      </c>
      <c r="EA421" s="70">
        <v>9352</v>
      </c>
      <c r="EB421" s="70">
        <v>1752</v>
      </c>
      <c r="EC421" s="70">
        <v>2117</v>
      </c>
      <c r="ED421" s="70">
        <v>882</v>
      </c>
      <c r="EE421" s="70">
        <v>4399</v>
      </c>
      <c r="EF421" s="70">
        <v>1434</v>
      </c>
      <c r="EG421" s="70">
        <v>1952</v>
      </c>
      <c r="EH421" s="70">
        <v>1708</v>
      </c>
      <c r="EI421" s="70">
        <v>1214</v>
      </c>
      <c r="EJ421" s="70">
        <v>2347</v>
      </c>
      <c r="EK421" s="70">
        <v>2492</v>
      </c>
      <c r="EL421" s="70">
        <v>4751</v>
      </c>
      <c r="EM421" s="70">
        <v>4878</v>
      </c>
      <c r="EN421" s="70">
        <v>4536</v>
      </c>
      <c r="EO421" s="70">
        <v>2719</v>
      </c>
      <c r="EP421" s="70">
        <v>2260</v>
      </c>
      <c r="EQ421" s="70">
        <v>4602</v>
      </c>
      <c r="ER421" s="70">
        <v>6492</v>
      </c>
      <c r="ES421" s="70">
        <v>1383</v>
      </c>
      <c r="ET421" s="70">
        <v>3941</v>
      </c>
      <c r="EU421" s="70">
        <v>16726</v>
      </c>
      <c r="EV421" s="70">
        <v>33762</v>
      </c>
      <c r="EW421" s="70">
        <v>6175</v>
      </c>
      <c r="EX421" s="70">
        <v>3185</v>
      </c>
      <c r="EY421" s="70">
        <v>2150</v>
      </c>
      <c r="EZ421" s="70">
        <v>625</v>
      </c>
      <c r="FA421" s="70">
        <v>2405</v>
      </c>
      <c r="FB421" s="70">
        <v>6436</v>
      </c>
      <c r="FC421" s="70">
        <v>4478</v>
      </c>
      <c r="FD421" s="70">
        <v>8298</v>
      </c>
      <c r="FE421" s="70">
        <v>4406</v>
      </c>
      <c r="FF421" s="70">
        <v>7962</v>
      </c>
      <c r="FG421" s="70">
        <v>13024</v>
      </c>
      <c r="FH421" s="70">
        <v>5682</v>
      </c>
      <c r="FI421" s="70">
        <v>50793</v>
      </c>
      <c r="FJ421" s="70">
        <v>20718</v>
      </c>
      <c r="FK421" s="70">
        <v>17283</v>
      </c>
      <c r="FL421" s="70">
        <v>10502</v>
      </c>
      <c r="FM421" s="70">
        <v>3077</v>
      </c>
      <c r="FN421" s="70">
        <v>4172</v>
      </c>
      <c r="FO421" s="70">
        <v>10310</v>
      </c>
      <c r="FP421" s="70">
        <v>2238</v>
      </c>
      <c r="FQ421" s="70">
        <v>2873</v>
      </c>
      <c r="FR421" s="70">
        <v>2475</v>
      </c>
      <c r="FS421" s="70">
        <v>2024</v>
      </c>
      <c r="FT421" s="70">
        <v>4945</v>
      </c>
      <c r="FU421" s="70">
        <v>2872</v>
      </c>
      <c r="FV421" s="70">
        <v>1517</v>
      </c>
      <c r="FW421" s="70">
        <v>1470</v>
      </c>
      <c r="FX421" s="70">
        <v>747</v>
      </c>
      <c r="FY421" s="70">
        <v>2473</v>
      </c>
      <c r="FZ421" s="70">
        <v>5654</v>
      </c>
      <c r="GA421" s="70">
        <v>2708</v>
      </c>
      <c r="GB421" s="70">
        <v>24033</v>
      </c>
      <c r="GC421" s="70">
        <v>20770</v>
      </c>
      <c r="GD421" s="70">
        <v>2573</v>
      </c>
      <c r="GE421" s="70">
        <v>4985</v>
      </c>
      <c r="GF421" s="70">
        <v>3147</v>
      </c>
      <c r="GG421" s="70">
        <v>2912</v>
      </c>
      <c r="GH421" s="70">
        <v>3879</v>
      </c>
      <c r="GI421" s="70">
        <v>891</v>
      </c>
      <c r="GJ421" s="70">
        <v>1038</v>
      </c>
      <c r="GK421" s="70">
        <v>4652</v>
      </c>
      <c r="GL421" s="70">
        <v>12292</v>
      </c>
      <c r="GM421" s="70">
        <v>5290</v>
      </c>
      <c r="GN421" s="70">
        <v>3895</v>
      </c>
      <c r="GO421" s="70">
        <v>3310</v>
      </c>
      <c r="GP421" s="70">
        <v>2198</v>
      </c>
      <c r="GQ421" s="70">
        <v>1835</v>
      </c>
      <c r="GR421" s="70">
        <v>4174</v>
      </c>
      <c r="GS421" s="70">
        <v>3103</v>
      </c>
      <c r="GT421" s="70">
        <v>7667</v>
      </c>
      <c r="GU421" s="70">
        <v>7456</v>
      </c>
      <c r="GV421" s="70">
        <v>8223</v>
      </c>
      <c r="GW421" s="70">
        <v>4624</v>
      </c>
      <c r="GX421" s="70">
        <v>5272</v>
      </c>
      <c r="GY421" s="70">
        <v>6985</v>
      </c>
      <c r="GZ421" s="70">
        <v>1563</v>
      </c>
      <c r="HA421" s="70">
        <v>11789</v>
      </c>
      <c r="HB421" s="70">
        <v>17283</v>
      </c>
      <c r="HC421" s="70">
        <v>2021</v>
      </c>
      <c r="HD421" s="70">
        <v>13059</v>
      </c>
      <c r="HE421" s="70">
        <v>7662</v>
      </c>
      <c r="HF421" s="70">
        <v>8372</v>
      </c>
      <c r="HG421" s="70">
        <v>2591</v>
      </c>
      <c r="HH421" s="70">
        <v>3925</v>
      </c>
      <c r="HI421" s="70">
        <v>4561</v>
      </c>
      <c r="HJ421" s="70">
        <v>4799</v>
      </c>
      <c r="HK421" s="70">
        <v>10803</v>
      </c>
      <c r="HL421" s="70">
        <v>12833</v>
      </c>
      <c r="HM421" s="70">
        <v>5584</v>
      </c>
      <c r="HN421" s="70">
        <v>7617</v>
      </c>
      <c r="HO421" s="70">
        <v>40761</v>
      </c>
      <c r="HP421" s="70">
        <v>1719</v>
      </c>
      <c r="HQ421" s="70">
        <v>4835</v>
      </c>
      <c r="HR421" s="70">
        <v>2047</v>
      </c>
      <c r="HS421" s="70">
        <v>2726</v>
      </c>
      <c r="HT421" s="70">
        <v>1197</v>
      </c>
      <c r="HU421" s="70">
        <v>3413</v>
      </c>
      <c r="HV421" s="70">
        <v>7142</v>
      </c>
      <c r="HW421" s="70">
        <v>2854</v>
      </c>
      <c r="HX421" s="70">
        <v>1686</v>
      </c>
      <c r="HY421" s="70">
        <v>15407</v>
      </c>
      <c r="HZ421" s="70">
        <v>8834</v>
      </c>
      <c r="IA421" s="70">
        <v>13000</v>
      </c>
      <c r="IB421" s="70">
        <v>6325</v>
      </c>
      <c r="IC421" s="70">
        <v>1711</v>
      </c>
      <c r="ID421" s="70">
        <v>4375</v>
      </c>
      <c r="IE421" s="70">
        <v>1642</v>
      </c>
      <c r="IF421" s="70">
        <v>35961</v>
      </c>
      <c r="IG421" s="70">
        <v>2384</v>
      </c>
      <c r="IH421" s="70">
        <v>142664</v>
      </c>
      <c r="II421" s="70">
        <v>2914</v>
      </c>
      <c r="IJ421" s="70">
        <v>4023</v>
      </c>
      <c r="IK421" s="70">
        <v>8372</v>
      </c>
      <c r="IL421" s="70">
        <v>27199</v>
      </c>
      <c r="IM421" s="70">
        <v>3058</v>
      </c>
      <c r="IN421" s="70">
        <v>3808</v>
      </c>
      <c r="IO421" s="70">
        <v>14897</v>
      </c>
      <c r="IP421" s="70">
        <v>29417</v>
      </c>
      <c r="IQ421" s="70">
        <v>17992</v>
      </c>
      <c r="IR421" s="70">
        <v>4412</v>
      </c>
      <c r="IS421" s="70">
        <v>7621</v>
      </c>
      <c r="IT421" s="70">
        <v>88665</v>
      </c>
      <c r="IU421" s="70">
        <v>8087</v>
      </c>
      <c r="IV421" s="70">
        <v>18967</v>
      </c>
      <c r="IW421" s="70">
        <v>9926</v>
      </c>
      <c r="IX421" s="70">
        <v>5123</v>
      </c>
      <c r="IY421" s="70">
        <v>8025</v>
      </c>
      <c r="IZ421" s="70">
        <v>4053</v>
      </c>
      <c r="JA421" s="70">
        <v>19718</v>
      </c>
      <c r="JB421" s="70">
        <v>18050</v>
      </c>
      <c r="JC421" s="70">
        <v>1222</v>
      </c>
      <c r="JD421" s="70">
        <v>13123</v>
      </c>
      <c r="JE421" s="70">
        <v>10962</v>
      </c>
      <c r="JF421" s="70">
        <v>5421</v>
      </c>
      <c r="JG421" s="70">
        <v>1389</v>
      </c>
      <c r="JH421" s="70">
        <v>2479</v>
      </c>
      <c r="JI421" s="70">
        <v>2608</v>
      </c>
      <c r="JJ421" s="70">
        <v>3267</v>
      </c>
      <c r="JK421" s="70">
        <v>28025</v>
      </c>
      <c r="JL421" s="70">
        <v>5884</v>
      </c>
      <c r="JM421" s="70">
        <v>1917</v>
      </c>
      <c r="JN421" s="70">
        <v>5542</v>
      </c>
      <c r="JO421" s="70">
        <v>54008</v>
      </c>
      <c r="JP421" s="70">
        <v>124303</v>
      </c>
      <c r="JQ421" s="70">
        <v>78657</v>
      </c>
      <c r="JR421" s="70">
        <v>104131</v>
      </c>
      <c r="JS421" s="70">
        <v>124200</v>
      </c>
      <c r="JT421" s="70">
        <v>69358</v>
      </c>
      <c r="JU421" s="70">
        <v>68828</v>
      </c>
      <c r="JV421" s="70">
        <v>125295</v>
      </c>
      <c r="JW421" s="70">
        <v>162933</v>
      </c>
      <c r="JX421" s="70">
        <v>52137</v>
      </c>
      <c r="JY421" s="70">
        <v>33503</v>
      </c>
      <c r="JZ421" s="70">
        <v>160964</v>
      </c>
      <c r="KA421" s="70">
        <v>131810</v>
      </c>
      <c r="KB421" s="70">
        <v>133371</v>
      </c>
      <c r="KC421" s="70">
        <v>85260</v>
      </c>
      <c r="KD421" s="70">
        <v>57638</v>
      </c>
      <c r="KE421" s="70">
        <v>49172</v>
      </c>
      <c r="KF421" s="70">
        <v>65015</v>
      </c>
      <c r="KG421" s="70">
        <v>112485</v>
      </c>
      <c r="KH421" s="70">
        <v>112700</v>
      </c>
      <c r="KI421" s="70">
        <v>87826</v>
      </c>
      <c r="KJ421" s="70">
        <v>39593</v>
      </c>
      <c r="KK421" s="70">
        <v>13117</v>
      </c>
      <c r="KL421" s="70">
        <v>128021</v>
      </c>
      <c r="KM421" s="70">
        <v>36313</v>
      </c>
      <c r="KN421" s="70">
        <v>25225</v>
      </c>
      <c r="KO421" s="70">
        <v>55009</v>
      </c>
      <c r="KP421" s="70">
        <v>39732</v>
      </c>
      <c r="KQ421" s="70">
        <v>47129</v>
      </c>
      <c r="KR421" s="70">
        <v>20752</v>
      </c>
      <c r="KS421" s="70">
        <v>18177</v>
      </c>
      <c r="KT421" s="70">
        <v>18210</v>
      </c>
      <c r="KU421" s="70">
        <v>9362</v>
      </c>
      <c r="KV421" s="70">
        <v>134853</v>
      </c>
      <c r="KW421" s="70">
        <v>70121</v>
      </c>
      <c r="KX421" s="70">
        <v>12315</v>
      </c>
      <c r="KY421" s="70">
        <v>38249</v>
      </c>
      <c r="KZ421" s="70">
        <v>43918</v>
      </c>
      <c r="LA421" s="70">
        <v>172086</v>
      </c>
      <c r="LB421" s="70">
        <v>101038</v>
      </c>
      <c r="LC421" s="70">
        <v>15084</v>
      </c>
      <c r="LD421" s="70">
        <v>56772</v>
      </c>
      <c r="LE421" s="70">
        <v>43356</v>
      </c>
      <c r="LF421" s="70">
        <v>4658</v>
      </c>
      <c r="LG421" s="70">
        <v>193443</v>
      </c>
      <c r="LH421" s="70">
        <v>317939</v>
      </c>
      <c r="LI421" s="70">
        <v>127424</v>
      </c>
      <c r="LJ421" s="70">
        <v>105603</v>
      </c>
      <c r="LK421" s="70">
        <v>59593</v>
      </c>
      <c r="LL421" s="70">
        <v>218936</v>
      </c>
      <c r="LM421" s="70">
        <v>126929</v>
      </c>
      <c r="LN421" s="70">
        <v>12938</v>
      </c>
      <c r="LO421" s="70">
        <v>1110701</v>
      </c>
      <c r="LP421" s="70">
        <v>420379</v>
      </c>
      <c r="LQ421" s="70">
        <v>394350</v>
      </c>
      <c r="LR421" s="70">
        <v>28611</v>
      </c>
      <c r="LS421" s="70">
        <v>32849</v>
      </c>
      <c r="LT421" s="70">
        <v>14890</v>
      </c>
      <c r="LU421" s="70">
        <v>96379</v>
      </c>
      <c r="LV421" s="70">
        <v>216697</v>
      </c>
      <c r="LW421" s="70">
        <v>98128</v>
      </c>
      <c r="LX421" s="70">
        <v>118987</v>
      </c>
      <c r="LY421" s="70">
        <v>35159</v>
      </c>
      <c r="LZ421" s="70">
        <v>124810</v>
      </c>
      <c r="MA421" s="70">
        <v>170068</v>
      </c>
      <c r="MB421" s="70">
        <v>126446</v>
      </c>
      <c r="MC421" s="70">
        <v>29860</v>
      </c>
      <c r="MD421" s="70">
        <v>95430</v>
      </c>
      <c r="ME421" s="70">
        <v>71509</v>
      </c>
      <c r="MF421" s="70">
        <v>20617</v>
      </c>
      <c r="MG421" s="70">
        <v>7102</v>
      </c>
      <c r="MH421" s="70">
        <v>20345</v>
      </c>
      <c r="MI421" s="70">
        <v>53374</v>
      </c>
      <c r="MJ421" s="70">
        <v>302195</v>
      </c>
      <c r="MK421" s="70">
        <v>191048</v>
      </c>
      <c r="ML421" s="70">
        <v>84539</v>
      </c>
      <c r="MM421" s="70">
        <v>27676</v>
      </c>
      <c r="MN421" s="70">
        <v>13797</v>
      </c>
      <c r="MO421" s="70">
        <v>38937</v>
      </c>
      <c r="MP421" s="70">
        <v>18538</v>
      </c>
      <c r="MQ421" s="70">
        <v>33732</v>
      </c>
      <c r="MR421" s="70">
        <v>22963</v>
      </c>
      <c r="MS421" s="70">
        <v>42701</v>
      </c>
      <c r="MT421" s="70">
        <v>28569</v>
      </c>
      <c r="MU421" s="70">
        <v>152999</v>
      </c>
      <c r="MV421" s="70">
        <v>32314</v>
      </c>
      <c r="MW421" s="70">
        <v>282901</v>
      </c>
      <c r="MX421" s="70">
        <v>70673</v>
      </c>
      <c r="MY421" s="70">
        <v>59659</v>
      </c>
      <c r="MZ421" s="70">
        <v>56690</v>
      </c>
      <c r="NA421" s="70">
        <v>33906</v>
      </c>
      <c r="NB421" s="70">
        <v>50386</v>
      </c>
      <c r="NC421" s="70">
        <v>19321</v>
      </c>
      <c r="ND421" s="70">
        <v>398067</v>
      </c>
      <c r="NE421" s="70">
        <v>99370</v>
      </c>
      <c r="NF421" s="70">
        <v>26558</v>
      </c>
      <c r="NG421" s="70">
        <v>49230</v>
      </c>
      <c r="NH421" s="70">
        <v>28801</v>
      </c>
      <c r="NI421" s="70">
        <v>17920</v>
      </c>
      <c r="NJ421" s="70">
        <v>13603</v>
      </c>
      <c r="NK421" s="70">
        <v>25464</v>
      </c>
      <c r="NL421" s="70">
        <v>31839</v>
      </c>
      <c r="NM421" s="70">
        <v>21852</v>
      </c>
      <c r="NN421" s="70">
        <v>8587</v>
      </c>
      <c r="NO421" s="70">
        <v>10928</v>
      </c>
      <c r="NP421" s="70">
        <v>20220</v>
      </c>
      <c r="NQ421" s="70">
        <v>38741</v>
      </c>
      <c r="NR421" s="70">
        <v>128605</v>
      </c>
      <c r="NS421" s="70">
        <v>160036</v>
      </c>
      <c r="NT421" s="70">
        <v>110831</v>
      </c>
      <c r="NU421" s="70">
        <v>50655</v>
      </c>
      <c r="NV421" s="70">
        <v>69265</v>
      </c>
      <c r="NW421" s="70">
        <v>13964</v>
      </c>
      <c r="NX421" s="70">
        <v>21206</v>
      </c>
      <c r="NY421" s="70">
        <v>15793</v>
      </c>
      <c r="NZ421" s="70">
        <v>47905</v>
      </c>
      <c r="OA421" s="70">
        <v>12162</v>
      </c>
      <c r="OB421" s="70">
        <v>16919</v>
      </c>
      <c r="OC421" s="70">
        <v>35197</v>
      </c>
      <c r="OD421" s="70">
        <v>21646</v>
      </c>
      <c r="OE421" s="70">
        <v>29813</v>
      </c>
      <c r="OF421" s="70">
        <v>46790</v>
      </c>
      <c r="OG421" s="70">
        <v>17330</v>
      </c>
      <c r="OH421" s="70">
        <v>407610</v>
      </c>
      <c r="OI421" s="70">
        <v>256052</v>
      </c>
      <c r="OJ421" s="70">
        <v>35965</v>
      </c>
      <c r="OK421" s="70">
        <v>5566</v>
      </c>
      <c r="OL421" s="70">
        <v>8691</v>
      </c>
      <c r="OM421" s="70">
        <v>694049</v>
      </c>
      <c r="ON421" s="70">
        <v>132120</v>
      </c>
      <c r="OO421" s="70">
        <v>499310</v>
      </c>
      <c r="OP421" s="70">
        <v>-12061</v>
      </c>
      <c r="OQ421" s="70">
        <v>27332</v>
      </c>
      <c r="OR421" s="71">
        <v>104854</v>
      </c>
      <c r="OS421" s="72">
        <v>16197007</v>
      </c>
      <c r="OT421" s="65"/>
      <c r="OU421" s="65"/>
      <c r="OV421" s="65"/>
      <c r="OW421" s="65"/>
      <c r="OX421" s="65"/>
      <c r="OY421" s="65"/>
      <c r="OZ421" s="65"/>
      <c r="PA421" s="65"/>
      <c r="PB421" s="65"/>
      <c r="PC421" s="65"/>
      <c r="PD421" s="65"/>
      <c r="PE421" s="65"/>
      <c r="PF421" s="65"/>
      <c r="PG421" s="65"/>
      <c r="PH421" s="65"/>
      <c r="PI421" s="65"/>
      <c r="PJ421" s="65"/>
      <c r="PK421" s="65"/>
      <c r="PL421" s="65"/>
      <c r="PM421" s="65"/>
    </row>
    <row r="422" spans="1:429" ht="12.75" customHeight="1" x14ac:dyDescent="0.2"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  <c r="HK422" s="77"/>
      <c r="HL422" s="77"/>
      <c r="HM422" s="77"/>
      <c r="HN422" s="77"/>
      <c r="HO422" s="77"/>
      <c r="HP422" s="77"/>
      <c r="HQ422" s="77"/>
      <c r="HR422" s="77"/>
      <c r="HS422" s="77"/>
      <c r="HT422" s="77"/>
      <c r="HU422" s="77"/>
      <c r="HV422" s="77"/>
      <c r="HW422" s="77"/>
      <c r="HX422" s="77"/>
      <c r="HY422" s="77"/>
      <c r="HZ422" s="77"/>
      <c r="IA422" s="77"/>
      <c r="IB422" s="77"/>
      <c r="IC422" s="77"/>
      <c r="ID422" s="77"/>
      <c r="IE422" s="77"/>
      <c r="IF422" s="77"/>
      <c r="IG422" s="77"/>
      <c r="IH422" s="77"/>
      <c r="II422" s="77"/>
      <c r="IJ422" s="77"/>
      <c r="IK422" s="77"/>
      <c r="IL422" s="77"/>
      <c r="IM422" s="77"/>
      <c r="IN422" s="77"/>
      <c r="IO422" s="77"/>
      <c r="IP422" s="77"/>
      <c r="IQ422" s="77"/>
      <c r="IR422" s="77"/>
      <c r="IS422" s="77"/>
      <c r="IT422" s="77"/>
      <c r="IU422" s="77"/>
      <c r="IV422" s="77"/>
      <c r="IW422" s="77"/>
      <c r="IX422" s="77"/>
      <c r="IY422" s="77"/>
      <c r="IZ422" s="77"/>
      <c r="JA422" s="77"/>
      <c r="JB422" s="77"/>
      <c r="JC422" s="77"/>
      <c r="JD422" s="77"/>
      <c r="JE422" s="77"/>
      <c r="JF422" s="77"/>
      <c r="JG422" s="77"/>
      <c r="JH422" s="77"/>
      <c r="JI422" s="77"/>
      <c r="JJ422" s="77"/>
      <c r="JK422" s="77"/>
      <c r="JL422" s="77"/>
      <c r="JM422" s="77"/>
      <c r="JN422" s="77"/>
      <c r="JO422" s="77"/>
      <c r="JP422" s="77"/>
      <c r="JQ422" s="77"/>
      <c r="JR422" s="77"/>
      <c r="JS422" s="77"/>
      <c r="JT422" s="77"/>
      <c r="JU422" s="77"/>
      <c r="JV422" s="77"/>
      <c r="JW422" s="77"/>
      <c r="JX422" s="77"/>
      <c r="JY422" s="77"/>
      <c r="JZ422" s="77"/>
      <c r="KA422" s="77"/>
      <c r="KB422" s="77"/>
      <c r="KC422" s="77"/>
      <c r="KD422" s="77"/>
      <c r="KE422" s="77"/>
      <c r="KF422" s="77"/>
      <c r="KG422" s="77"/>
      <c r="KH422" s="77"/>
      <c r="KI422" s="77"/>
      <c r="KJ422" s="77"/>
      <c r="KK422" s="77"/>
      <c r="KL422" s="77"/>
      <c r="KM422" s="77"/>
      <c r="KN422" s="77"/>
      <c r="KO422" s="77"/>
      <c r="KP422" s="77"/>
      <c r="KQ422" s="77"/>
      <c r="KR422" s="77"/>
      <c r="KS422" s="77"/>
      <c r="KT422" s="77"/>
      <c r="KU422" s="77"/>
      <c r="KV422" s="77"/>
      <c r="KW422" s="77"/>
      <c r="KX422" s="77"/>
      <c r="KY422" s="77"/>
      <c r="KZ422" s="77"/>
      <c r="LA422" s="77"/>
      <c r="LB422" s="77"/>
      <c r="LC422" s="77"/>
      <c r="LD422" s="77"/>
      <c r="LE422" s="77"/>
      <c r="LF422" s="77"/>
      <c r="LG422" s="77"/>
      <c r="LH422" s="77"/>
      <c r="LI422" s="77"/>
      <c r="LJ422" s="77"/>
      <c r="LK422" s="77"/>
      <c r="LL422" s="77"/>
      <c r="LM422" s="77"/>
      <c r="LN422" s="77"/>
      <c r="LO422" s="77"/>
      <c r="LP422" s="77"/>
      <c r="LQ422" s="77"/>
      <c r="LR422" s="77"/>
      <c r="LS422" s="77"/>
      <c r="LT422" s="77"/>
      <c r="LU422" s="77"/>
      <c r="LV422" s="77"/>
      <c r="LW422" s="77"/>
      <c r="LX422" s="77"/>
      <c r="LY422" s="77"/>
      <c r="LZ422" s="77"/>
      <c r="MA422" s="77"/>
      <c r="MB422" s="77"/>
      <c r="MC422" s="77"/>
      <c r="MD422" s="77"/>
      <c r="ME422" s="77"/>
      <c r="MF422" s="77"/>
      <c r="MG422" s="77"/>
      <c r="MH422" s="77"/>
      <c r="MI422" s="77"/>
      <c r="MJ422" s="77"/>
      <c r="MK422" s="77"/>
      <c r="ML422" s="77"/>
      <c r="MM422" s="77"/>
      <c r="MN422" s="77"/>
      <c r="MO422" s="77"/>
      <c r="MP422" s="77"/>
      <c r="MQ422" s="77"/>
      <c r="MR422" s="77"/>
      <c r="MS422" s="77"/>
      <c r="MT422" s="77"/>
      <c r="MU422" s="77"/>
      <c r="MV422" s="77"/>
      <c r="MW422" s="77"/>
      <c r="MX422" s="77"/>
      <c r="MY422" s="77"/>
      <c r="MZ422" s="77"/>
      <c r="NA422" s="77"/>
      <c r="NB422" s="77"/>
      <c r="NC422" s="77"/>
      <c r="ND422" s="77"/>
      <c r="NE422" s="77"/>
      <c r="NF422" s="77"/>
      <c r="NG422" s="77"/>
      <c r="NH422" s="77"/>
      <c r="NI422" s="77"/>
      <c r="NJ422" s="77"/>
      <c r="NK422" s="77"/>
      <c r="NL422" s="77"/>
      <c r="NM422" s="77"/>
      <c r="NN422" s="77"/>
      <c r="NO422" s="77"/>
      <c r="NP422" s="77"/>
      <c r="NQ422" s="77"/>
      <c r="NR422" s="77"/>
      <c r="NS422" s="77"/>
      <c r="NT422" s="77"/>
      <c r="NU422" s="77"/>
      <c r="NV422" s="77"/>
      <c r="NW422" s="77"/>
      <c r="NX422" s="77"/>
      <c r="NY422" s="77"/>
      <c r="NZ422" s="77"/>
      <c r="OA422" s="77"/>
      <c r="OB422" s="77"/>
      <c r="OC422" s="77"/>
      <c r="OD422" s="77"/>
      <c r="OE422" s="77"/>
      <c r="OF422" s="77"/>
      <c r="OG422" s="77"/>
      <c r="OH422" s="77"/>
      <c r="OI422" s="77"/>
      <c r="OJ422" s="77"/>
      <c r="OK422" s="77"/>
      <c r="OL422" s="77"/>
      <c r="OM422" s="77"/>
      <c r="ON422" s="77"/>
      <c r="OO422" s="77"/>
      <c r="OP422" s="77"/>
      <c r="OQ422" s="77"/>
      <c r="OR422" s="77"/>
      <c r="OS422" s="77"/>
      <c r="OT422" s="77"/>
      <c r="OU422" s="77"/>
      <c r="OV422" s="77"/>
      <c r="OW422" s="77"/>
      <c r="OX422" s="77"/>
      <c r="OY422" s="77"/>
      <c r="OZ422" s="77"/>
      <c r="PA422" s="77"/>
      <c r="PB422" s="77"/>
      <c r="PC422" s="77"/>
      <c r="PD422" s="77"/>
      <c r="PE422" s="77"/>
      <c r="PF422" s="77"/>
      <c r="PG422" s="77"/>
      <c r="PH422" s="77"/>
      <c r="PI422" s="77"/>
      <c r="PJ422" s="77"/>
      <c r="PK422" s="77"/>
      <c r="PL422" s="77"/>
      <c r="PM422" s="77"/>
    </row>
    <row r="423" spans="1:429" ht="12.75" customHeight="1" x14ac:dyDescent="0.2">
      <c r="A423" s="78" t="s">
        <v>691</v>
      </c>
      <c r="B423" s="78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  <c r="HK423" s="77"/>
      <c r="HL423" s="77"/>
      <c r="HM423" s="77"/>
      <c r="HN423" s="77"/>
      <c r="HO423" s="77"/>
      <c r="HP423" s="77"/>
      <c r="HQ423" s="77"/>
      <c r="HR423" s="77"/>
      <c r="HS423" s="77"/>
      <c r="HT423" s="77"/>
      <c r="HU423" s="77"/>
      <c r="HV423" s="77"/>
      <c r="HW423" s="77"/>
      <c r="HX423" s="77"/>
      <c r="HY423" s="77"/>
      <c r="HZ423" s="77"/>
      <c r="IA423" s="77"/>
      <c r="IB423" s="77"/>
      <c r="IC423" s="77"/>
      <c r="ID423" s="77"/>
      <c r="IE423" s="77"/>
      <c r="IF423" s="77"/>
      <c r="IG423" s="77"/>
      <c r="IH423" s="77"/>
      <c r="II423" s="77"/>
      <c r="IJ423" s="77"/>
      <c r="IK423" s="77"/>
      <c r="IL423" s="77"/>
      <c r="IM423" s="77"/>
      <c r="IN423" s="77"/>
      <c r="IO423" s="77"/>
      <c r="IP423" s="77"/>
      <c r="IQ423" s="77"/>
      <c r="IR423" s="77"/>
      <c r="IS423" s="77"/>
      <c r="IT423" s="77"/>
      <c r="IU423" s="77"/>
      <c r="IV423" s="77"/>
      <c r="IW423" s="77"/>
      <c r="IX423" s="77"/>
      <c r="IY423" s="77"/>
      <c r="IZ423" s="77"/>
      <c r="JA423" s="77"/>
      <c r="JB423" s="77"/>
      <c r="JC423" s="77"/>
      <c r="JD423" s="77"/>
      <c r="JE423" s="77"/>
      <c r="JF423" s="77"/>
      <c r="JG423" s="77"/>
      <c r="JH423" s="77"/>
      <c r="JI423" s="77"/>
      <c r="JJ423" s="77"/>
      <c r="JK423" s="77"/>
      <c r="JL423" s="77"/>
      <c r="JM423" s="77"/>
      <c r="JN423" s="77"/>
      <c r="JO423" s="77"/>
      <c r="JP423" s="77"/>
      <c r="JQ423" s="77"/>
      <c r="JR423" s="77"/>
      <c r="JS423" s="77"/>
      <c r="JT423" s="77"/>
      <c r="JU423" s="77"/>
      <c r="JV423" s="77"/>
      <c r="JW423" s="77"/>
      <c r="JX423" s="77"/>
      <c r="JY423" s="77"/>
      <c r="JZ423" s="77"/>
      <c r="KA423" s="77"/>
      <c r="KB423" s="77"/>
      <c r="KC423" s="77"/>
      <c r="KD423" s="77"/>
      <c r="KE423" s="77"/>
      <c r="KF423" s="77"/>
      <c r="KG423" s="77"/>
      <c r="KH423" s="77"/>
      <c r="KI423" s="77"/>
      <c r="KJ423" s="77"/>
      <c r="KK423" s="77"/>
      <c r="KL423" s="77"/>
      <c r="KM423" s="77"/>
      <c r="KN423" s="77"/>
      <c r="KO423" s="77"/>
      <c r="KP423" s="77"/>
      <c r="KQ423" s="77"/>
      <c r="KR423" s="77"/>
      <c r="KS423" s="77"/>
      <c r="KT423" s="77"/>
      <c r="KU423" s="77"/>
      <c r="KV423" s="77"/>
      <c r="KW423" s="77"/>
      <c r="KX423" s="77"/>
      <c r="KY423" s="77"/>
      <c r="KZ423" s="77"/>
      <c r="LA423" s="77"/>
      <c r="LB423" s="77"/>
      <c r="LC423" s="77"/>
      <c r="LD423" s="77"/>
      <c r="LE423" s="77"/>
      <c r="LF423" s="77"/>
      <c r="LG423" s="77"/>
      <c r="LH423" s="77"/>
      <c r="LI423" s="77"/>
      <c r="LJ423" s="77"/>
      <c r="LK423" s="77"/>
      <c r="LL423" s="77"/>
      <c r="LM423" s="77"/>
      <c r="LN423" s="77"/>
      <c r="LO423" s="77"/>
      <c r="LP423" s="77"/>
      <c r="LQ423" s="77"/>
      <c r="LR423" s="77"/>
      <c r="LS423" s="77"/>
      <c r="LT423" s="77"/>
      <c r="LU423" s="77"/>
      <c r="LV423" s="77"/>
      <c r="LW423" s="77"/>
      <c r="LX423" s="77"/>
      <c r="LY423" s="77"/>
      <c r="LZ423" s="77"/>
      <c r="MA423" s="77"/>
      <c r="MB423" s="77"/>
      <c r="MC423" s="77"/>
      <c r="MD423" s="77"/>
      <c r="ME423" s="77"/>
      <c r="MF423" s="77"/>
      <c r="MG423" s="77"/>
      <c r="MH423" s="77"/>
      <c r="MI423" s="77"/>
      <c r="MJ423" s="77"/>
      <c r="MK423" s="77"/>
      <c r="ML423" s="77"/>
      <c r="MM423" s="77"/>
      <c r="MN423" s="77"/>
      <c r="MO423" s="77"/>
      <c r="MP423" s="77"/>
      <c r="MQ423" s="77"/>
      <c r="MR423" s="77"/>
      <c r="MS423" s="77"/>
      <c r="MT423" s="77"/>
      <c r="MU423" s="77"/>
      <c r="MV423" s="77"/>
      <c r="MW423" s="77"/>
      <c r="MX423" s="77"/>
      <c r="MY423" s="77"/>
      <c r="MZ423" s="77"/>
      <c r="NA423" s="77"/>
      <c r="NB423" s="77"/>
      <c r="NC423" s="77"/>
      <c r="ND423" s="77"/>
      <c r="NE423" s="77"/>
      <c r="NF423" s="77"/>
      <c r="NG423" s="77"/>
      <c r="NH423" s="77"/>
      <c r="NI423" s="77"/>
      <c r="NJ423" s="77"/>
      <c r="NK423" s="77"/>
      <c r="NL423" s="77"/>
      <c r="NM423" s="77"/>
      <c r="NN423" s="77"/>
      <c r="NO423" s="77"/>
      <c r="NP423" s="77"/>
      <c r="NQ423" s="77"/>
      <c r="NR423" s="77"/>
      <c r="NS423" s="77"/>
      <c r="NT423" s="77"/>
      <c r="NU423" s="77"/>
      <c r="NV423" s="77"/>
      <c r="NW423" s="77"/>
      <c r="NX423" s="77"/>
      <c r="NY423" s="77"/>
      <c r="NZ423" s="77"/>
      <c r="OA423" s="77"/>
      <c r="OB423" s="77"/>
      <c r="OC423" s="77"/>
      <c r="OD423" s="77"/>
      <c r="OE423" s="77"/>
      <c r="OF423" s="77"/>
      <c r="OG423" s="77"/>
      <c r="OH423" s="77"/>
      <c r="OI423" s="77"/>
      <c r="OJ423" s="77"/>
      <c r="OK423" s="77"/>
      <c r="OL423" s="77"/>
      <c r="OM423" s="77"/>
      <c r="ON423" s="77"/>
      <c r="OO423" s="77"/>
      <c r="OP423" s="77"/>
      <c r="OQ423" s="77"/>
      <c r="OR423" s="77"/>
      <c r="OS423" s="77"/>
      <c r="OT423" s="77"/>
      <c r="OU423" s="77"/>
      <c r="OV423" s="77"/>
      <c r="OW423" s="77"/>
      <c r="OX423" s="77"/>
      <c r="OY423" s="77"/>
      <c r="OZ423" s="77"/>
      <c r="PA423" s="77"/>
      <c r="PB423" s="77"/>
      <c r="PC423" s="77"/>
      <c r="PD423" s="77"/>
      <c r="PE423" s="77"/>
      <c r="PF423" s="77"/>
      <c r="PG423" s="77"/>
      <c r="PH423" s="77"/>
      <c r="PI423" s="77"/>
      <c r="PJ423" s="77"/>
      <c r="PK423" s="77"/>
      <c r="PL423" s="77"/>
      <c r="PM423" s="77"/>
    </row>
    <row r="424" spans="1:429" ht="12.75" customHeight="1" x14ac:dyDescent="0.2"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  <c r="HK424" s="77"/>
      <c r="HL424" s="77"/>
      <c r="HM424" s="77"/>
      <c r="HN424" s="77"/>
      <c r="HO424" s="77"/>
      <c r="HP424" s="77"/>
      <c r="HQ424" s="77"/>
      <c r="HR424" s="77"/>
      <c r="HS424" s="77"/>
      <c r="HT424" s="77"/>
      <c r="HU424" s="77"/>
      <c r="HV424" s="77"/>
      <c r="HW424" s="77"/>
      <c r="HX424" s="77"/>
      <c r="HY424" s="77"/>
      <c r="HZ424" s="77"/>
      <c r="IA424" s="77"/>
      <c r="IB424" s="77"/>
      <c r="IC424" s="77"/>
      <c r="ID424" s="77"/>
      <c r="IE424" s="77"/>
      <c r="IF424" s="77"/>
      <c r="IG424" s="77"/>
      <c r="IH424" s="77"/>
      <c r="II424" s="77"/>
      <c r="IJ424" s="77"/>
      <c r="IK424" s="77"/>
      <c r="IL424" s="77"/>
      <c r="IM424" s="77"/>
      <c r="IN424" s="77"/>
      <c r="IO424" s="77"/>
      <c r="IP424" s="77"/>
      <c r="IQ424" s="77"/>
      <c r="IR424" s="77"/>
      <c r="IS424" s="77"/>
      <c r="IT424" s="77"/>
      <c r="IU424" s="77"/>
      <c r="IV424" s="77"/>
      <c r="IW424" s="77"/>
      <c r="IX424" s="77"/>
      <c r="IY424" s="77"/>
      <c r="IZ424" s="77"/>
      <c r="JA424" s="77"/>
      <c r="JB424" s="77"/>
      <c r="JC424" s="77"/>
      <c r="JD424" s="77"/>
      <c r="JE424" s="77"/>
      <c r="JF424" s="77"/>
      <c r="JG424" s="77"/>
      <c r="JH424" s="77"/>
      <c r="JI424" s="77"/>
      <c r="JJ424" s="77"/>
      <c r="JK424" s="77"/>
      <c r="JL424" s="77"/>
      <c r="JM424" s="77"/>
      <c r="JN424" s="77"/>
      <c r="JO424" s="77"/>
      <c r="JP424" s="77"/>
      <c r="JQ424" s="77"/>
      <c r="JR424" s="77"/>
      <c r="JS424" s="77"/>
      <c r="JT424" s="77"/>
      <c r="JU424" s="77"/>
      <c r="JV424" s="77"/>
      <c r="JW424" s="77"/>
      <c r="JX424" s="77"/>
      <c r="JY424" s="77"/>
      <c r="JZ424" s="77"/>
      <c r="KA424" s="77"/>
      <c r="KB424" s="77"/>
      <c r="KC424" s="77"/>
      <c r="KD424" s="77"/>
      <c r="KE424" s="77"/>
      <c r="KF424" s="77"/>
      <c r="KG424" s="77"/>
      <c r="KH424" s="77"/>
      <c r="KI424" s="77"/>
      <c r="KJ424" s="77"/>
      <c r="KK424" s="77"/>
      <c r="KL424" s="77"/>
      <c r="KM424" s="77"/>
      <c r="KN424" s="77"/>
      <c r="KO424" s="77"/>
      <c r="KP424" s="77"/>
      <c r="KQ424" s="77"/>
      <c r="KR424" s="77"/>
      <c r="KS424" s="77"/>
      <c r="KT424" s="77"/>
      <c r="KU424" s="77"/>
      <c r="KV424" s="77"/>
      <c r="KW424" s="77"/>
      <c r="KX424" s="77"/>
      <c r="KY424" s="77"/>
      <c r="KZ424" s="77"/>
      <c r="LA424" s="77"/>
      <c r="LB424" s="77"/>
      <c r="LC424" s="77"/>
      <c r="LD424" s="77"/>
      <c r="LE424" s="77"/>
      <c r="LF424" s="77"/>
      <c r="LG424" s="77"/>
      <c r="LH424" s="77"/>
      <c r="LI424" s="77"/>
      <c r="LJ424" s="77"/>
      <c r="LK424" s="77"/>
      <c r="LL424" s="77"/>
      <c r="LM424" s="77"/>
      <c r="LN424" s="77"/>
      <c r="LO424" s="77"/>
      <c r="LP424" s="77"/>
      <c r="LQ424" s="77"/>
      <c r="LR424" s="77"/>
      <c r="LS424" s="77"/>
      <c r="LT424" s="77"/>
      <c r="LU424" s="77"/>
      <c r="LV424" s="77"/>
      <c r="LW424" s="77"/>
      <c r="LX424" s="77"/>
      <c r="LY424" s="77"/>
      <c r="LZ424" s="77"/>
      <c r="MA424" s="77"/>
      <c r="MB424" s="77"/>
      <c r="MC424" s="77"/>
      <c r="MD424" s="77"/>
      <c r="ME424" s="77"/>
      <c r="MF424" s="77"/>
      <c r="MG424" s="77"/>
      <c r="MH424" s="77"/>
      <c r="MI424" s="77"/>
      <c r="MJ424" s="77"/>
      <c r="MK424" s="77"/>
      <c r="ML424" s="77"/>
      <c r="MM424" s="77"/>
      <c r="MN424" s="77"/>
      <c r="MO424" s="77"/>
      <c r="MP424" s="77"/>
      <c r="MQ424" s="77"/>
      <c r="MR424" s="77"/>
      <c r="MS424" s="77"/>
      <c r="MT424" s="77"/>
      <c r="MU424" s="77"/>
      <c r="MV424" s="77"/>
      <c r="MW424" s="77"/>
      <c r="MX424" s="77"/>
      <c r="MY424" s="77"/>
      <c r="MZ424" s="77"/>
      <c r="NA424" s="77"/>
      <c r="NB424" s="77"/>
      <c r="NC424" s="77"/>
      <c r="ND424" s="77"/>
      <c r="NE424" s="77"/>
      <c r="NF424" s="77"/>
      <c r="NG424" s="77"/>
      <c r="NH424" s="77"/>
      <c r="NI424" s="77"/>
      <c r="NJ424" s="77"/>
      <c r="NK424" s="77"/>
      <c r="NL424" s="77"/>
      <c r="NM424" s="77"/>
      <c r="NN424" s="77"/>
      <c r="NO424" s="77"/>
      <c r="NP424" s="77"/>
      <c r="NQ424" s="77"/>
      <c r="NR424" s="77"/>
      <c r="NS424" s="77"/>
      <c r="NT424" s="77"/>
      <c r="NU424" s="77"/>
      <c r="NV424" s="77"/>
      <c r="NW424" s="77"/>
      <c r="NX424" s="77"/>
      <c r="NY424" s="77"/>
      <c r="NZ424" s="77"/>
      <c r="OA424" s="77"/>
      <c r="OB424" s="77"/>
      <c r="OC424" s="77"/>
      <c r="OD424" s="77"/>
      <c r="OE424" s="77"/>
      <c r="OF424" s="77"/>
      <c r="OG424" s="77"/>
      <c r="OH424" s="77"/>
      <c r="OI424" s="77"/>
      <c r="OJ424" s="77"/>
      <c r="OK424" s="77"/>
      <c r="OL424" s="77"/>
      <c r="OM424" s="77"/>
      <c r="ON424" s="77"/>
      <c r="OO424" s="77"/>
      <c r="OP424" s="77"/>
      <c r="OQ424" s="77"/>
      <c r="OR424" s="77"/>
      <c r="OS424" s="77"/>
      <c r="OT424" s="77"/>
      <c r="OU424" s="77"/>
      <c r="OV424" s="77"/>
      <c r="OW424" s="77"/>
      <c r="OX424" s="77"/>
      <c r="OY424" s="77"/>
      <c r="OZ424" s="77"/>
      <c r="PA424" s="77"/>
      <c r="PB424" s="77"/>
      <c r="PC424" s="77"/>
      <c r="PD424" s="77"/>
      <c r="PE424" s="77"/>
      <c r="PF424" s="77"/>
      <c r="PG424" s="77"/>
      <c r="PH424" s="77"/>
      <c r="PI424" s="77"/>
      <c r="PJ424" s="77"/>
      <c r="PK424" s="77"/>
      <c r="PL424" s="77"/>
      <c r="PM424" s="77"/>
    </row>
    <row r="425" spans="1:429" ht="12.75" customHeight="1" x14ac:dyDescent="0.2"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  <c r="HK425" s="77"/>
      <c r="HL425" s="77"/>
      <c r="HM425" s="77"/>
      <c r="HN425" s="77"/>
      <c r="HO425" s="77"/>
      <c r="HP425" s="77"/>
      <c r="HQ425" s="77"/>
      <c r="HR425" s="77"/>
      <c r="HS425" s="77"/>
      <c r="HT425" s="77"/>
      <c r="HU425" s="77"/>
      <c r="HV425" s="77"/>
      <c r="HW425" s="77"/>
      <c r="HX425" s="77"/>
      <c r="HY425" s="77"/>
      <c r="HZ425" s="77"/>
      <c r="IA425" s="77"/>
      <c r="IB425" s="77"/>
      <c r="IC425" s="77"/>
      <c r="ID425" s="77"/>
      <c r="IE425" s="77"/>
      <c r="IF425" s="77"/>
      <c r="IG425" s="77"/>
      <c r="IH425" s="77"/>
      <c r="II425" s="77"/>
      <c r="IJ425" s="77"/>
      <c r="IK425" s="77"/>
      <c r="IL425" s="77"/>
      <c r="IM425" s="77"/>
      <c r="IN425" s="77"/>
      <c r="IO425" s="77"/>
      <c r="IP425" s="77"/>
      <c r="IQ425" s="77"/>
      <c r="IR425" s="77"/>
      <c r="IS425" s="77"/>
      <c r="IT425" s="77"/>
      <c r="IU425" s="77"/>
      <c r="IV425" s="77"/>
      <c r="IW425" s="77"/>
      <c r="IX425" s="77"/>
      <c r="IY425" s="77"/>
      <c r="IZ425" s="77"/>
      <c r="JA425" s="77"/>
      <c r="JB425" s="77"/>
      <c r="JC425" s="77"/>
      <c r="JD425" s="77"/>
      <c r="JE425" s="77"/>
      <c r="JF425" s="77"/>
      <c r="JG425" s="77"/>
      <c r="JH425" s="77"/>
      <c r="JI425" s="77"/>
      <c r="JJ425" s="77"/>
      <c r="JK425" s="77"/>
      <c r="JL425" s="77"/>
      <c r="JM425" s="77"/>
      <c r="JN425" s="77"/>
      <c r="JO425" s="77"/>
      <c r="JP425" s="77"/>
      <c r="JQ425" s="77"/>
      <c r="JR425" s="77"/>
      <c r="JS425" s="77"/>
      <c r="JT425" s="77"/>
      <c r="JU425" s="77"/>
      <c r="JV425" s="77"/>
      <c r="JW425" s="77"/>
      <c r="JX425" s="77"/>
      <c r="JY425" s="77"/>
      <c r="JZ425" s="77"/>
      <c r="KA425" s="77"/>
      <c r="KB425" s="77"/>
      <c r="KC425" s="77"/>
      <c r="KD425" s="77"/>
      <c r="KE425" s="77"/>
      <c r="KF425" s="77"/>
      <c r="KG425" s="77"/>
      <c r="KH425" s="77"/>
      <c r="KI425" s="77"/>
      <c r="KJ425" s="77"/>
      <c r="KK425" s="77"/>
      <c r="KL425" s="77"/>
      <c r="KM425" s="77"/>
      <c r="KN425" s="77"/>
      <c r="KO425" s="77"/>
      <c r="KP425" s="77"/>
      <c r="KQ425" s="77"/>
      <c r="KR425" s="77"/>
      <c r="KS425" s="77"/>
      <c r="KT425" s="77"/>
      <c r="KU425" s="77"/>
      <c r="KV425" s="77"/>
      <c r="KW425" s="77"/>
      <c r="KX425" s="77"/>
      <c r="KY425" s="77"/>
      <c r="KZ425" s="77"/>
      <c r="LA425" s="77"/>
      <c r="LB425" s="77"/>
      <c r="LC425" s="77"/>
      <c r="LD425" s="77"/>
      <c r="LE425" s="77"/>
      <c r="LF425" s="77"/>
      <c r="LG425" s="77"/>
      <c r="LH425" s="77"/>
      <c r="LI425" s="77"/>
      <c r="LJ425" s="77"/>
      <c r="LK425" s="77"/>
      <c r="LL425" s="77"/>
      <c r="LM425" s="77"/>
      <c r="LN425" s="77"/>
      <c r="LO425" s="77"/>
      <c r="LP425" s="77"/>
      <c r="LQ425" s="77"/>
      <c r="LR425" s="77"/>
      <c r="LS425" s="77"/>
      <c r="LT425" s="77"/>
      <c r="LU425" s="77"/>
      <c r="LV425" s="77"/>
      <c r="LW425" s="77"/>
      <c r="LX425" s="77"/>
      <c r="LY425" s="77"/>
      <c r="LZ425" s="77"/>
      <c r="MA425" s="77"/>
      <c r="MB425" s="77"/>
      <c r="MC425" s="77"/>
      <c r="MD425" s="77"/>
      <c r="ME425" s="77"/>
      <c r="MF425" s="77"/>
      <c r="MG425" s="77"/>
      <c r="MH425" s="77"/>
      <c r="MI425" s="77"/>
      <c r="MJ425" s="77"/>
      <c r="MK425" s="77"/>
      <c r="ML425" s="77"/>
      <c r="MM425" s="77"/>
      <c r="MN425" s="77"/>
      <c r="MO425" s="77"/>
      <c r="MP425" s="77"/>
      <c r="MQ425" s="77"/>
      <c r="MR425" s="77"/>
      <c r="MS425" s="77"/>
      <c r="MT425" s="77"/>
      <c r="MU425" s="77"/>
      <c r="MV425" s="77"/>
      <c r="MW425" s="77"/>
      <c r="MX425" s="77"/>
      <c r="MY425" s="77"/>
      <c r="MZ425" s="77"/>
      <c r="NA425" s="77"/>
      <c r="NB425" s="77"/>
      <c r="NC425" s="77"/>
      <c r="ND425" s="77"/>
      <c r="NE425" s="77"/>
      <c r="NF425" s="77"/>
      <c r="NG425" s="77"/>
      <c r="NH425" s="77"/>
      <c r="NI425" s="77"/>
      <c r="NJ425" s="77"/>
      <c r="NK425" s="77"/>
      <c r="NL425" s="77"/>
      <c r="NM425" s="77"/>
      <c r="NN425" s="77"/>
      <c r="NO425" s="77"/>
      <c r="NP425" s="77"/>
      <c r="NQ425" s="77"/>
      <c r="NR425" s="77"/>
      <c r="NS425" s="77"/>
      <c r="NT425" s="77"/>
      <c r="NU425" s="77"/>
      <c r="NV425" s="77"/>
      <c r="NW425" s="77"/>
      <c r="NX425" s="77"/>
      <c r="NY425" s="77"/>
      <c r="NZ425" s="77"/>
      <c r="OA425" s="77"/>
      <c r="OB425" s="77"/>
      <c r="OC425" s="77"/>
      <c r="OD425" s="77"/>
      <c r="OE425" s="77"/>
      <c r="OF425" s="77"/>
      <c r="OG425" s="77"/>
      <c r="OH425" s="77"/>
      <c r="OI425" s="77"/>
      <c r="OJ425" s="77"/>
      <c r="OK425" s="77"/>
      <c r="OL425" s="77"/>
      <c r="OM425" s="77"/>
      <c r="ON425" s="77"/>
      <c r="OO425" s="77"/>
      <c r="OP425" s="77"/>
      <c r="OQ425" s="77"/>
      <c r="OR425" s="77"/>
      <c r="OS425" s="77"/>
      <c r="OT425" s="77"/>
      <c r="OU425" s="77"/>
      <c r="OV425" s="77"/>
      <c r="OW425" s="77"/>
      <c r="OX425" s="77"/>
      <c r="OY425" s="77"/>
      <c r="OZ425" s="77"/>
      <c r="PA425" s="77"/>
      <c r="PB425" s="77"/>
      <c r="PC425" s="77"/>
      <c r="PD425" s="77"/>
      <c r="PE425" s="77"/>
      <c r="PF425" s="77"/>
      <c r="PG425" s="77"/>
      <c r="PH425" s="77"/>
      <c r="PI425" s="77"/>
      <c r="PJ425" s="77"/>
      <c r="PK425" s="77"/>
      <c r="PL425" s="77"/>
      <c r="PM425" s="77"/>
    </row>
    <row r="426" spans="1:429" ht="12.75" customHeight="1" x14ac:dyDescent="0.2"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  <c r="HK426" s="77"/>
      <c r="HL426" s="77"/>
      <c r="HM426" s="77"/>
      <c r="HN426" s="77"/>
      <c r="HO426" s="77"/>
      <c r="HP426" s="77"/>
      <c r="HQ426" s="77"/>
      <c r="HR426" s="77"/>
      <c r="HS426" s="77"/>
      <c r="HT426" s="77"/>
      <c r="HU426" s="77"/>
      <c r="HV426" s="77"/>
      <c r="HW426" s="77"/>
      <c r="HX426" s="77"/>
      <c r="HY426" s="77"/>
      <c r="HZ426" s="77"/>
      <c r="IA426" s="77"/>
      <c r="IB426" s="77"/>
      <c r="IC426" s="77"/>
      <c r="ID426" s="77"/>
      <c r="IE426" s="77"/>
      <c r="IF426" s="77"/>
      <c r="IG426" s="77"/>
      <c r="IH426" s="77"/>
      <c r="II426" s="77"/>
      <c r="IJ426" s="77"/>
      <c r="IK426" s="77"/>
      <c r="IL426" s="77"/>
      <c r="IM426" s="77"/>
      <c r="IN426" s="77"/>
      <c r="IO426" s="77"/>
      <c r="IP426" s="77"/>
      <c r="IQ426" s="77"/>
      <c r="IR426" s="77"/>
      <c r="IS426" s="77"/>
      <c r="IT426" s="77"/>
      <c r="IU426" s="77"/>
      <c r="IV426" s="77"/>
      <c r="IW426" s="77"/>
      <c r="IX426" s="77"/>
      <c r="IY426" s="77"/>
      <c r="IZ426" s="77"/>
      <c r="JA426" s="77"/>
      <c r="JB426" s="77"/>
      <c r="JC426" s="77"/>
      <c r="JD426" s="77"/>
      <c r="JE426" s="77"/>
      <c r="JF426" s="77"/>
      <c r="JG426" s="77"/>
      <c r="JH426" s="77"/>
      <c r="JI426" s="77"/>
      <c r="JJ426" s="77"/>
      <c r="JK426" s="77"/>
      <c r="JL426" s="77"/>
      <c r="JM426" s="77"/>
      <c r="JN426" s="77"/>
      <c r="JO426" s="77"/>
      <c r="JP426" s="77"/>
      <c r="JQ426" s="77"/>
      <c r="JR426" s="77"/>
      <c r="JS426" s="77"/>
      <c r="JT426" s="77"/>
      <c r="JU426" s="77"/>
      <c r="JV426" s="77"/>
      <c r="JW426" s="77"/>
      <c r="JX426" s="77"/>
      <c r="JY426" s="77"/>
      <c r="JZ426" s="77"/>
      <c r="KA426" s="77"/>
      <c r="KB426" s="77"/>
      <c r="KC426" s="77"/>
      <c r="KD426" s="77"/>
      <c r="KE426" s="77"/>
      <c r="KF426" s="77"/>
      <c r="KG426" s="77"/>
      <c r="KH426" s="77"/>
      <c r="KI426" s="77"/>
      <c r="KJ426" s="77"/>
      <c r="KK426" s="77"/>
      <c r="KL426" s="77"/>
      <c r="KM426" s="77"/>
      <c r="KN426" s="77"/>
      <c r="KO426" s="77"/>
      <c r="KP426" s="77"/>
      <c r="KQ426" s="77"/>
      <c r="KR426" s="77"/>
      <c r="KS426" s="77"/>
      <c r="KT426" s="77"/>
      <c r="KU426" s="77"/>
      <c r="KV426" s="77"/>
      <c r="KW426" s="77"/>
      <c r="KX426" s="77"/>
      <c r="KY426" s="77"/>
      <c r="KZ426" s="77"/>
      <c r="LA426" s="77"/>
      <c r="LB426" s="77"/>
      <c r="LC426" s="77"/>
      <c r="LD426" s="77"/>
      <c r="LE426" s="77"/>
      <c r="LF426" s="77"/>
      <c r="LG426" s="77"/>
      <c r="LH426" s="77"/>
      <c r="LI426" s="77"/>
      <c r="LJ426" s="77"/>
      <c r="LK426" s="77"/>
      <c r="LL426" s="77"/>
      <c r="LM426" s="77"/>
      <c r="LN426" s="77"/>
      <c r="LO426" s="77"/>
      <c r="LP426" s="77"/>
      <c r="LQ426" s="77"/>
      <c r="LR426" s="77"/>
      <c r="LS426" s="77"/>
      <c r="LT426" s="77"/>
      <c r="LU426" s="77"/>
      <c r="LV426" s="77"/>
      <c r="LW426" s="77"/>
      <c r="LX426" s="77"/>
      <c r="LY426" s="77"/>
      <c r="LZ426" s="77"/>
      <c r="MA426" s="77"/>
      <c r="MB426" s="77"/>
      <c r="MC426" s="77"/>
      <c r="MD426" s="77"/>
      <c r="ME426" s="77"/>
      <c r="MF426" s="77"/>
      <c r="MG426" s="77"/>
      <c r="MH426" s="77"/>
      <c r="MI426" s="77"/>
      <c r="MJ426" s="77"/>
      <c r="MK426" s="77"/>
      <c r="ML426" s="77"/>
      <c r="MM426" s="77"/>
      <c r="MN426" s="77"/>
      <c r="MO426" s="77"/>
      <c r="MP426" s="77"/>
      <c r="MQ426" s="77"/>
      <c r="MR426" s="77"/>
      <c r="MS426" s="77"/>
      <c r="MT426" s="77"/>
      <c r="MU426" s="77"/>
      <c r="MV426" s="77"/>
      <c r="MW426" s="77"/>
      <c r="MX426" s="77"/>
      <c r="MY426" s="77"/>
      <c r="MZ426" s="77"/>
      <c r="NA426" s="77"/>
      <c r="NB426" s="77"/>
      <c r="NC426" s="77"/>
      <c r="ND426" s="77"/>
      <c r="NE426" s="77"/>
      <c r="NF426" s="77"/>
      <c r="NG426" s="77"/>
      <c r="NH426" s="77"/>
      <c r="NI426" s="77"/>
      <c r="NJ426" s="77"/>
      <c r="NK426" s="77"/>
      <c r="NL426" s="77"/>
      <c r="NM426" s="77"/>
      <c r="NN426" s="77"/>
      <c r="NO426" s="77"/>
      <c r="NP426" s="77"/>
      <c r="NQ426" s="77"/>
      <c r="NR426" s="77"/>
      <c r="NS426" s="77"/>
      <c r="NT426" s="77"/>
      <c r="NU426" s="77"/>
      <c r="NV426" s="77"/>
      <c r="NW426" s="77"/>
      <c r="NX426" s="77"/>
      <c r="NY426" s="77"/>
      <c r="NZ426" s="77"/>
      <c r="OA426" s="77"/>
      <c r="OB426" s="77"/>
      <c r="OC426" s="77"/>
      <c r="OD426" s="77"/>
      <c r="OE426" s="77"/>
      <c r="OF426" s="77"/>
      <c r="OG426" s="77"/>
      <c r="OH426" s="77"/>
      <c r="OI426" s="77"/>
      <c r="OJ426" s="77"/>
      <c r="OK426" s="77"/>
      <c r="OL426" s="77"/>
      <c r="OM426" s="77"/>
      <c r="ON426" s="77"/>
      <c r="OO426" s="77"/>
      <c r="OP426" s="77"/>
      <c r="OQ426" s="77"/>
      <c r="OR426" s="77"/>
      <c r="OS426" s="77"/>
      <c r="OT426" s="77"/>
      <c r="OU426" s="77"/>
      <c r="OV426" s="77"/>
      <c r="OW426" s="77"/>
      <c r="OX426" s="77"/>
      <c r="OY426" s="77"/>
      <c r="OZ426" s="77"/>
      <c r="PA426" s="77"/>
      <c r="PB426" s="77"/>
      <c r="PC426" s="77"/>
      <c r="PD426" s="77"/>
      <c r="PE426" s="77"/>
      <c r="PF426" s="77"/>
      <c r="PG426" s="77"/>
      <c r="PH426" s="77"/>
      <c r="PI426" s="77"/>
      <c r="PJ426" s="77"/>
      <c r="PK426" s="77"/>
      <c r="PL426" s="77"/>
      <c r="PM426" s="77"/>
    </row>
    <row r="427" spans="1:429" ht="12.75" customHeight="1" x14ac:dyDescent="0.2"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  <c r="HK427" s="77"/>
      <c r="HL427" s="77"/>
      <c r="HM427" s="77"/>
      <c r="HN427" s="77"/>
      <c r="HO427" s="77"/>
      <c r="HP427" s="77"/>
      <c r="HQ427" s="77"/>
      <c r="HR427" s="77"/>
      <c r="HS427" s="77"/>
      <c r="HT427" s="77"/>
      <c r="HU427" s="77"/>
      <c r="HV427" s="77"/>
      <c r="HW427" s="77"/>
      <c r="HX427" s="77"/>
      <c r="HY427" s="77"/>
      <c r="HZ427" s="77"/>
      <c r="IA427" s="77"/>
      <c r="IB427" s="77"/>
      <c r="IC427" s="77"/>
      <c r="ID427" s="77"/>
      <c r="IE427" s="77"/>
      <c r="IF427" s="77"/>
      <c r="IG427" s="77"/>
      <c r="IH427" s="77"/>
      <c r="II427" s="77"/>
      <c r="IJ427" s="77"/>
      <c r="IK427" s="77"/>
      <c r="IL427" s="77"/>
      <c r="IM427" s="77"/>
      <c r="IN427" s="77"/>
      <c r="IO427" s="77"/>
      <c r="IP427" s="77"/>
      <c r="IQ427" s="77"/>
      <c r="IR427" s="77"/>
      <c r="IS427" s="77"/>
      <c r="IT427" s="77"/>
      <c r="IU427" s="77"/>
      <c r="IV427" s="77"/>
      <c r="IW427" s="77"/>
      <c r="IX427" s="77"/>
      <c r="IY427" s="77"/>
      <c r="IZ427" s="77"/>
      <c r="JA427" s="77"/>
      <c r="JB427" s="77"/>
      <c r="JC427" s="77"/>
      <c r="JD427" s="77"/>
      <c r="JE427" s="77"/>
      <c r="JF427" s="77"/>
      <c r="JG427" s="77"/>
      <c r="JH427" s="77"/>
      <c r="JI427" s="77"/>
      <c r="JJ427" s="77"/>
      <c r="JK427" s="77"/>
      <c r="JL427" s="77"/>
      <c r="JM427" s="77"/>
      <c r="JN427" s="77"/>
      <c r="JO427" s="77"/>
      <c r="JP427" s="77"/>
      <c r="JQ427" s="77"/>
      <c r="JR427" s="77"/>
      <c r="JS427" s="77"/>
      <c r="JT427" s="77"/>
      <c r="JU427" s="77"/>
      <c r="JV427" s="77"/>
      <c r="JW427" s="77"/>
      <c r="JX427" s="77"/>
      <c r="JY427" s="77"/>
      <c r="JZ427" s="77"/>
      <c r="KA427" s="77"/>
      <c r="KB427" s="77"/>
      <c r="KC427" s="77"/>
      <c r="KD427" s="77"/>
      <c r="KE427" s="77"/>
      <c r="KF427" s="77"/>
      <c r="KG427" s="77"/>
      <c r="KH427" s="77"/>
      <c r="KI427" s="77"/>
      <c r="KJ427" s="77"/>
      <c r="KK427" s="77"/>
      <c r="KL427" s="77"/>
      <c r="KM427" s="77"/>
      <c r="KN427" s="77"/>
      <c r="KO427" s="77"/>
      <c r="KP427" s="77"/>
      <c r="KQ427" s="77"/>
      <c r="KR427" s="77"/>
      <c r="KS427" s="77"/>
      <c r="KT427" s="77"/>
      <c r="KU427" s="77"/>
      <c r="KV427" s="77"/>
      <c r="KW427" s="77"/>
      <c r="KX427" s="77"/>
      <c r="KY427" s="77"/>
      <c r="KZ427" s="77"/>
      <c r="LA427" s="77"/>
      <c r="LB427" s="77"/>
      <c r="LC427" s="77"/>
      <c r="LD427" s="77"/>
      <c r="LE427" s="77"/>
      <c r="LF427" s="77"/>
      <c r="LG427" s="77"/>
      <c r="LH427" s="77"/>
      <c r="LI427" s="77"/>
      <c r="LJ427" s="77"/>
      <c r="LK427" s="77"/>
      <c r="LL427" s="77"/>
      <c r="LM427" s="77"/>
      <c r="LN427" s="77"/>
      <c r="LO427" s="77"/>
      <c r="LP427" s="77"/>
      <c r="LQ427" s="77"/>
      <c r="LR427" s="77"/>
      <c r="LS427" s="77"/>
      <c r="LT427" s="77"/>
      <c r="LU427" s="77"/>
      <c r="LV427" s="77"/>
      <c r="LW427" s="77"/>
      <c r="LX427" s="77"/>
      <c r="LY427" s="77"/>
      <c r="LZ427" s="77"/>
      <c r="MA427" s="77"/>
      <c r="MB427" s="77"/>
      <c r="MC427" s="77"/>
      <c r="MD427" s="77"/>
      <c r="ME427" s="77"/>
      <c r="MF427" s="77"/>
      <c r="MG427" s="77"/>
      <c r="MH427" s="77"/>
      <c r="MI427" s="77"/>
      <c r="MJ427" s="77"/>
      <c r="MK427" s="77"/>
      <c r="ML427" s="77"/>
      <c r="MM427" s="77"/>
      <c r="MN427" s="77"/>
      <c r="MO427" s="77"/>
      <c r="MP427" s="77"/>
      <c r="MQ427" s="77"/>
      <c r="MR427" s="77"/>
      <c r="MS427" s="77"/>
      <c r="MT427" s="77"/>
      <c r="MU427" s="77"/>
      <c r="MV427" s="77"/>
      <c r="MW427" s="77"/>
      <c r="MX427" s="77"/>
      <c r="MY427" s="77"/>
      <c r="MZ427" s="77"/>
      <c r="NA427" s="77"/>
      <c r="NB427" s="77"/>
      <c r="NC427" s="77"/>
      <c r="ND427" s="77"/>
      <c r="NE427" s="77"/>
      <c r="NF427" s="77"/>
      <c r="NG427" s="77"/>
      <c r="NH427" s="77"/>
      <c r="NI427" s="77"/>
      <c r="NJ427" s="77"/>
      <c r="NK427" s="77"/>
      <c r="NL427" s="77"/>
      <c r="NM427" s="77"/>
      <c r="NN427" s="77"/>
      <c r="NO427" s="77"/>
      <c r="NP427" s="77"/>
      <c r="NQ427" s="77"/>
      <c r="NR427" s="77"/>
      <c r="NS427" s="77"/>
      <c r="NT427" s="77"/>
      <c r="NU427" s="77"/>
      <c r="NV427" s="77"/>
      <c r="NW427" s="77"/>
      <c r="NX427" s="77"/>
      <c r="NY427" s="77"/>
      <c r="NZ427" s="77"/>
      <c r="OA427" s="77"/>
      <c r="OB427" s="77"/>
      <c r="OC427" s="77"/>
      <c r="OD427" s="77"/>
      <c r="OE427" s="77"/>
      <c r="OF427" s="77"/>
      <c r="OG427" s="77"/>
      <c r="OH427" s="77"/>
      <c r="OI427" s="77"/>
      <c r="OJ427" s="77"/>
      <c r="OK427" s="77"/>
      <c r="OL427" s="77"/>
      <c r="OM427" s="77"/>
      <c r="ON427" s="77"/>
      <c r="OO427" s="77"/>
      <c r="OP427" s="77"/>
      <c r="OQ427" s="77"/>
      <c r="OR427" s="77"/>
      <c r="OS427" s="77"/>
      <c r="OT427" s="77"/>
      <c r="OU427" s="77"/>
      <c r="OV427" s="77"/>
      <c r="OW427" s="77"/>
      <c r="OX427" s="77"/>
      <c r="OY427" s="77"/>
      <c r="OZ427" s="77"/>
      <c r="PA427" s="77"/>
      <c r="PB427" s="77"/>
      <c r="PC427" s="77"/>
      <c r="PD427" s="77"/>
      <c r="PE427" s="77"/>
      <c r="PF427" s="77"/>
      <c r="PG427" s="77"/>
      <c r="PH427" s="77"/>
      <c r="PI427" s="77"/>
      <c r="PJ427" s="77"/>
      <c r="PK427" s="77"/>
      <c r="PL427" s="77"/>
      <c r="PM427" s="77"/>
    </row>
    <row r="428" spans="1:429" ht="12.75" customHeight="1" x14ac:dyDescent="0.2"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  <c r="HK428" s="77"/>
      <c r="HL428" s="77"/>
      <c r="HM428" s="77"/>
      <c r="HN428" s="77"/>
      <c r="HO428" s="77"/>
      <c r="HP428" s="77"/>
      <c r="HQ428" s="77"/>
      <c r="HR428" s="77"/>
      <c r="HS428" s="77"/>
      <c r="HT428" s="77"/>
      <c r="HU428" s="77"/>
      <c r="HV428" s="77"/>
      <c r="HW428" s="77"/>
      <c r="HX428" s="77"/>
      <c r="HY428" s="77"/>
      <c r="HZ428" s="77"/>
      <c r="IA428" s="77"/>
      <c r="IB428" s="77"/>
      <c r="IC428" s="77"/>
      <c r="ID428" s="77"/>
      <c r="IE428" s="77"/>
      <c r="IF428" s="77"/>
      <c r="IG428" s="77"/>
      <c r="IH428" s="77"/>
      <c r="II428" s="77"/>
      <c r="IJ428" s="77"/>
      <c r="IK428" s="77"/>
      <c r="IL428" s="77"/>
      <c r="IM428" s="77"/>
      <c r="IN428" s="77"/>
      <c r="IO428" s="77"/>
      <c r="IP428" s="77"/>
      <c r="IQ428" s="77"/>
      <c r="IR428" s="77"/>
      <c r="IS428" s="77"/>
      <c r="IT428" s="77"/>
      <c r="IU428" s="77"/>
      <c r="IV428" s="77"/>
      <c r="IW428" s="77"/>
      <c r="IX428" s="77"/>
      <c r="IY428" s="77"/>
      <c r="IZ428" s="77"/>
      <c r="JA428" s="77"/>
      <c r="JB428" s="77"/>
      <c r="JC428" s="77"/>
      <c r="JD428" s="77"/>
      <c r="JE428" s="77"/>
      <c r="JF428" s="77"/>
      <c r="JG428" s="77"/>
      <c r="JH428" s="77"/>
      <c r="JI428" s="77"/>
      <c r="JJ428" s="77"/>
      <c r="JK428" s="77"/>
      <c r="JL428" s="77"/>
      <c r="JM428" s="77"/>
      <c r="JN428" s="77"/>
      <c r="JO428" s="77"/>
      <c r="JP428" s="77"/>
      <c r="JQ428" s="77"/>
      <c r="JR428" s="77"/>
      <c r="JS428" s="77"/>
      <c r="JT428" s="77"/>
      <c r="JU428" s="77"/>
      <c r="JV428" s="77"/>
      <c r="JW428" s="77"/>
      <c r="JX428" s="77"/>
      <c r="JY428" s="77"/>
      <c r="JZ428" s="77"/>
      <c r="KA428" s="77"/>
      <c r="KB428" s="77"/>
      <c r="KC428" s="77"/>
      <c r="KD428" s="77"/>
      <c r="KE428" s="77"/>
      <c r="KF428" s="77"/>
      <c r="KG428" s="77"/>
      <c r="KH428" s="77"/>
      <c r="KI428" s="77"/>
      <c r="KJ428" s="77"/>
      <c r="KK428" s="77"/>
      <c r="KL428" s="77"/>
      <c r="KM428" s="77"/>
      <c r="KN428" s="77"/>
      <c r="KO428" s="77"/>
      <c r="KP428" s="77"/>
      <c r="KQ428" s="77"/>
      <c r="KR428" s="77"/>
      <c r="KS428" s="77"/>
      <c r="KT428" s="77"/>
      <c r="KU428" s="77"/>
      <c r="KV428" s="77"/>
      <c r="KW428" s="77"/>
      <c r="KX428" s="77"/>
      <c r="KY428" s="77"/>
      <c r="KZ428" s="77"/>
      <c r="LA428" s="77"/>
      <c r="LB428" s="77"/>
      <c r="LC428" s="77"/>
      <c r="LD428" s="77"/>
      <c r="LE428" s="77"/>
      <c r="LF428" s="77"/>
      <c r="LG428" s="77"/>
      <c r="LH428" s="77"/>
      <c r="LI428" s="77"/>
      <c r="LJ428" s="77"/>
      <c r="LK428" s="77"/>
      <c r="LL428" s="77"/>
      <c r="LM428" s="77"/>
      <c r="LN428" s="77"/>
      <c r="LO428" s="77"/>
      <c r="LP428" s="77"/>
      <c r="LQ428" s="77"/>
      <c r="LR428" s="77"/>
      <c r="LS428" s="77"/>
      <c r="LT428" s="77"/>
      <c r="LU428" s="77"/>
      <c r="LV428" s="77"/>
      <c r="LW428" s="77"/>
      <c r="LX428" s="77"/>
      <c r="LY428" s="77"/>
      <c r="LZ428" s="77"/>
      <c r="MA428" s="77"/>
      <c r="MB428" s="77"/>
      <c r="MC428" s="77"/>
      <c r="MD428" s="77"/>
      <c r="ME428" s="77"/>
      <c r="MF428" s="77"/>
      <c r="MG428" s="77"/>
      <c r="MH428" s="77"/>
      <c r="MI428" s="77"/>
      <c r="MJ428" s="77"/>
      <c r="MK428" s="77"/>
      <c r="ML428" s="77"/>
      <c r="MM428" s="77"/>
      <c r="MN428" s="77"/>
      <c r="MO428" s="77"/>
      <c r="MP428" s="77"/>
      <c r="MQ428" s="77"/>
      <c r="MR428" s="77"/>
      <c r="MS428" s="77"/>
      <c r="MT428" s="77"/>
      <c r="MU428" s="77"/>
      <c r="MV428" s="77"/>
      <c r="MW428" s="77"/>
      <c r="MX428" s="77"/>
      <c r="MY428" s="77"/>
      <c r="MZ428" s="77"/>
      <c r="NA428" s="77"/>
      <c r="NB428" s="77"/>
      <c r="NC428" s="77"/>
      <c r="ND428" s="77"/>
      <c r="NE428" s="77"/>
      <c r="NF428" s="77"/>
      <c r="NG428" s="77"/>
      <c r="NH428" s="77"/>
      <c r="NI428" s="77"/>
      <c r="NJ428" s="77"/>
      <c r="NK428" s="77"/>
      <c r="NL428" s="77"/>
      <c r="NM428" s="77"/>
      <c r="NN428" s="77"/>
      <c r="NO428" s="77"/>
      <c r="NP428" s="77"/>
      <c r="NQ428" s="77"/>
      <c r="NR428" s="77"/>
      <c r="NS428" s="77"/>
      <c r="NT428" s="77"/>
      <c r="NU428" s="77"/>
      <c r="NV428" s="77"/>
      <c r="NW428" s="77"/>
      <c r="NX428" s="77"/>
      <c r="NY428" s="77"/>
      <c r="NZ428" s="77"/>
      <c r="OA428" s="77"/>
      <c r="OB428" s="77"/>
      <c r="OC428" s="77"/>
      <c r="OD428" s="77"/>
      <c r="OE428" s="77"/>
      <c r="OF428" s="77"/>
      <c r="OG428" s="77"/>
      <c r="OH428" s="77"/>
      <c r="OI428" s="77"/>
      <c r="OJ428" s="77"/>
      <c r="OK428" s="77"/>
      <c r="OL428" s="77"/>
      <c r="OM428" s="77"/>
      <c r="ON428" s="77"/>
      <c r="OO428" s="77"/>
      <c r="OP428" s="77"/>
      <c r="OQ428" s="77"/>
      <c r="OR428" s="77"/>
      <c r="OS428" s="77"/>
      <c r="OT428" s="77"/>
      <c r="OU428" s="77"/>
      <c r="OV428" s="77"/>
      <c r="OW428" s="77"/>
      <c r="OX428" s="77"/>
      <c r="OY428" s="77"/>
      <c r="OZ428" s="77"/>
      <c r="PA428" s="77"/>
      <c r="PB428" s="77"/>
      <c r="PC428" s="77"/>
      <c r="PD428" s="77"/>
      <c r="PE428" s="77"/>
      <c r="PF428" s="77"/>
      <c r="PG428" s="77"/>
      <c r="PH428" s="77"/>
      <c r="PI428" s="77"/>
      <c r="PJ428" s="77"/>
      <c r="PK428" s="77"/>
      <c r="PL428" s="77"/>
      <c r="PM428" s="77"/>
    </row>
    <row r="429" spans="1:429" ht="12.75" customHeight="1" x14ac:dyDescent="0.2"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  <c r="HK429" s="77"/>
      <c r="HL429" s="77"/>
      <c r="HM429" s="77"/>
      <c r="HN429" s="77"/>
      <c r="HO429" s="77"/>
      <c r="HP429" s="77"/>
      <c r="HQ429" s="77"/>
      <c r="HR429" s="77"/>
      <c r="HS429" s="77"/>
      <c r="HT429" s="77"/>
      <c r="HU429" s="77"/>
      <c r="HV429" s="77"/>
      <c r="HW429" s="77"/>
      <c r="HX429" s="77"/>
      <c r="HY429" s="77"/>
      <c r="HZ429" s="77"/>
      <c r="IA429" s="77"/>
      <c r="IB429" s="77"/>
      <c r="IC429" s="77"/>
      <c r="ID429" s="77"/>
      <c r="IE429" s="77"/>
      <c r="IF429" s="77"/>
      <c r="IG429" s="77"/>
      <c r="IH429" s="77"/>
      <c r="II429" s="77"/>
      <c r="IJ429" s="77"/>
      <c r="IK429" s="77"/>
      <c r="IL429" s="77"/>
      <c r="IM429" s="77"/>
      <c r="IN429" s="77"/>
      <c r="IO429" s="77"/>
      <c r="IP429" s="77"/>
      <c r="IQ429" s="77"/>
      <c r="IR429" s="77"/>
      <c r="IS429" s="77"/>
      <c r="IT429" s="77"/>
      <c r="IU429" s="77"/>
      <c r="IV429" s="77"/>
      <c r="IW429" s="77"/>
      <c r="IX429" s="77"/>
      <c r="IY429" s="77"/>
      <c r="IZ429" s="77"/>
      <c r="JA429" s="77"/>
      <c r="JB429" s="77"/>
      <c r="JC429" s="77"/>
      <c r="JD429" s="77"/>
      <c r="JE429" s="77"/>
      <c r="JF429" s="77"/>
      <c r="JG429" s="77"/>
      <c r="JH429" s="77"/>
      <c r="JI429" s="77"/>
      <c r="JJ429" s="77"/>
      <c r="JK429" s="77"/>
      <c r="JL429" s="77"/>
      <c r="JM429" s="77"/>
      <c r="JN429" s="77"/>
      <c r="JO429" s="77"/>
      <c r="JP429" s="77"/>
      <c r="JQ429" s="77"/>
      <c r="JR429" s="77"/>
      <c r="JS429" s="77"/>
      <c r="JT429" s="77"/>
      <c r="JU429" s="77"/>
      <c r="JV429" s="77"/>
      <c r="JW429" s="77"/>
      <c r="JX429" s="77"/>
      <c r="JY429" s="77"/>
      <c r="JZ429" s="77"/>
      <c r="KA429" s="77"/>
      <c r="KB429" s="77"/>
      <c r="KC429" s="77"/>
      <c r="KD429" s="77"/>
      <c r="KE429" s="77"/>
      <c r="KF429" s="77"/>
      <c r="KG429" s="77"/>
      <c r="KH429" s="77"/>
      <c r="KI429" s="77"/>
      <c r="KJ429" s="77"/>
      <c r="KK429" s="77"/>
      <c r="KL429" s="77"/>
      <c r="KM429" s="77"/>
      <c r="KN429" s="77"/>
      <c r="KO429" s="77"/>
      <c r="KP429" s="77"/>
      <c r="KQ429" s="77"/>
      <c r="KR429" s="77"/>
      <c r="KS429" s="77"/>
      <c r="KT429" s="77"/>
      <c r="KU429" s="77"/>
      <c r="KV429" s="77"/>
      <c r="KW429" s="77"/>
      <c r="KX429" s="77"/>
      <c r="KY429" s="77"/>
      <c r="KZ429" s="77"/>
      <c r="LA429" s="77"/>
      <c r="LB429" s="77"/>
      <c r="LC429" s="77"/>
      <c r="LD429" s="77"/>
      <c r="LE429" s="77"/>
      <c r="LF429" s="77"/>
      <c r="LG429" s="77"/>
      <c r="LH429" s="77"/>
      <c r="LI429" s="77"/>
      <c r="LJ429" s="77"/>
      <c r="LK429" s="77"/>
      <c r="LL429" s="77"/>
      <c r="LM429" s="77"/>
      <c r="LN429" s="77"/>
      <c r="LO429" s="77"/>
      <c r="LP429" s="77"/>
      <c r="LQ429" s="77"/>
      <c r="LR429" s="77"/>
      <c r="LS429" s="77"/>
      <c r="LT429" s="77"/>
      <c r="LU429" s="77"/>
      <c r="LV429" s="77"/>
      <c r="LW429" s="77"/>
      <c r="LX429" s="77"/>
      <c r="LY429" s="77"/>
      <c r="LZ429" s="77"/>
      <c r="MA429" s="77"/>
      <c r="MB429" s="77"/>
      <c r="MC429" s="77"/>
      <c r="MD429" s="77"/>
      <c r="ME429" s="77"/>
      <c r="MF429" s="77"/>
      <c r="MG429" s="77"/>
      <c r="MH429" s="77"/>
      <c r="MI429" s="77"/>
      <c r="MJ429" s="77"/>
      <c r="MK429" s="77"/>
      <c r="ML429" s="77"/>
      <c r="MM429" s="77"/>
      <c r="MN429" s="77"/>
      <c r="MO429" s="77"/>
      <c r="MP429" s="77"/>
      <c r="MQ429" s="77"/>
      <c r="MR429" s="77"/>
      <c r="MS429" s="77"/>
      <c r="MT429" s="77"/>
      <c r="MU429" s="77"/>
      <c r="MV429" s="77"/>
      <c r="MW429" s="77"/>
      <c r="MX429" s="77"/>
      <c r="MY429" s="77"/>
      <c r="MZ429" s="77"/>
      <c r="NA429" s="77"/>
      <c r="NB429" s="77"/>
      <c r="NC429" s="77"/>
      <c r="ND429" s="77"/>
      <c r="NE429" s="77"/>
      <c r="NF429" s="77"/>
      <c r="NG429" s="77"/>
      <c r="NH429" s="77"/>
      <c r="NI429" s="77"/>
      <c r="NJ429" s="77"/>
      <c r="NK429" s="77"/>
      <c r="NL429" s="77"/>
      <c r="NM429" s="77"/>
      <c r="NN429" s="77"/>
      <c r="NO429" s="77"/>
      <c r="NP429" s="77"/>
      <c r="NQ429" s="77"/>
      <c r="NR429" s="77"/>
      <c r="NS429" s="77"/>
      <c r="NT429" s="77"/>
      <c r="NU429" s="77"/>
      <c r="NV429" s="77"/>
      <c r="NW429" s="77"/>
      <c r="NX429" s="77"/>
      <c r="NY429" s="77"/>
      <c r="NZ429" s="77"/>
      <c r="OA429" s="77"/>
      <c r="OB429" s="77"/>
      <c r="OC429" s="77"/>
      <c r="OD429" s="77"/>
      <c r="OE429" s="77"/>
      <c r="OF429" s="77"/>
      <c r="OG429" s="77"/>
      <c r="OH429" s="77"/>
      <c r="OI429" s="77"/>
      <c r="OJ429" s="77"/>
      <c r="OK429" s="77"/>
      <c r="OL429" s="77"/>
      <c r="OM429" s="77"/>
      <c r="ON429" s="77"/>
      <c r="OO429" s="77"/>
      <c r="OP429" s="77"/>
      <c r="OQ429" s="77"/>
      <c r="OR429" s="77"/>
      <c r="OS429" s="77"/>
      <c r="OT429" s="77"/>
      <c r="OU429" s="77"/>
      <c r="OV429" s="77"/>
      <c r="OW429" s="77"/>
      <c r="OX429" s="77"/>
      <c r="OY429" s="77"/>
      <c r="OZ429" s="77"/>
      <c r="PA429" s="77"/>
      <c r="PB429" s="77"/>
      <c r="PC429" s="77"/>
      <c r="PD429" s="77"/>
      <c r="PE429" s="77"/>
      <c r="PF429" s="77"/>
      <c r="PG429" s="77"/>
      <c r="PH429" s="77"/>
      <c r="PI429" s="77"/>
      <c r="PJ429" s="77"/>
      <c r="PK429" s="77"/>
      <c r="PL429" s="77"/>
      <c r="PM429" s="77"/>
    </row>
    <row r="430" spans="1:429" ht="12.75" customHeight="1" x14ac:dyDescent="0.2"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  <c r="HK430" s="77"/>
      <c r="HL430" s="77"/>
      <c r="HM430" s="77"/>
      <c r="HN430" s="77"/>
      <c r="HO430" s="77"/>
      <c r="HP430" s="77"/>
      <c r="HQ430" s="77"/>
      <c r="HR430" s="77"/>
      <c r="HS430" s="77"/>
      <c r="HT430" s="77"/>
      <c r="HU430" s="77"/>
      <c r="HV430" s="77"/>
      <c r="HW430" s="77"/>
      <c r="HX430" s="77"/>
      <c r="HY430" s="77"/>
      <c r="HZ430" s="77"/>
      <c r="IA430" s="77"/>
      <c r="IB430" s="77"/>
      <c r="IC430" s="77"/>
      <c r="ID430" s="77"/>
      <c r="IE430" s="77"/>
      <c r="IF430" s="77"/>
      <c r="IG430" s="77"/>
      <c r="IH430" s="77"/>
      <c r="II430" s="77"/>
      <c r="IJ430" s="77"/>
      <c r="IK430" s="77"/>
      <c r="IL430" s="77"/>
      <c r="IM430" s="77"/>
      <c r="IN430" s="77"/>
      <c r="IO430" s="77"/>
      <c r="IP430" s="77"/>
      <c r="IQ430" s="77"/>
      <c r="IR430" s="77"/>
      <c r="IS430" s="77"/>
      <c r="IT430" s="77"/>
      <c r="IU430" s="77"/>
      <c r="IV430" s="77"/>
      <c r="IW430" s="77"/>
      <c r="IX430" s="77"/>
      <c r="IY430" s="77"/>
      <c r="IZ430" s="77"/>
      <c r="JA430" s="77"/>
      <c r="JB430" s="77"/>
      <c r="JC430" s="77"/>
      <c r="JD430" s="77"/>
      <c r="JE430" s="77"/>
      <c r="JF430" s="77"/>
      <c r="JG430" s="77"/>
      <c r="JH430" s="77"/>
      <c r="JI430" s="77"/>
      <c r="JJ430" s="77"/>
      <c r="JK430" s="77"/>
      <c r="JL430" s="77"/>
      <c r="JM430" s="77"/>
      <c r="JN430" s="77"/>
      <c r="JO430" s="77"/>
      <c r="JP430" s="77"/>
      <c r="JQ430" s="77"/>
      <c r="JR430" s="77"/>
      <c r="JS430" s="77"/>
      <c r="JT430" s="77"/>
      <c r="JU430" s="77"/>
      <c r="JV430" s="77"/>
      <c r="JW430" s="77"/>
      <c r="JX430" s="77"/>
      <c r="JY430" s="77"/>
      <c r="JZ430" s="77"/>
      <c r="KA430" s="77"/>
      <c r="KB430" s="77"/>
      <c r="KC430" s="77"/>
      <c r="KD430" s="77"/>
      <c r="KE430" s="77"/>
      <c r="KF430" s="77"/>
      <c r="KG430" s="77"/>
      <c r="KH430" s="77"/>
      <c r="KI430" s="77"/>
      <c r="KJ430" s="77"/>
      <c r="KK430" s="77"/>
      <c r="KL430" s="77"/>
      <c r="KM430" s="77"/>
      <c r="KN430" s="77"/>
      <c r="KO430" s="77"/>
      <c r="KP430" s="77"/>
      <c r="KQ430" s="77"/>
      <c r="KR430" s="77"/>
      <c r="KS430" s="77"/>
      <c r="KT430" s="77"/>
      <c r="KU430" s="77"/>
      <c r="KV430" s="77"/>
      <c r="KW430" s="77"/>
      <c r="KX430" s="77"/>
      <c r="KY430" s="77"/>
      <c r="KZ430" s="77"/>
      <c r="LA430" s="77"/>
      <c r="LB430" s="77"/>
      <c r="LC430" s="77"/>
      <c r="LD430" s="77"/>
      <c r="LE430" s="77"/>
      <c r="LF430" s="77"/>
      <c r="LG430" s="77"/>
      <c r="LH430" s="77"/>
      <c r="LI430" s="77"/>
      <c r="LJ430" s="77"/>
      <c r="LK430" s="77"/>
      <c r="LL430" s="77"/>
      <c r="LM430" s="77"/>
      <c r="LN430" s="77"/>
      <c r="LO430" s="77"/>
      <c r="LP430" s="77"/>
      <c r="LQ430" s="77"/>
      <c r="LR430" s="77"/>
      <c r="LS430" s="77"/>
      <c r="LT430" s="77"/>
      <c r="LU430" s="77"/>
      <c r="LV430" s="77"/>
      <c r="LW430" s="77"/>
      <c r="LX430" s="77"/>
      <c r="LY430" s="77"/>
      <c r="LZ430" s="77"/>
      <c r="MA430" s="77"/>
      <c r="MB430" s="77"/>
      <c r="MC430" s="77"/>
      <c r="MD430" s="77"/>
      <c r="ME430" s="77"/>
      <c r="MF430" s="77"/>
      <c r="MG430" s="77"/>
      <c r="MH430" s="77"/>
      <c r="MI430" s="77"/>
      <c r="MJ430" s="77"/>
      <c r="MK430" s="77"/>
      <c r="ML430" s="77"/>
      <c r="MM430" s="77"/>
      <c r="MN430" s="77"/>
      <c r="MO430" s="77"/>
      <c r="MP430" s="77"/>
      <c r="MQ430" s="77"/>
      <c r="MR430" s="77"/>
      <c r="MS430" s="77"/>
      <c r="MT430" s="77"/>
      <c r="MU430" s="77"/>
      <c r="MV430" s="77"/>
      <c r="MW430" s="77"/>
      <c r="MX430" s="77"/>
      <c r="MY430" s="77"/>
      <c r="MZ430" s="77"/>
      <c r="NA430" s="77"/>
      <c r="NB430" s="77"/>
      <c r="NC430" s="77"/>
      <c r="ND430" s="77"/>
      <c r="NE430" s="77"/>
      <c r="NF430" s="77"/>
      <c r="NG430" s="77"/>
      <c r="NH430" s="77"/>
      <c r="NI430" s="77"/>
      <c r="NJ430" s="77"/>
      <c r="NK430" s="77"/>
      <c r="NL430" s="77"/>
      <c r="NM430" s="77"/>
      <c r="NN430" s="77"/>
      <c r="NO430" s="77"/>
      <c r="NP430" s="77"/>
      <c r="NQ430" s="77"/>
      <c r="NR430" s="77"/>
      <c r="NS430" s="77"/>
      <c r="NT430" s="77"/>
      <c r="NU430" s="77"/>
      <c r="NV430" s="77"/>
      <c r="NW430" s="77"/>
      <c r="NX430" s="77"/>
      <c r="NY430" s="77"/>
      <c r="NZ430" s="77"/>
      <c r="OA430" s="77"/>
      <c r="OB430" s="77"/>
      <c r="OC430" s="77"/>
      <c r="OD430" s="77"/>
      <c r="OE430" s="77"/>
      <c r="OF430" s="77"/>
      <c r="OG430" s="77"/>
      <c r="OH430" s="77"/>
      <c r="OI430" s="77"/>
      <c r="OJ430" s="77"/>
      <c r="OK430" s="77"/>
      <c r="OL430" s="77"/>
      <c r="OM430" s="77"/>
      <c r="ON430" s="77"/>
      <c r="OO430" s="77"/>
      <c r="OP430" s="77"/>
      <c r="OQ430" s="77"/>
      <c r="OR430" s="77"/>
      <c r="OS430" s="77"/>
      <c r="OT430" s="77"/>
      <c r="OU430" s="77"/>
      <c r="OV430" s="77"/>
      <c r="OW430" s="77"/>
      <c r="OX430" s="77"/>
      <c r="OY430" s="77"/>
      <c r="OZ430" s="77"/>
      <c r="PA430" s="77"/>
      <c r="PB430" s="77"/>
      <c r="PC430" s="77"/>
      <c r="PD430" s="77"/>
      <c r="PE430" s="77"/>
      <c r="PF430" s="77"/>
      <c r="PG430" s="77"/>
      <c r="PH430" s="77"/>
      <c r="PI430" s="77"/>
      <c r="PJ430" s="77"/>
      <c r="PK430" s="77"/>
      <c r="PL430" s="77"/>
      <c r="PM430" s="77"/>
    </row>
    <row r="431" spans="1:429" ht="12.75" customHeight="1" x14ac:dyDescent="0.2"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  <c r="HK431" s="77"/>
      <c r="HL431" s="77"/>
      <c r="HM431" s="77"/>
      <c r="HN431" s="77"/>
      <c r="HO431" s="77"/>
      <c r="HP431" s="77"/>
      <c r="HQ431" s="77"/>
      <c r="HR431" s="77"/>
      <c r="HS431" s="77"/>
      <c r="HT431" s="77"/>
      <c r="HU431" s="77"/>
      <c r="HV431" s="77"/>
      <c r="HW431" s="77"/>
      <c r="HX431" s="77"/>
      <c r="HY431" s="77"/>
      <c r="HZ431" s="77"/>
      <c r="IA431" s="77"/>
      <c r="IB431" s="77"/>
      <c r="IC431" s="77"/>
      <c r="ID431" s="77"/>
      <c r="IE431" s="77"/>
      <c r="IF431" s="77"/>
      <c r="IG431" s="77"/>
      <c r="IH431" s="77"/>
      <c r="II431" s="77"/>
      <c r="IJ431" s="77"/>
      <c r="IK431" s="77"/>
      <c r="IL431" s="77"/>
      <c r="IM431" s="77"/>
      <c r="IN431" s="77"/>
      <c r="IO431" s="77"/>
      <c r="IP431" s="77"/>
      <c r="IQ431" s="77"/>
      <c r="IR431" s="77"/>
      <c r="IS431" s="77"/>
      <c r="IT431" s="77"/>
      <c r="IU431" s="77"/>
      <c r="IV431" s="77"/>
      <c r="IW431" s="77"/>
      <c r="IX431" s="77"/>
      <c r="IY431" s="77"/>
      <c r="IZ431" s="77"/>
      <c r="JA431" s="77"/>
      <c r="JB431" s="77"/>
      <c r="JC431" s="77"/>
      <c r="JD431" s="77"/>
      <c r="JE431" s="77"/>
      <c r="JF431" s="77"/>
      <c r="JG431" s="77"/>
      <c r="JH431" s="77"/>
      <c r="JI431" s="77"/>
      <c r="JJ431" s="77"/>
      <c r="JK431" s="77"/>
      <c r="JL431" s="77"/>
      <c r="JM431" s="77"/>
      <c r="JN431" s="77"/>
      <c r="JO431" s="77"/>
      <c r="JP431" s="77"/>
      <c r="JQ431" s="77"/>
      <c r="JR431" s="77"/>
      <c r="JS431" s="77"/>
      <c r="JT431" s="77"/>
      <c r="JU431" s="77"/>
      <c r="JV431" s="77"/>
      <c r="JW431" s="77"/>
      <c r="JX431" s="77"/>
      <c r="JY431" s="77"/>
      <c r="JZ431" s="77"/>
      <c r="KA431" s="77"/>
      <c r="KB431" s="77"/>
      <c r="KC431" s="77"/>
      <c r="KD431" s="77"/>
      <c r="KE431" s="77"/>
      <c r="KF431" s="77"/>
      <c r="KG431" s="77"/>
      <c r="KH431" s="77"/>
      <c r="KI431" s="77"/>
      <c r="KJ431" s="77"/>
      <c r="KK431" s="77"/>
      <c r="KL431" s="77"/>
      <c r="KM431" s="77"/>
      <c r="KN431" s="77"/>
      <c r="KO431" s="77"/>
      <c r="KP431" s="77"/>
      <c r="KQ431" s="77"/>
      <c r="KR431" s="77"/>
      <c r="KS431" s="77"/>
      <c r="KT431" s="77"/>
      <c r="KU431" s="77"/>
      <c r="KV431" s="77"/>
      <c r="KW431" s="77"/>
      <c r="KX431" s="77"/>
      <c r="KY431" s="77"/>
      <c r="KZ431" s="77"/>
      <c r="LA431" s="77"/>
      <c r="LB431" s="77"/>
      <c r="LC431" s="77"/>
      <c r="LD431" s="77"/>
      <c r="LE431" s="77"/>
      <c r="LF431" s="77"/>
      <c r="LG431" s="77"/>
      <c r="LH431" s="77"/>
      <c r="LI431" s="77"/>
      <c r="LJ431" s="77"/>
      <c r="LK431" s="77"/>
      <c r="LL431" s="77"/>
      <c r="LM431" s="77"/>
      <c r="LN431" s="77"/>
      <c r="LO431" s="77"/>
      <c r="LP431" s="77"/>
      <c r="LQ431" s="77"/>
      <c r="LR431" s="77"/>
      <c r="LS431" s="77"/>
      <c r="LT431" s="77"/>
      <c r="LU431" s="77"/>
      <c r="LV431" s="77"/>
      <c r="LW431" s="77"/>
      <c r="LX431" s="77"/>
      <c r="LY431" s="77"/>
      <c r="LZ431" s="77"/>
      <c r="MA431" s="77"/>
      <c r="MB431" s="77"/>
      <c r="MC431" s="77"/>
      <c r="MD431" s="77"/>
      <c r="ME431" s="77"/>
      <c r="MF431" s="77"/>
      <c r="MG431" s="77"/>
      <c r="MH431" s="77"/>
      <c r="MI431" s="77"/>
      <c r="MJ431" s="77"/>
      <c r="MK431" s="77"/>
      <c r="ML431" s="77"/>
      <c r="MM431" s="77"/>
      <c r="MN431" s="77"/>
      <c r="MO431" s="77"/>
      <c r="MP431" s="77"/>
      <c r="MQ431" s="77"/>
      <c r="MR431" s="77"/>
      <c r="MS431" s="77"/>
      <c r="MT431" s="77"/>
      <c r="MU431" s="77"/>
      <c r="MV431" s="77"/>
      <c r="MW431" s="77"/>
      <c r="MX431" s="77"/>
      <c r="MY431" s="77"/>
      <c r="MZ431" s="77"/>
      <c r="NA431" s="77"/>
      <c r="NB431" s="77"/>
      <c r="NC431" s="77"/>
      <c r="ND431" s="77"/>
      <c r="NE431" s="77"/>
      <c r="NF431" s="77"/>
      <c r="NG431" s="77"/>
      <c r="NH431" s="77"/>
      <c r="NI431" s="77"/>
      <c r="NJ431" s="77"/>
      <c r="NK431" s="77"/>
      <c r="NL431" s="77"/>
      <c r="NM431" s="77"/>
      <c r="NN431" s="77"/>
      <c r="NO431" s="77"/>
      <c r="NP431" s="77"/>
      <c r="NQ431" s="77"/>
      <c r="NR431" s="77"/>
      <c r="NS431" s="77"/>
      <c r="NT431" s="77"/>
      <c r="NU431" s="77"/>
      <c r="NV431" s="77"/>
      <c r="NW431" s="77"/>
      <c r="NX431" s="77"/>
      <c r="NY431" s="77"/>
      <c r="NZ431" s="77"/>
      <c r="OA431" s="77"/>
      <c r="OB431" s="77"/>
      <c r="OC431" s="77"/>
      <c r="OD431" s="77"/>
      <c r="OE431" s="77"/>
      <c r="OF431" s="77"/>
      <c r="OG431" s="77"/>
      <c r="OH431" s="77"/>
      <c r="OI431" s="77"/>
      <c r="OJ431" s="77"/>
      <c r="OK431" s="77"/>
      <c r="OL431" s="77"/>
      <c r="OM431" s="77"/>
      <c r="ON431" s="77"/>
      <c r="OO431" s="77"/>
      <c r="OP431" s="77"/>
      <c r="OQ431" s="77"/>
      <c r="OR431" s="77"/>
      <c r="OS431" s="77"/>
      <c r="OT431" s="77"/>
      <c r="OU431" s="77"/>
      <c r="OV431" s="77"/>
      <c r="OW431" s="77"/>
      <c r="OX431" s="77"/>
      <c r="OY431" s="77"/>
      <c r="OZ431" s="77"/>
      <c r="PA431" s="77"/>
      <c r="PB431" s="77"/>
      <c r="PC431" s="77"/>
      <c r="PD431" s="77"/>
      <c r="PE431" s="77"/>
      <c r="PF431" s="77"/>
      <c r="PG431" s="77"/>
      <c r="PH431" s="77"/>
      <c r="PI431" s="77"/>
      <c r="PJ431" s="77"/>
      <c r="PK431" s="77"/>
      <c r="PL431" s="77"/>
      <c r="PM431" s="77"/>
    </row>
    <row r="432" spans="1:429" ht="12.75" customHeight="1" x14ac:dyDescent="0.2"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  <c r="HK432" s="77"/>
      <c r="HL432" s="77"/>
      <c r="HM432" s="77"/>
      <c r="HN432" s="77"/>
      <c r="HO432" s="77"/>
      <c r="HP432" s="77"/>
      <c r="HQ432" s="77"/>
      <c r="HR432" s="77"/>
      <c r="HS432" s="77"/>
      <c r="HT432" s="77"/>
      <c r="HU432" s="77"/>
      <c r="HV432" s="77"/>
      <c r="HW432" s="77"/>
      <c r="HX432" s="77"/>
      <c r="HY432" s="77"/>
      <c r="HZ432" s="77"/>
      <c r="IA432" s="77"/>
      <c r="IB432" s="77"/>
      <c r="IC432" s="77"/>
      <c r="ID432" s="77"/>
      <c r="IE432" s="77"/>
      <c r="IF432" s="77"/>
      <c r="IG432" s="77"/>
      <c r="IH432" s="77"/>
      <c r="II432" s="77"/>
      <c r="IJ432" s="77"/>
      <c r="IK432" s="77"/>
      <c r="IL432" s="77"/>
      <c r="IM432" s="77"/>
      <c r="IN432" s="77"/>
      <c r="IO432" s="77"/>
      <c r="IP432" s="77"/>
      <c r="IQ432" s="77"/>
      <c r="IR432" s="77"/>
      <c r="IS432" s="77"/>
      <c r="IT432" s="77"/>
      <c r="IU432" s="77"/>
      <c r="IV432" s="77"/>
      <c r="IW432" s="77"/>
      <c r="IX432" s="77"/>
      <c r="IY432" s="77"/>
      <c r="IZ432" s="77"/>
      <c r="JA432" s="77"/>
      <c r="JB432" s="77"/>
      <c r="JC432" s="77"/>
      <c r="JD432" s="77"/>
      <c r="JE432" s="77"/>
      <c r="JF432" s="77"/>
      <c r="JG432" s="77"/>
      <c r="JH432" s="77"/>
      <c r="JI432" s="77"/>
      <c r="JJ432" s="77"/>
      <c r="JK432" s="77"/>
      <c r="JL432" s="77"/>
      <c r="JM432" s="77"/>
      <c r="JN432" s="77"/>
      <c r="JO432" s="77"/>
      <c r="JP432" s="77"/>
      <c r="JQ432" s="77"/>
      <c r="JR432" s="77"/>
      <c r="JS432" s="77"/>
      <c r="JT432" s="77"/>
      <c r="JU432" s="77"/>
      <c r="JV432" s="77"/>
      <c r="JW432" s="77"/>
      <c r="JX432" s="77"/>
      <c r="JY432" s="77"/>
      <c r="JZ432" s="77"/>
      <c r="KA432" s="77"/>
      <c r="KB432" s="77"/>
      <c r="KC432" s="77"/>
      <c r="KD432" s="77"/>
      <c r="KE432" s="77"/>
      <c r="KF432" s="77"/>
      <c r="KG432" s="77"/>
      <c r="KH432" s="77"/>
      <c r="KI432" s="77"/>
      <c r="KJ432" s="77"/>
      <c r="KK432" s="77"/>
      <c r="KL432" s="77"/>
      <c r="KM432" s="77"/>
      <c r="KN432" s="77"/>
      <c r="KO432" s="77"/>
      <c r="KP432" s="77"/>
      <c r="KQ432" s="77"/>
      <c r="KR432" s="77"/>
      <c r="KS432" s="77"/>
      <c r="KT432" s="77"/>
      <c r="KU432" s="77"/>
      <c r="KV432" s="77"/>
      <c r="KW432" s="77"/>
      <c r="KX432" s="77"/>
      <c r="KY432" s="77"/>
      <c r="KZ432" s="77"/>
      <c r="LA432" s="77"/>
      <c r="LB432" s="77"/>
      <c r="LC432" s="77"/>
      <c r="LD432" s="77"/>
      <c r="LE432" s="77"/>
      <c r="LF432" s="77"/>
      <c r="LG432" s="77"/>
      <c r="LH432" s="77"/>
      <c r="LI432" s="77"/>
      <c r="LJ432" s="77"/>
      <c r="LK432" s="77"/>
      <c r="LL432" s="77"/>
      <c r="LM432" s="77"/>
      <c r="LN432" s="77"/>
      <c r="LO432" s="77"/>
      <c r="LP432" s="77"/>
      <c r="LQ432" s="77"/>
      <c r="LR432" s="77"/>
      <c r="LS432" s="77"/>
      <c r="LT432" s="77"/>
      <c r="LU432" s="77"/>
      <c r="LV432" s="77"/>
      <c r="LW432" s="77"/>
      <c r="LX432" s="77"/>
      <c r="LY432" s="77"/>
      <c r="LZ432" s="77"/>
      <c r="MA432" s="77"/>
      <c r="MB432" s="77"/>
      <c r="MC432" s="77"/>
      <c r="MD432" s="77"/>
      <c r="ME432" s="77"/>
      <c r="MF432" s="77"/>
      <c r="MG432" s="77"/>
      <c r="MH432" s="77"/>
      <c r="MI432" s="77"/>
      <c r="MJ432" s="77"/>
      <c r="MK432" s="77"/>
      <c r="ML432" s="77"/>
      <c r="MM432" s="77"/>
      <c r="MN432" s="77"/>
      <c r="MO432" s="77"/>
      <c r="MP432" s="77"/>
      <c r="MQ432" s="77"/>
      <c r="MR432" s="77"/>
      <c r="MS432" s="77"/>
      <c r="MT432" s="77"/>
      <c r="MU432" s="77"/>
      <c r="MV432" s="77"/>
      <c r="MW432" s="77"/>
      <c r="MX432" s="77"/>
      <c r="MY432" s="77"/>
      <c r="MZ432" s="77"/>
      <c r="NA432" s="77"/>
      <c r="NB432" s="77"/>
      <c r="NC432" s="77"/>
      <c r="ND432" s="77"/>
      <c r="NE432" s="77"/>
      <c r="NF432" s="77"/>
      <c r="NG432" s="77"/>
      <c r="NH432" s="77"/>
      <c r="NI432" s="77"/>
      <c r="NJ432" s="77"/>
      <c r="NK432" s="77"/>
      <c r="NL432" s="77"/>
      <c r="NM432" s="77"/>
      <c r="NN432" s="77"/>
      <c r="NO432" s="77"/>
      <c r="NP432" s="77"/>
      <c r="NQ432" s="77"/>
      <c r="NR432" s="77"/>
      <c r="NS432" s="77"/>
      <c r="NT432" s="77"/>
      <c r="NU432" s="77"/>
      <c r="NV432" s="77"/>
      <c r="NW432" s="77"/>
      <c r="NX432" s="77"/>
      <c r="NY432" s="77"/>
      <c r="NZ432" s="77"/>
      <c r="OA432" s="77"/>
      <c r="OB432" s="77"/>
      <c r="OC432" s="77"/>
      <c r="OD432" s="77"/>
      <c r="OE432" s="77"/>
      <c r="OF432" s="77"/>
      <c r="OG432" s="77"/>
      <c r="OH432" s="77"/>
      <c r="OI432" s="77"/>
      <c r="OJ432" s="77"/>
      <c r="OK432" s="77"/>
      <c r="OL432" s="77"/>
      <c r="OM432" s="77"/>
      <c r="ON432" s="77"/>
      <c r="OO432" s="77"/>
      <c r="OP432" s="77"/>
      <c r="OQ432" s="77"/>
      <c r="OR432" s="77"/>
      <c r="OS432" s="77"/>
      <c r="OT432" s="77"/>
      <c r="OU432" s="77"/>
      <c r="OV432" s="77"/>
      <c r="OW432" s="77"/>
      <c r="OX432" s="77"/>
      <c r="OY432" s="77"/>
      <c r="OZ432" s="77"/>
      <c r="PA432" s="77"/>
      <c r="PB432" s="77"/>
      <c r="PC432" s="77"/>
      <c r="PD432" s="77"/>
      <c r="PE432" s="77"/>
      <c r="PF432" s="77"/>
      <c r="PG432" s="77"/>
      <c r="PH432" s="77"/>
      <c r="PI432" s="77"/>
      <c r="PJ432" s="77"/>
      <c r="PK432" s="77"/>
      <c r="PL432" s="77"/>
      <c r="PM432" s="77"/>
    </row>
    <row r="433" spans="4:429" ht="12.75" customHeight="1" x14ac:dyDescent="0.2"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  <c r="HK433" s="77"/>
      <c r="HL433" s="77"/>
      <c r="HM433" s="77"/>
      <c r="HN433" s="77"/>
      <c r="HO433" s="77"/>
      <c r="HP433" s="77"/>
      <c r="HQ433" s="77"/>
      <c r="HR433" s="77"/>
      <c r="HS433" s="77"/>
      <c r="HT433" s="77"/>
      <c r="HU433" s="77"/>
      <c r="HV433" s="77"/>
      <c r="HW433" s="77"/>
      <c r="HX433" s="77"/>
      <c r="HY433" s="77"/>
      <c r="HZ433" s="77"/>
      <c r="IA433" s="77"/>
      <c r="IB433" s="77"/>
      <c r="IC433" s="77"/>
      <c r="ID433" s="77"/>
      <c r="IE433" s="77"/>
      <c r="IF433" s="77"/>
      <c r="IG433" s="77"/>
      <c r="IH433" s="77"/>
      <c r="II433" s="77"/>
      <c r="IJ433" s="77"/>
      <c r="IK433" s="77"/>
      <c r="IL433" s="77"/>
      <c r="IM433" s="77"/>
      <c r="IN433" s="77"/>
      <c r="IO433" s="77"/>
      <c r="IP433" s="77"/>
      <c r="IQ433" s="77"/>
      <c r="IR433" s="77"/>
      <c r="IS433" s="77"/>
      <c r="IT433" s="77"/>
      <c r="IU433" s="77"/>
      <c r="IV433" s="77"/>
      <c r="IW433" s="77"/>
      <c r="IX433" s="77"/>
      <c r="IY433" s="77"/>
      <c r="IZ433" s="77"/>
      <c r="JA433" s="77"/>
      <c r="JB433" s="77"/>
      <c r="JC433" s="77"/>
      <c r="JD433" s="77"/>
      <c r="JE433" s="77"/>
      <c r="JF433" s="77"/>
      <c r="JG433" s="77"/>
      <c r="JH433" s="77"/>
      <c r="JI433" s="77"/>
      <c r="JJ433" s="77"/>
      <c r="JK433" s="77"/>
      <c r="JL433" s="77"/>
      <c r="JM433" s="77"/>
      <c r="JN433" s="77"/>
      <c r="JO433" s="77"/>
      <c r="JP433" s="77"/>
      <c r="JQ433" s="77"/>
      <c r="JR433" s="77"/>
      <c r="JS433" s="77"/>
      <c r="JT433" s="77"/>
      <c r="JU433" s="77"/>
      <c r="JV433" s="77"/>
      <c r="JW433" s="77"/>
      <c r="JX433" s="77"/>
      <c r="JY433" s="77"/>
      <c r="JZ433" s="77"/>
      <c r="KA433" s="77"/>
      <c r="KB433" s="77"/>
      <c r="KC433" s="77"/>
      <c r="KD433" s="77"/>
      <c r="KE433" s="77"/>
      <c r="KF433" s="77"/>
      <c r="KG433" s="77"/>
      <c r="KH433" s="77"/>
      <c r="KI433" s="77"/>
      <c r="KJ433" s="77"/>
      <c r="KK433" s="77"/>
      <c r="KL433" s="77"/>
      <c r="KM433" s="77"/>
      <c r="KN433" s="77"/>
      <c r="KO433" s="77"/>
      <c r="KP433" s="77"/>
      <c r="KQ433" s="77"/>
      <c r="KR433" s="77"/>
      <c r="KS433" s="77"/>
      <c r="KT433" s="77"/>
      <c r="KU433" s="77"/>
      <c r="KV433" s="77"/>
      <c r="KW433" s="77"/>
      <c r="KX433" s="77"/>
      <c r="KY433" s="77"/>
      <c r="KZ433" s="77"/>
      <c r="LA433" s="77"/>
      <c r="LB433" s="77"/>
      <c r="LC433" s="77"/>
      <c r="LD433" s="77"/>
      <c r="LE433" s="77"/>
      <c r="LF433" s="77"/>
      <c r="LG433" s="77"/>
      <c r="LH433" s="77"/>
      <c r="LI433" s="77"/>
      <c r="LJ433" s="77"/>
      <c r="LK433" s="77"/>
      <c r="LL433" s="77"/>
      <c r="LM433" s="77"/>
      <c r="LN433" s="77"/>
      <c r="LO433" s="77"/>
      <c r="LP433" s="77"/>
      <c r="LQ433" s="77"/>
      <c r="LR433" s="77"/>
      <c r="LS433" s="77"/>
      <c r="LT433" s="77"/>
      <c r="LU433" s="77"/>
      <c r="LV433" s="77"/>
      <c r="LW433" s="77"/>
      <c r="LX433" s="77"/>
      <c r="LY433" s="77"/>
      <c r="LZ433" s="77"/>
      <c r="MA433" s="77"/>
      <c r="MB433" s="77"/>
      <c r="MC433" s="77"/>
      <c r="MD433" s="77"/>
      <c r="ME433" s="77"/>
      <c r="MF433" s="77"/>
      <c r="MG433" s="77"/>
      <c r="MH433" s="77"/>
      <c r="MI433" s="77"/>
      <c r="MJ433" s="77"/>
      <c r="MK433" s="77"/>
      <c r="ML433" s="77"/>
      <c r="MM433" s="77"/>
      <c r="MN433" s="77"/>
      <c r="MO433" s="77"/>
      <c r="MP433" s="77"/>
      <c r="MQ433" s="77"/>
      <c r="MR433" s="77"/>
      <c r="MS433" s="77"/>
      <c r="MT433" s="77"/>
      <c r="MU433" s="77"/>
      <c r="MV433" s="77"/>
      <c r="MW433" s="77"/>
      <c r="MX433" s="77"/>
      <c r="MY433" s="77"/>
      <c r="MZ433" s="77"/>
      <c r="NA433" s="77"/>
      <c r="NB433" s="77"/>
      <c r="NC433" s="77"/>
      <c r="ND433" s="77"/>
      <c r="NE433" s="77"/>
      <c r="NF433" s="77"/>
      <c r="NG433" s="77"/>
      <c r="NH433" s="77"/>
      <c r="NI433" s="77"/>
      <c r="NJ433" s="77"/>
      <c r="NK433" s="77"/>
      <c r="NL433" s="77"/>
      <c r="NM433" s="77"/>
      <c r="NN433" s="77"/>
      <c r="NO433" s="77"/>
      <c r="NP433" s="77"/>
      <c r="NQ433" s="77"/>
      <c r="NR433" s="77"/>
      <c r="NS433" s="77"/>
      <c r="NT433" s="77"/>
      <c r="NU433" s="77"/>
      <c r="NV433" s="77"/>
      <c r="NW433" s="77"/>
      <c r="NX433" s="77"/>
      <c r="NY433" s="77"/>
      <c r="NZ433" s="77"/>
      <c r="OA433" s="77"/>
      <c r="OB433" s="77"/>
      <c r="OC433" s="77"/>
      <c r="OD433" s="77"/>
      <c r="OE433" s="77"/>
      <c r="OF433" s="77"/>
      <c r="OG433" s="77"/>
      <c r="OH433" s="77"/>
      <c r="OI433" s="77"/>
      <c r="OJ433" s="77"/>
      <c r="OK433" s="77"/>
      <c r="OL433" s="77"/>
      <c r="OM433" s="77"/>
      <c r="ON433" s="77"/>
      <c r="OO433" s="77"/>
      <c r="OP433" s="77"/>
      <c r="OQ433" s="77"/>
      <c r="OR433" s="77"/>
      <c r="OS433" s="77"/>
      <c r="OT433" s="77"/>
      <c r="OU433" s="77"/>
      <c r="OV433" s="77"/>
      <c r="OW433" s="77"/>
      <c r="OX433" s="77"/>
      <c r="OY433" s="77"/>
      <c r="OZ433" s="77"/>
      <c r="PA433" s="77"/>
      <c r="PB433" s="77"/>
      <c r="PC433" s="77"/>
      <c r="PD433" s="77"/>
      <c r="PE433" s="77"/>
      <c r="PF433" s="77"/>
      <c r="PG433" s="77"/>
      <c r="PH433" s="77"/>
      <c r="PI433" s="77"/>
      <c r="PJ433" s="77"/>
      <c r="PK433" s="77"/>
      <c r="PL433" s="77"/>
      <c r="PM433" s="77"/>
    </row>
    <row r="434" spans="4:429" ht="12.75" customHeight="1" x14ac:dyDescent="0.2"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  <c r="HK434" s="77"/>
      <c r="HL434" s="77"/>
      <c r="HM434" s="77"/>
      <c r="HN434" s="77"/>
      <c r="HO434" s="77"/>
      <c r="HP434" s="77"/>
      <c r="HQ434" s="77"/>
      <c r="HR434" s="77"/>
      <c r="HS434" s="77"/>
      <c r="HT434" s="77"/>
      <c r="HU434" s="77"/>
      <c r="HV434" s="77"/>
      <c r="HW434" s="77"/>
      <c r="HX434" s="77"/>
      <c r="HY434" s="77"/>
      <c r="HZ434" s="77"/>
      <c r="IA434" s="77"/>
      <c r="IB434" s="77"/>
      <c r="IC434" s="77"/>
      <c r="ID434" s="77"/>
      <c r="IE434" s="77"/>
      <c r="IF434" s="77"/>
      <c r="IG434" s="77"/>
      <c r="IH434" s="77"/>
      <c r="II434" s="77"/>
      <c r="IJ434" s="77"/>
      <c r="IK434" s="77"/>
      <c r="IL434" s="77"/>
      <c r="IM434" s="77"/>
      <c r="IN434" s="77"/>
      <c r="IO434" s="77"/>
      <c r="IP434" s="77"/>
      <c r="IQ434" s="77"/>
      <c r="IR434" s="77"/>
      <c r="IS434" s="77"/>
      <c r="IT434" s="77"/>
      <c r="IU434" s="77"/>
      <c r="IV434" s="77"/>
      <c r="IW434" s="77"/>
      <c r="IX434" s="77"/>
      <c r="IY434" s="77"/>
      <c r="IZ434" s="77"/>
      <c r="JA434" s="77"/>
      <c r="JB434" s="77"/>
      <c r="JC434" s="77"/>
      <c r="JD434" s="77"/>
      <c r="JE434" s="77"/>
      <c r="JF434" s="77"/>
      <c r="JG434" s="77"/>
      <c r="JH434" s="77"/>
      <c r="JI434" s="77"/>
      <c r="JJ434" s="77"/>
      <c r="JK434" s="77"/>
      <c r="JL434" s="77"/>
      <c r="JM434" s="77"/>
      <c r="JN434" s="77"/>
      <c r="JO434" s="77"/>
      <c r="JP434" s="77"/>
      <c r="JQ434" s="77"/>
      <c r="JR434" s="77"/>
      <c r="JS434" s="77"/>
      <c r="JT434" s="77"/>
      <c r="JU434" s="77"/>
      <c r="JV434" s="77"/>
      <c r="JW434" s="77"/>
      <c r="JX434" s="77"/>
      <c r="JY434" s="77"/>
      <c r="JZ434" s="77"/>
      <c r="KA434" s="77"/>
      <c r="KB434" s="77"/>
      <c r="KC434" s="77"/>
      <c r="KD434" s="77"/>
      <c r="KE434" s="77"/>
      <c r="KF434" s="77"/>
      <c r="KG434" s="77"/>
      <c r="KH434" s="77"/>
      <c r="KI434" s="77"/>
      <c r="KJ434" s="77"/>
      <c r="KK434" s="77"/>
      <c r="KL434" s="77"/>
      <c r="KM434" s="77"/>
      <c r="KN434" s="77"/>
      <c r="KO434" s="77"/>
      <c r="KP434" s="77"/>
      <c r="KQ434" s="77"/>
      <c r="KR434" s="77"/>
      <c r="KS434" s="77"/>
      <c r="KT434" s="77"/>
      <c r="KU434" s="77"/>
      <c r="KV434" s="77"/>
      <c r="KW434" s="77"/>
      <c r="KX434" s="77"/>
      <c r="KY434" s="77"/>
      <c r="KZ434" s="77"/>
      <c r="LA434" s="77"/>
      <c r="LB434" s="77"/>
      <c r="LC434" s="77"/>
      <c r="LD434" s="77"/>
      <c r="LE434" s="77"/>
      <c r="LF434" s="77"/>
      <c r="LG434" s="77"/>
      <c r="LH434" s="77"/>
      <c r="LI434" s="77"/>
      <c r="LJ434" s="77"/>
      <c r="LK434" s="77"/>
      <c r="LL434" s="77"/>
      <c r="LM434" s="77"/>
      <c r="LN434" s="77"/>
      <c r="LO434" s="77"/>
      <c r="LP434" s="77"/>
      <c r="LQ434" s="77"/>
      <c r="LR434" s="77"/>
      <c r="LS434" s="77"/>
      <c r="LT434" s="77"/>
      <c r="LU434" s="77"/>
      <c r="LV434" s="77"/>
      <c r="LW434" s="77"/>
      <c r="LX434" s="77"/>
      <c r="LY434" s="77"/>
      <c r="LZ434" s="77"/>
      <c r="MA434" s="77"/>
      <c r="MB434" s="77"/>
      <c r="MC434" s="77"/>
      <c r="MD434" s="77"/>
      <c r="ME434" s="77"/>
      <c r="MF434" s="77"/>
      <c r="MG434" s="77"/>
      <c r="MH434" s="77"/>
      <c r="MI434" s="77"/>
      <c r="MJ434" s="77"/>
      <c r="MK434" s="77"/>
      <c r="ML434" s="77"/>
      <c r="MM434" s="77"/>
      <c r="MN434" s="77"/>
      <c r="MO434" s="77"/>
      <c r="MP434" s="77"/>
      <c r="MQ434" s="77"/>
      <c r="MR434" s="77"/>
      <c r="MS434" s="77"/>
      <c r="MT434" s="77"/>
      <c r="MU434" s="77"/>
      <c r="MV434" s="77"/>
      <c r="MW434" s="77"/>
      <c r="MX434" s="77"/>
      <c r="MY434" s="77"/>
      <c r="MZ434" s="77"/>
      <c r="NA434" s="77"/>
      <c r="NB434" s="77"/>
      <c r="NC434" s="77"/>
      <c r="ND434" s="77"/>
      <c r="NE434" s="77"/>
      <c r="NF434" s="77"/>
      <c r="NG434" s="77"/>
      <c r="NH434" s="77"/>
      <c r="NI434" s="77"/>
      <c r="NJ434" s="77"/>
      <c r="NK434" s="77"/>
      <c r="NL434" s="77"/>
      <c r="NM434" s="77"/>
      <c r="NN434" s="77"/>
      <c r="NO434" s="77"/>
      <c r="NP434" s="77"/>
      <c r="NQ434" s="77"/>
      <c r="NR434" s="77"/>
      <c r="NS434" s="77"/>
      <c r="NT434" s="77"/>
      <c r="NU434" s="77"/>
      <c r="NV434" s="77"/>
      <c r="NW434" s="77"/>
      <c r="NX434" s="77"/>
      <c r="NY434" s="77"/>
      <c r="NZ434" s="77"/>
      <c r="OA434" s="77"/>
      <c r="OB434" s="77"/>
      <c r="OC434" s="77"/>
      <c r="OD434" s="77"/>
      <c r="OE434" s="77"/>
      <c r="OF434" s="77"/>
      <c r="OG434" s="77"/>
      <c r="OH434" s="77"/>
      <c r="OI434" s="77"/>
      <c r="OJ434" s="77"/>
      <c r="OK434" s="77"/>
      <c r="OL434" s="77"/>
      <c r="OM434" s="77"/>
      <c r="ON434" s="77"/>
      <c r="OO434" s="77"/>
      <c r="OP434" s="77"/>
      <c r="OQ434" s="77"/>
      <c r="OR434" s="77"/>
      <c r="OS434" s="77"/>
      <c r="OT434" s="77"/>
      <c r="OU434" s="77"/>
      <c r="OV434" s="77"/>
      <c r="OW434" s="77"/>
      <c r="OX434" s="77"/>
      <c r="OY434" s="77"/>
      <c r="OZ434" s="77"/>
      <c r="PA434" s="77"/>
      <c r="PB434" s="77"/>
      <c r="PC434" s="77"/>
      <c r="PD434" s="77"/>
      <c r="PE434" s="77"/>
      <c r="PF434" s="77"/>
      <c r="PG434" s="77"/>
      <c r="PH434" s="77"/>
      <c r="PI434" s="77"/>
      <c r="PJ434" s="77"/>
      <c r="PK434" s="77"/>
      <c r="PL434" s="77"/>
      <c r="PM434" s="77"/>
    </row>
    <row r="435" spans="4:429" ht="12.75" customHeight="1" x14ac:dyDescent="0.2"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  <c r="HK435" s="77"/>
      <c r="HL435" s="77"/>
      <c r="HM435" s="77"/>
      <c r="HN435" s="77"/>
      <c r="HO435" s="77"/>
      <c r="HP435" s="77"/>
      <c r="HQ435" s="77"/>
      <c r="HR435" s="77"/>
      <c r="HS435" s="77"/>
      <c r="HT435" s="77"/>
      <c r="HU435" s="77"/>
      <c r="HV435" s="77"/>
      <c r="HW435" s="77"/>
      <c r="HX435" s="77"/>
      <c r="HY435" s="77"/>
      <c r="HZ435" s="77"/>
      <c r="IA435" s="77"/>
      <c r="IB435" s="77"/>
      <c r="IC435" s="77"/>
      <c r="ID435" s="77"/>
      <c r="IE435" s="77"/>
      <c r="IF435" s="77"/>
      <c r="IG435" s="77"/>
      <c r="IH435" s="77"/>
      <c r="II435" s="77"/>
      <c r="IJ435" s="77"/>
      <c r="IK435" s="77"/>
      <c r="IL435" s="77"/>
      <c r="IM435" s="77"/>
      <c r="IN435" s="77"/>
      <c r="IO435" s="77"/>
      <c r="IP435" s="77"/>
      <c r="IQ435" s="77"/>
      <c r="IR435" s="77"/>
      <c r="IS435" s="77"/>
      <c r="IT435" s="77"/>
      <c r="IU435" s="77"/>
      <c r="IV435" s="77"/>
      <c r="IW435" s="77"/>
      <c r="IX435" s="77"/>
      <c r="IY435" s="77"/>
      <c r="IZ435" s="77"/>
      <c r="JA435" s="77"/>
      <c r="JB435" s="77"/>
      <c r="JC435" s="77"/>
      <c r="JD435" s="77"/>
      <c r="JE435" s="77"/>
      <c r="JF435" s="77"/>
      <c r="JG435" s="77"/>
      <c r="JH435" s="77"/>
      <c r="JI435" s="77"/>
      <c r="JJ435" s="77"/>
      <c r="JK435" s="77"/>
      <c r="JL435" s="77"/>
      <c r="JM435" s="77"/>
      <c r="JN435" s="77"/>
      <c r="JO435" s="77"/>
      <c r="JP435" s="77"/>
      <c r="JQ435" s="77"/>
      <c r="JR435" s="77"/>
      <c r="JS435" s="77"/>
      <c r="JT435" s="77"/>
      <c r="JU435" s="77"/>
      <c r="JV435" s="77"/>
      <c r="JW435" s="77"/>
      <c r="JX435" s="77"/>
      <c r="JY435" s="77"/>
      <c r="JZ435" s="77"/>
      <c r="KA435" s="77"/>
      <c r="KB435" s="77"/>
      <c r="KC435" s="77"/>
      <c r="KD435" s="77"/>
      <c r="KE435" s="77"/>
      <c r="KF435" s="77"/>
      <c r="KG435" s="77"/>
      <c r="KH435" s="77"/>
      <c r="KI435" s="77"/>
      <c r="KJ435" s="77"/>
      <c r="KK435" s="77"/>
      <c r="KL435" s="77"/>
      <c r="KM435" s="77"/>
      <c r="KN435" s="77"/>
      <c r="KO435" s="77"/>
      <c r="KP435" s="77"/>
      <c r="KQ435" s="77"/>
      <c r="KR435" s="77"/>
      <c r="KS435" s="77"/>
      <c r="KT435" s="77"/>
      <c r="KU435" s="77"/>
      <c r="KV435" s="77"/>
      <c r="KW435" s="77"/>
      <c r="KX435" s="77"/>
      <c r="KY435" s="77"/>
      <c r="KZ435" s="77"/>
      <c r="LA435" s="77"/>
      <c r="LB435" s="77"/>
      <c r="LC435" s="77"/>
      <c r="LD435" s="77"/>
      <c r="LE435" s="77"/>
      <c r="LF435" s="77"/>
      <c r="LG435" s="77"/>
      <c r="LH435" s="77"/>
      <c r="LI435" s="77"/>
      <c r="LJ435" s="77"/>
      <c r="LK435" s="77"/>
      <c r="LL435" s="77"/>
      <c r="LM435" s="77"/>
      <c r="LN435" s="77"/>
      <c r="LO435" s="77"/>
      <c r="LP435" s="77"/>
      <c r="LQ435" s="77"/>
      <c r="LR435" s="77"/>
      <c r="LS435" s="77"/>
      <c r="LT435" s="77"/>
      <c r="LU435" s="77"/>
      <c r="LV435" s="77"/>
      <c r="LW435" s="77"/>
      <c r="LX435" s="77"/>
      <c r="LY435" s="77"/>
      <c r="LZ435" s="77"/>
      <c r="MA435" s="77"/>
      <c r="MB435" s="77"/>
      <c r="MC435" s="77"/>
      <c r="MD435" s="77"/>
      <c r="ME435" s="77"/>
      <c r="MF435" s="77"/>
      <c r="MG435" s="77"/>
      <c r="MH435" s="77"/>
      <c r="MI435" s="77"/>
      <c r="MJ435" s="77"/>
      <c r="MK435" s="77"/>
      <c r="ML435" s="77"/>
      <c r="MM435" s="77"/>
      <c r="MN435" s="77"/>
      <c r="MO435" s="77"/>
      <c r="MP435" s="77"/>
      <c r="MQ435" s="77"/>
      <c r="MR435" s="77"/>
      <c r="MS435" s="77"/>
      <c r="MT435" s="77"/>
      <c r="MU435" s="77"/>
      <c r="MV435" s="77"/>
      <c r="MW435" s="77"/>
      <c r="MX435" s="77"/>
      <c r="MY435" s="77"/>
      <c r="MZ435" s="77"/>
      <c r="NA435" s="77"/>
      <c r="NB435" s="77"/>
      <c r="NC435" s="77"/>
      <c r="ND435" s="77"/>
      <c r="NE435" s="77"/>
      <c r="NF435" s="77"/>
      <c r="NG435" s="77"/>
      <c r="NH435" s="77"/>
      <c r="NI435" s="77"/>
      <c r="NJ435" s="77"/>
      <c r="NK435" s="77"/>
      <c r="NL435" s="77"/>
      <c r="NM435" s="77"/>
      <c r="NN435" s="77"/>
      <c r="NO435" s="77"/>
      <c r="NP435" s="77"/>
      <c r="NQ435" s="77"/>
      <c r="NR435" s="77"/>
      <c r="NS435" s="77"/>
      <c r="NT435" s="77"/>
      <c r="NU435" s="77"/>
      <c r="NV435" s="77"/>
      <c r="NW435" s="77"/>
      <c r="NX435" s="77"/>
      <c r="NY435" s="77"/>
      <c r="NZ435" s="77"/>
      <c r="OA435" s="77"/>
      <c r="OB435" s="77"/>
      <c r="OC435" s="77"/>
      <c r="OD435" s="77"/>
      <c r="OE435" s="77"/>
      <c r="OF435" s="77"/>
      <c r="OG435" s="77"/>
      <c r="OH435" s="77"/>
      <c r="OI435" s="77"/>
      <c r="OJ435" s="77"/>
      <c r="OK435" s="77"/>
      <c r="OL435" s="77"/>
      <c r="OM435" s="77"/>
      <c r="ON435" s="77"/>
      <c r="OO435" s="77"/>
      <c r="OP435" s="77"/>
      <c r="OQ435" s="77"/>
      <c r="OR435" s="77"/>
      <c r="OS435" s="77"/>
      <c r="OT435" s="77"/>
      <c r="OU435" s="77"/>
      <c r="OV435" s="77"/>
      <c r="OW435" s="77"/>
      <c r="OX435" s="77"/>
      <c r="OY435" s="77"/>
      <c r="OZ435" s="77"/>
      <c r="PA435" s="77"/>
      <c r="PB435" s="77"/>
      <c r="PC435" s="77"/>
      <c r="PD435" s="77"/>
      <c r="PE435" s="77"/>
      <c r="PF435" s="77"/>
      <c r="PG435" s="77"/>
      <c r="PH435" s="77"/>
      <c r="PI435" s="77"/>
      <c r="PJ435" s="77"/>
      <c r="PK435" s="77"/>
      <c r="PL435" s="77"/>
      <c r="PM435" s="77"/>
    </row>
    <row r="436" spans="4:429" ht="12.75" customHeight="1" x14ac:dyDescent="0.2"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  <c r="HK436" s="77"/>
      <c r="HL436" s="77"/>
      <c r="HM436" s="77"/>
      <c r="HN436" s="77"/>
      <c r="HO436" s="77"/>
      <c r="HP436" s="77"/>
      <c r="HQ436" s="77"/>
      <c r="HR436" s="77"/>
      <c r="HS436" s="77"/>
      <c r="HT436" s="77"/>
      <c r="HU436" s="77"/>
      <c r="HV436" s="77"/>
      <c r="HW436" s="77"/>
      <c r="HX436" s="77"/>
      <c r="HY436" s="77"/>
      <c r="HZ436" s="77"/>
      <c r="IA436" s="77"/>
      <c r="IB436" s="77"/>
      <c r="IC436" s="77"/>
      <c r="ID436" s="77"/>
      <c r="IE436" s="77"/>
      <c r="IF436" s="77"/>
      <c r="IG436" s="77"/>
      <c r="IH436" s="77"/>
      <c r="II436" s="77"/>
      <c r="IJ436" s="77"/>
      <c r="IK436" s="77"/>
      <c r="IL436" s="77"/>
      <c r="IM436" s="77"/>
      <c r="IN436" s="77"/>
      <c r="IO436" s="77"/>
      <c r="IP436" s="77"/>
      <c r="IQ436" s="77"/>
      <c r="IR436" s="77"/>
      <c r="IS436" s="77"/>
      <c r="IT436" s="77"/>
      <c r="IU436" s="77"/>
      <c r="IV436" s="77"/>
      <c r="IW436" s="77"/>
      <c r="IX436" s="77"/>
      <c r="IY436" s="77"/>
      <c r="IZ436" s="77"/>
      <c r="JA436" s="77"/>
      <c r="JB436" s="77"/>
      <c r="JC436" s="77"/>
      <c r="JD436" s="77"/>
      <c r="JE436" s="77"/>
      <c r="JF436" s="77"/>
      <c r="JG436" s="77"/>
      <c r="JH436" s="77"/>
      <c r="JI436" s="77"/>
      <c r="JJ436" s="77"/>
      <c r="JK436" s="77"/>
      <c r="JL436" s="77"/>
      <c r="JM436" s="77"/>
      <c r="JN436" s="77"/>
      <c r="JO436" s="77"/>
      <c r="JP436" s="77"/>
      <c r="JQ436" s="77"/>
      <c r="JR436" s="77"/>
      <c r="JS436" s="77"/>
      <c r="JT436" s="77"/>
      <c r="JU436" s="77"/>
      <c r="JV436" s="77"/>
      <c r="JW436" s="77"/>
      <c r="JX436" s="77"/>
      <c r="JY436" s="77"/>
      <c r="JZ436" s="77"/>
      <c r="KA436" s="77"/>
      <c r="KB436" s="77"/>
      <c r="KC436" s="77"/>
      <c r="KD436" s="77"/>
      <c r="KE436" s="77"/>
      <c r="KF436" s="77"/>
      <c r="KG436" s="77"/>
      <c r="KH436" s="77"/>
      <c r="KI436" s="77"/>
      <c r="KJ436" s="77"/>
      <c r="KK436" s="77"/>
      <c r="KL436" s="77"/>
      <c r="KM436" s="77"/>
      <c r="KN436" s="77"/>
      <c r="KO436" s="77"/>
      <c r="KP436" s="77"/>
      <c r="KQ436" s="77"/>
      <c r="KR436" s="77"/>
      <c r="KS436" s="77"/>
      <c r="KT436" s="77"/>
      <c r="KU436" s="77"/>
      <c r="KV436" s="77"/>
      <c r="KW436" s="77"/>
      <c r="KX436" s="77"/>
      <c r="KY436" s="77"/>
      <c r="KZ436" s="77"/>
      <c r="LA436" s="77"/>
      <c r="LB436" s="77"/>
      <c r="LC436" s="77"/>
      <c r="LD436" s="77"/>
      <c r="LE436" s="77"/>
      <c r="LF436" s="77"/>
      <c r="LG436" s="77"/>
      <c r="LH436" s="77"/>
      <c r="LI436" s="77"/>
      <c r="LJ436" s="77"/>
      <c r="LK436" s="77"/>
      <c r="LL436" s="77"/>
      <c r="LM436" s="77"/>
      <c r="LN436" s="77"/>
      <c r="LO436" s="77"/>
      <c r="LP436" s="77"/>
      <c r="LQ436" s="77"/>
      <c r="LR436" s="77"/>
      <c r="LS436" s="77"/>
      <c r="LT436" s="77"/>
      <c r="LU436" s="77"/>
      <c r="LV436" s="77"/>
      <c r="LW436" s="77"/>
      <c r="LX436" s="77"/>
      <c r="LY436" s="77"/>
      <c r="LZ436" s="77"/>
      <c r="MA436" s="77"/>
      <c r="MB436" s="77"/>
      <c r="MC436" s="77"/>
      <c r="MD436" s="77"/>
      <c r="ME436" s="77"/>
      <c r="MF436" s="77"/>
      <c r="MG436" s="77"/>
      <c r="MH436" s="77"/>
      <c r="MI436" s="77"/>
      <c r="MJ436" s="77"/>
      <c r="MK436" s="77"/>
      <c r="ML436" s="77"/>
      <c r="MM436" s="77"/>
      <c r="MN436" s="77"/>
      <c r="MO436" s="77"/>
      <c r="MP436" s="77"/>
      <c r="MQ436" s="77"/>
      <c r="MR436" s="77"/>
      <c r="MS436" s="77"/>
      <c r="MT436" s="77"/>
      <c r="MU436" s="77"/>
      <c r="MV436" s="77"/>
      <c r="MW436" s="77"/>
      <c r="MX436" s="77"/>
      <c r="MY436" s="77"/>
      <c r="MZ436" s="77"/>
      <c r="NA436" s="77"/>
      <c r="NB436" s="77"/>
      <c r="NC436" s="77"/>
      <c r="ND436" s="77"/>
      <c r="NE436" s="77"/>
      <c r="NF436" s="77"/>
      <c r="NG436" s="77"/>
      <c r="NH436" s="77"/>
      <c r="NI436" s="77"/>
      <c r="NJ436" s="77"/>
      <c r="NK436" s="77"/>
      <c r="NL436" s="77"/>
      <c r="NM436" s="77"/>
      <c r="NN436" s="77"/>
      <c r="NO436" s="77"/>
      <c r="NP436" s="77"/>
      <c r="NQ436" s="77"/>
      <c r="NR436" s="77"/>
      <c r="NS436" s="77"/>
      <c r="NT436" s="77"/>
      <c r="NU436" s="77"/>
      <c r="NV436" s="77"/>
      <c r="NW436" s="77"/>
      <c r="NX436" s="77"/>
      <c r="NY436" s="77"/>
      <c r="NZ436" s="77"/>
      <c r="OA436" s="77"/>
      <c r="OB436" s="77"/>
      <c r="OC436" s="77"/>
      <c r="OD436" s="77"/>
      <c r="OE436" s="77"/>
      <c r="OF436" s="77"/>
      <c r="OG436" s="77"/>
      <c r="OH436" s="77"/>
      <c r="OI436" s="77"/>
      <c r="OJ436" s="77"/>
      <c r="OK436" s="77"/>
      <c r="OL436" s="77"/>
      <c r="OM436" s="77"/>
      <c r="ON436" s="77"/>
      <c r="OO436" s="77"/>
      <c r="OP436" s="77"/>
      <c r="OQ436" s="77"/>
      <c r="OR436" s="77"/>
      <c r="OS436" s="77"/>
      <c r="OT436" s="77"/>
      <c r="OU436" s="77"/>
      <c r="OV436" s="77"/>
      <c r="OW436" s="77"/>
      <c r="OX436" s="77"/>
      <c r="OY436" s="77"/>
      <c r="OZ436" s="77"/>
      <c r="PA436" s="77"/>
      <c r="PB436" s="77"/>
      <c r="PC436" s="77"/>
      <c r="PD436" s="77"/>
      <c r="PE436" s="77"/>
      <c r="PF436" s="77"/>
      <c r="PG436" s="77"/>
      <c r="PH436" s="77"/>
      <c r="PI436" s="77"/>
      <c r="PJ436" s="77"/>
      <c r="PK436" s="77"/>
      <c r="PL436" s="77"/>
      <c r="PM436" s="77"/>
    </row>
    <row r="437" spans="4:429" ht="12.75" customHeight="1" x14ac:dyDescent="0.2"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  <c r="HK437" s="77"/>
      <c r="HL437" s="77"/>
      <c r="HM437" s="77"/>
      <c r="HN437" s="77"/>
      <c r="HO437" s="77"/>
      <c r="HP437" s="77"/>
      <c r="HQ437" s="77"/>
      <c r="HR437" s="77"/>
      <c r="HS437" s="77"/>
      <c r="HT437" s="77"/>
      <c r="HU437" s="77"/>
      <c r="HV437" s="77"/>
      <c r="HW437" s="77"/>
      <c r="HX437" s="77"/>
      <c r="HY437" s="77"/>
      <c r="HZ437" s="77"/>
      <c r="IA437" s="77"/>
      <c r="IB437" s="77"/>
      <c r="IC437" s="77"/>
      <c r="ID437" s="77"/>
      <c r="IE437" s="77"/>
      <c r="IF437" s="77"/>
      <c r="IG437" s="77"/>
      <c r="IH437" s="77"/>
      <c r="II437" s="77"/>
      <c r="IJ437" s="77"/>
      <c r="IK437" s="77"/>
      <c r="IL437" s="77"/>
      <c r="IM437" s="77"/>
      <c r="IN437" s="77"/>
      <c r="IO437" s="77"/>
      <c r="IP437" s="77"/>
      <c r="IQ437" s="77"/>
      <c r="IR437" s="77"/>
      <c r="IS437" s="77"/>
      <c r="IT437" s="77"/>
      <c r="IU437" s="77"/>
      <c r="IV437" s="77"/>
      <c r="IW437" s="77"/>
      <c r="IX437" s="77"/>
      <c r="IY437" s="77"/>
      <c r="IZ437" s="77"/>
      <c r="JA437" s="77"/>
      <c r="JB437" s="77"/>
      <c r="JC437" s="77"/>
      <c r="JD437" s="77"/>
      <c r="JE437" s="77"/>
      <c r="JF437" s="77"/>
      <c r="JG437" s="77"/>
      <c r="JH437" s="77"/>
      <c r="JI437" s="77"/>
      <c r="JJ437" s="77"/>
      <c r="JK437" s="77"/>
      <c r="JL437" s="77"/>
      <c r="JM437" s="77"/>
      <c r="JN437" s="77"/>
      <c r="JO437" s="77"/>
      <c r="JP437" s="77"/>
      <c r="JQ437" s="77"/>
      <c r="JR437" s="77"/>
      <c r="JS437" s="77"/>
      <c r="JT437" s="77"/>
      <c r="JU437" s="77"/>
      <c r="JV437" s="77"/>
      <c r="JW437" s="77"/>
      <c r="JX437" s="77"/>
      <c r="JY437" s="77"/>
      <c r="JZ437" s="77"/>
      <c r="KA437" s="77"/>
      <c r="KB437" s="77"/>
      <c r="KC437" s="77"/>
      <c r="KD437" s="77"/>
      <c r="KE437" s="77"/>
      <c r="KF437" s="77"/>
      <c r="KG437" s="77"/>
      <c r="KH437" s="77"/>
      <c r="KI437" s="77"/>
      <c r="KJ437" s="77"/>
      <c r="KK437" s="77"/>
      <c r="KL437" s="77"/>
      <c r="KM437" s="77"/>
      <c r="KN437" s="77"/>
      <c r="KO437" s="77"/>
      <c r="KP437" s="77"/>
      <c r="KQ437" s="77"/>
      <c r="KR437" s="77"/>
      <c r="KS437" s="77"/>
      <c r="KT437" s="77"/>
      <c r="KU437" s="77"/>
      <c r="KV437" s="77"/>
      <c r="KW437" s="77"/>
      <c r="KX437" s="77"/>
      <c r="KY437" s="77"/>
      <c r="KZ437" s="77"/>
      <c r="LA437" s="77"/>
      <c r="LB437" s="77"/>
      <c r="LC437" s="77"/>
      <c r="LD437" s="77"/>
      <c r="LE437" s="77"/>
      <c r="LF437" s="77"/>
      <c r="LG437" s="77"/>
      <c r="LH437" s="77"/>
      <c r="LI437" s="77"/>
      <c r="LJ437" s="77"/>
      <c r="LK437" s="77"/>
      <c r="LL437" s="77"/>
      <c r="LM437" s="77"/>
      <c r="LN437" s="77"/>
      <c r="LO437" s="77"/>
      <c r="LP437" s="77"/>
      <c r="LQ437" s="77"/>
      <c r="LR437" s="77"/>
      <c r="LS437" s="77"/>
      <c r="LT437" s="77"/>
      <c r="LU437" s="77"/>
      <c r="LV437" s="77"/>
      <c r="LW437" s="77"/>
      <c r="LX437" s="77"/>
      <c r="LY437" s="77"/>
      <c r="LZ437" s="77"/>
      <c r="MA437" s="77"/>
      <c r="MB437" s="77"/>
      <c r="MC437" s="77"/>
      <c r="MD437" s="77"/>
      <c r="ME437" s="77"/>
      <c r="MF437" s="77"/>
      <c r="MG437" s="77"/>
      <c r="MH437" s="77"/>
      <c r="MI437" s="77"/>
      <c r="MJ437" s="77"/>
      <c r="MK437" s="77"/>
      <c r="ML437" s="77"/>
      <c r="MM437" s="77"/>
      <c r="MN437" s="77"/>
      <c r="MO437" s="77"/>
      <c r="MP437" s="77"/>
      <c r="MQ437" s="77"/>
      <c r="MR437" s="77"/>
      <c r="MS437" s="77"/>
      <c r="MT437" s="77"/>
      <c r="MU437" s="77"/>
      <c r="MV437" s="77"/>
      <c r="MW437" s="77"/>
      <c r="MX437" s="77"/>
      <c r="MY437" s="77"/>
      <c r="MZ437" s="77"/>
      <c r="NA437" s="77"/>
      <c r="NB437" s="77"/>
      <c r="NC437" s="77"/>
      <c r="ND437" s="77"/>
      <c r="NE437" s="77"/>
      <c r="NF437" s="77"/>
      <c r="NG437" s="77"/>
      <c r="NH437" s="77"/>
      <c r="NI437" s="77"/>
      <c r="NJ437" s="77"/>
      <c r="NK437" s="77"/>
      <c r="NL437" s="77"/>
      <c r="NM437" s="77"/>
      <c r="NN437" s="77"/>
      <c r="NO437" s="77"/>
      <c r="NP437" s="77"/>
      <c r="NQ437" s="77"/>
      <c r="NR437" s="77"/>
      <c r="NS437" s="77"/>
      <c r="NT437" s="77"/>
      <c r="NU437" s="77"/>
      <c r="NV437" s="77"/>
      <c r="NW437" s="77"/>
      <c r="NX437" s="77"/>
      <c r="NY437" s="77"/>
      <c r="NZ437" s="77"/>
      <c r="OA437" s="77"/>
      <c r="OB437" s="77"/>
      <c r="OC437" s="77"/>
      <c r="OD437" s="77"/>
      <c r="OE437" s="77"/>
      <c r="OF437" s="77"/>
      <c r="OG437" s="77"/>
      <c r="OH437" s="77"/>
      <c r="OI437" s="77"/>
      <c r="OJ437" s="77"/>
      <c r="OK437" s="77"/>
      <c r="OL437" s="77"/>
      <c r="OM437" s="77"/>
      <c r="ON437" s="77"/>
      <c r="OO437" s="77"/>
      <c r="OP437" s="77"/>
      <c r="OQ437" s="77"/>
      <c r="OR437" s="77"/>
      <c r="OS437" s="77"/>
      <c r="OT437" s="77"/>
      <c r="OU437" s="77"/>
      <c r="OV437" s="77"/>
      <c r="OW437" s="77"/>
      <c r="OX437" s="77"/>
      <c r="OY437" s="77"/>
      <c r="OZ437" s="77"/>
      <c r="PA437" s="77"/>
      <c r="PB437" s="77"/>
      <c r="PC437" s="77"/>
      <c r="PD437" s="77"/>
      <c r="PE437" s="77"/>
      <c r="PF437" s="77"/>
      <c r="PG437" s="77"/>
      <c r="PH437" s="77"/>
      <c r="PI437" s="77"/>
      <c r="PJ437" s="77"/>
      <c r="PK437" s="77"/>
      <c r="PL437" s="77"/>
      <c r="PM437" s="77"/>
    </row>
    <row r="438" spans="4:429" ht="12.75" customHeight="1" x14ac:dyDescent="0.2"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  <c r="HK438" s="77"/>
      <c r="HL438" s="77"/>
      <c r="HM438" s="77"/>
      <c r="HN438" s="77"/>
      <c r="HO438" s="77"/>
      <c r="HP438" s="77"/>
      <c r="HQ438" s="77"/>
      <c r="HR438" s="77"/>
      <c r="HS438" s="77"/>
      <c r="HT438" s="77"/>
      <c r="HU438" s="77"/>
      <c r="HV438" s="77"/>
      <c r="HW438" s="77"/>
      <c r="HX438" s="77"/>
      <c r="HY438" s="77"/>
      <c r="HZ438" s="77"/>
      <c r="IA438" s="77"/>
      <c r="IB438" s="77"/>
      <c r="IC438" s="77"/>
      <c r="ID438" s="77"/>
      <c r="IE438" s="77"/>
      <c r="IF438" s="77"/>
      <c r="IG438" s="77"/>
      <c r="IH438" s="77"/>
      <c r="II438" s="77"/>
      <c r="IJ438" s="77"/>
      <c r="IK438" s="77"/>
      <c r="IL438" s="77"/>
      <c r="IM438" s="77"/>
      <c r="IN438" s="77"/>
      <c r="IO438" s="77"/>
      <c r="IP438" s="77"/>
      <c r="IQ438" s="77"/>
      <c r="IR438" s="77"/>
      <c r="IS438" s="77"/>
      <c r="IT438" s="77"/>
      <c r="IU438" s="77"/>
      <c r="IV438" s="77"/>
      <c r="IW438" s="77"/>
      <c r="IX438" s="77"/>
      <c r="IY438" s="77"/>
      <c r="IZ438" s="77"/>
      <c r="JA438" s="77"/>
      <c r="JB438" s="77"/>
      <c r="JC438" s="77"/>
      <c r="JD438" s="77"/>
      <c r="JE438" s="77"/>
      <c r="JF438" s="77"/>
      <c r="JG438" s="77"/>
      <c r="JH438" s="77"/>
      <c r="JI438" s="77"/>
      <c r="JJ438" s="77"/>
      <c r="JK438" s="77"/>
      <c r="JL438" s="77"/>
      <c r="JM438" s="77"/>
      <c r="JN438" s="77"/>
      <c r="JO438" s="77"/>
      <c r="JP438" s="77"/>
      <c r="JQ438" s="77"/>
      <c r="JR438" s="77"/>
      <c r="JS438" s="77"/>
      <c r="JT438" s="77"/>
      <c r="JU438" s="77"/>
      <c r="JV438" s="77"/>
      <c r="JW438" s="77"/>
      <c r="JX438" s="77"/>
      <c r="JY438" s="77"/>
      <c r="JZ438" s="77"/>
      <c r="KA438" s="77"/>
      <c r="KB438" s="77"/>
      <c r="KC438" s="77"/>
      <c r="KD438" s="77"/>
      <c r="KE438" s="77"/>
      <c r="KF438" s="77"/>
      <c r="KG438" s="77"/>
      <c r="KH438" s="77"/>
      <c r="KI438" s="77"/>
      <c r="KJ438" s="77"/>
      <c r="KK438" s="77"/>
      <c r="KL438" s="77"/>
      <c r="KM438" s="77"/>
      <c r="KN438" s="77"/>
      <c r="KO438" s="77"/>
      <c r="KP438" s="77"/>
      <c r="KQ438" s="77"/>
      <c r="KR438" s="77"/>
      <c r="KS438" s="77"/>
      <c r="KT438" s="77"/>
      <c r="KU438" s="77"/>
      <c r="KV438" s="77"/>
      <c r="KW438" s="77"/>
      <c r="KX438" s="77"/>
      <c r="KY438" s="77"/>
      <c r="KZ438" s="77"/>
      <c r="LA438" s="77"/>
      <c r="LB438" s="77"/>
      <c r="LC438" s="77"/>
      <c r="LD438" s="77"/>
      <c r="LE438" s="77"/>
      <c r="LF438" s="77"/>
      <c r="LG438" s="77"/>
      <c r="LH438" s="77"/>
      <c r="LI438" s="77"/>
      <c r="LJ438" s="77"/>
      <c r="LK438" s="77"/>
      <c r="LL438" s="77"/>
      <c r="LM438" s="77"/>
      <c r="LN438" s="77"/>
      <c r="LO438" s="77"/>
      <c r="LP438" s="77"/>
      <c r="LQ438" s="77"/>
      <c r="LR438" s="77"/>
      <c r="LS438" s="77"/>
      <c r="LT438" s="77"/>
      <c r="LU438" s="77"/>
      <c r="LV438" s="77"/>
      <c r="LW438" s="77"/>
      <c r="LX438" s="77"/>
      <c r="LY438" s="77"/>
      <c r="LZ438" s="77"/>
      <c r="MA438" s="77"/>
      <c r="MB438" s="77"/>
      <c r="MC438" s="77"/>
      <c r="MD438" s="77"/>
      <c r="ME438" s="77"/>
      <c r="MF438" s="77"/>
      <c r="MG438" s="77"/>
      <c r="MH438" s="77"/>
      <c r="MI438" s="77"/>
      <c r="MJ438" s="77"/>
      <c r="MK438" s="77"/>
      <c r="ML438" s="77"/>
      <c r="MM438" s="77"/>
      <c r="MN438" s="77"/>
      <c r="MO438" s="77"/>
      <c r="MP438" s="77"/>
      <c r="MQ438" s="77"/>
      <c r="MR438" s="77"/>
      <c r="MS438" s="77"/>
      <c r="MT438" s="77"/>
      <c r="MU438" s="77"/>
      <c r="MV438" s="77"/>
      <c r="MW438" s="77"/>
      <c r="MX438" s="77"/>
      <c r="MY438" s="77"/>
      <c r="MZ438" s="77"/>
      <c r="NA438" s="77"/>
      <c r="NB438" s="77"/>
      <c r="NC438" s="77"/>
      <c r="ND438" s="77"/>
      <c r="NE438" s="77"/>
      <c r="NF438" s="77"/>
      <c r="NG438" s="77"/>
      <c r="NH438" s="77"/>
      <c r="NI438" s="77"/>
      <c r="NJ438" s="77"/>
      <c r="NK438" s="77"/>
      <c r="NL438" s="77"/>
      <c r="NM438" s="77"/>
      <c r="NN438" s="77"/>
      <c r="NO438" s="77"/>
      <c r="NP438" s="77"/>
      <c r="NQ438" s="77"/>
      <c r="NR438" s="77"/>
      <c r="NS438" s="77"/>
      <c r="NT438" s="77"/>
      <c r="NU438" s="77"/>
      <c r="NV438" s="77"/>
      <c r="NW438" s="77"/>
      <c r="NX438" s="77"/>
      <c r="NY438" s="77"/>
      <c r="NZ438" s="77"/>
      <c r="OA438" s="77"/>
      <c r="OB438" s="77"/>
      <c r="OC438" s="77"/>
      <c r="OD438" s="77"/>
      <c r="OE438" s="77"/>
      <c r="OF438" s="77"/>
      <c r="OG438" s="77"/>
      <c r="OH438" s="77"/>
      <c r="OI438" s="77"/>
      <c r="OJ438" s="77"/>
      <c r="OK438" s="77"/>
      <c r="OL438" s="77"/>
      <c r="OM438" s="77"/>
      <c r="ON438" s="77"/>
      <c r="OO438" s="77"/>
      <c r="OP438" s="77"/>
      <c r="OQ438" s="77"/>
      <c r="OR438" s="77"/>
      <c r="OS438" s="77"/>
      <c r="OT438" s="77"/>
      <c r="OU438" s="77"/>
      <c r="OV438" s="77"/>
      <c r="OW438" s="77"/>
      <c r="OX438" s="77"/>
      <c r="OY438" s="77"/>
      <c r="OZ438" s="77"/>
      <c r="PA438" s="77"/>
      <c r="PB438" s="77"/>
      <c r="PC438" s="77"/>
      <c r="PD438" s="77"/>
      <c r="PE438" s="77"/>
      <c r="PF438" s="77"/>
      <c r="PG438" s="77"/>
      <c r="PH438" s="77"/>
      <c r="PI438" s="77"/>
      <c r="PJ438" s="77"/>
      <c r="PK438" s="77"/>
      <c r="PL438" s="77"/>
      <c r="PM438" s="77"/>
    </row>
    <row r="439" spans="4:429" ht="12.75" customHeight="1" x14ac:dyDescent="0.2"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  <c r="HK439" s="77"/>
      <c r="HL439" s="77"/>
      <c r="HM439" s="77"/>
      <c r="HN439" s="77"/>
      <c r="HO439" s="77"/>
      <c r="HP439" s="77"/>
      <c r="HQ439" s="77"/>
      <c r="HR439" s="77"/>
      <c r="HS439" s="77"/>
      <c r="HT439" s="77"/>
      <c r="HU439" s="77"/>
      <c r="HV439" s="77"/>
      <c r="HW439" s="77"/>
      <c r="HX439" s="77"/>
      <c r="HY439" s="77"/>
      <c r="HZ439" s="77"/>
      <c r="IA439" s="77"/>
      <c r="IB439" s="77"/>
      <c r="IC439" s="77"/>
      <c r="ID439" s="77"/>
      <c r="IE439" s="77"/>
      <c r="IF439" s="77"/>
      <c r="IG439" s="77"/>
      <c r="IH439" s="77"/>
      <c r="II439" s="77"/>
      <c r="IJ439" s="77"/>
      <c r="IK439" s="77"/>
      <c r="IL439" s="77"/>
      <c r="IM439" s="77"/>
      <c r="IN439" s="77"/>
      <c r="IO439" s="77"/>
      <c r="IP439" s="77"/>
      <c r="IQ439" s="77"/>
      <c r="IR439" s="77"/>
      <c r="IS439" s="77"/>
      <c r="IT439" s="77"/>
      <c r="IU439" s="77"/>
      <c r="IV439" s="77"/>
      <c r="IW439" s="77"/>
      <c r="IX439" s="77"/>
      <c r="IY439" s="77"/>
      <c r="IZ439" s="77"/>
      <c r="JA439" s="77"/>
      <c r="JB439" s="77"/>
      <c r="JC439" s="77"/>
      <c r="JD439" s="77"/>
      <c r="JE439" s="77"/>
      <c r="JF439" s="77"/>
      <c r="JG439" s="77"/>
      <c r="JH439" s="77"/>
      <c r="JI439" s="77"/>
      <c r="JJ439" s="77"/>
      <c r="JK439" s="77"/>
      <c r="JL439" s="77"/>
      <c r="JM439" s="77"/>
      <c r="JN439" s="77"/>
      <c r="JO439" s="77"/>
      <c r="JP439" s="77"/>
      <c r="JQ439" s="77"/>
      <c r="JR439" s="77"/>
      <c r="JS439" s="77"/>
      <c r="JT439" s="77"/>
      <c r="JU439" s="77"/>
      <c r="JV439" s="77"/>
      <c r="JW439" s="77"/>
      <c r="JX439" s="77"/>
      <c r="JY439" s="77"/>
      <c r="JZ439" s="77"/>
      <c r="KA439" s="77"/>
      <c r="KB439" s="77"/>
      <c r="KC439" s="77"/>
      <c r="KD439" s="77"/>
      <c r="KE439" s="77"/>
      <c r="KF439" s="77"/>
      <c r="KG439" s="77"/>
      <c r="KH439" s="77"/>
      <c r="KI439" s="77"/>
      <c r="KJ439" s="77"/>
      <c r="KK439" s="77"/>
      <c r="KL439" s="77"/>
      <c r="KM439" s="77"/>
      <c r="KN439" s="77"/>
      <c r="KO439" s="77"/>
      <c r="KP439" s="77"/>
      <c r="KQ439" s="77"/>
      <c r="KR439" s="77"/>
      <c r="KS439" s="77"/>
      <c r="KT439" s="77"/>
      <c r="KU439" s="77"/>
      <c r="KV439" s="77"/>
      <c r="KW439" s="77"/>
      <c r="KX439" s="77"/>
      <c r="KY439" s="77"/>
      <c r="KZ439" s="77"/>
      <c r="LA439" s="77"/>
      <c r="LB439" s="77"/>
      <c r="LC439" s="77"/>
      <c r="LD439" s="77"/>
      <c r="LE439" s="77"/>
      <c r="LF439" s="77"/>
      <c r="LG439" s="77"/>
      <c r="LH439" s="77"/>
      <c r="LI439" s="77"/>
      <c r="LJ439" s="77"/>
      <c r="LK439" s="77"/>
      <c r="LL439" s="77"/>
      <c r="LM439" s="77"/>
      <c r="LN439" s="77"/>
      <c r="LO439" s="77"/>
      <c r="LP439" s="77"/>
      <c r="LQ439" s="77"/>
      <c r="LR439" s="77"/>
      <c r="LS439" s="77"/>
      <c r="LT439" s="77"/>
      <c r="LU439" s="77"/>
      <c r="LV439" s="77"/>
      <c r="LW439" s="77"/>
      <c r="LX439" s="77"/>
      <c r="LY439" s="77"/>
      <c r="LZ439" s="77"/>
      <c r="MA439" s="77"/>
      <c r="MB439" s="77"/>
      <c r="MC439" s="77"/>
      <c r="MD439" s="77"/>
      <c r="ME439" s="77"/>
      <c r="MF439" s="77"/>
      <c r="MG439" s="77"/>
      <c r="MH439" s="77"/>
      <c r="MI439" s="77"/>
      <c r="MJ439" s="77"/>
      <c r="MK439" s="77"/>
      <c r="ML439" s="77"/>
      <c r="MM439" s="77"/>
      <c r="MN439" s="77"/>
      <c r="MO439" s="77"/>
      <c r="MP439" s="77"/>
      <c r="MQ439" s="77"/>
      <c r="MR439" s="77"/>
      <c r="MS439" s="77"/>
      <c r="MT439" s="77"/>
      <c r="MU439" s="77"/>
      <c r="MV439" s="77"/>
      <c r="MW439" s="77"/>
      <c r="MX439" s="77"/>
      <c r="MY439" s="77"/>
      <c r="MZ439" s="77"/>
      <c r="NA439" s="77"/>
      <c r="NB439" s="77"/>
      <c r="NC439" s="77"/>
      <c r="ND439" s="77"/>
      <c r="NE439" s="77"/>
      <c r="NF439" s="77"/>
      <c r="NG439" s="77"/>
      <c r="NH439" s="77"/>
      <c r="NI439" s="77"/>
      <c r="NJ439" s="77"/>
      <c r="NK439" s="77"/>
      <c r="NL439" s="77"/>
      <c r="NM439" s="77"/>
      <c r="NN439" s="77"/>
      <c r="NO439" s="77"/>
      <c r="NP439" s="77"/>
      <c r="NQ439" s="77"/>
      <c r="NR439" s="77"/>
      <c r="NS439" s="77"/>
      <c r="NT439" s="77"/>
      <c r="NU439" s="77"/>
      <c r="NV439" s="77"/>
      <c r="NW439" s="77"/>
      <c r="NX439" s="77"/>
      <c r="NY439" s="77"/>
      <c r="NZ439" s="77"/>
      <c r="OA439" s="77"/>
      <c r="OB439" s="77"/>
      <c r="OC439" s="77"/>
      <c r="OD439" s="77"/>
      <c r="OE439" s="77"/>
      <c r="OF439" s="77"/>
      <c r="OG439" s="77"/>
      <c r="OH439" s="77"/>
      <c r="OI439" s="77"/>
      <c r="OJ439" s="77"/>
      <c r="OK439" s="77"/>
      <c r="OL439" s="77"/>
      <c r="OM439" s="77"/>
      <c r="ON439" s="77"/>
      <c r="OO439" s="77"/>
      <c r="OP439" s="77"/>
      <c r="OQ439" s="77"/>
      <c r="OR439" s="77"/>
      <c r="OS439" s="77"/>
      <c r="OT439" s="77"/>
      <c r="OU439" s="77"/>
      <c r="OV439" s="77"/>
      <c r="OW439" s="77"/>
      <c r="OX439" s="77"/>
      <c r="OY439" s="77"/>
      <c r="OZ439" s="77"/>
      <c r="PA439" s="77"/>
      <c r="PB439" s="77"/>
      <c r="PC439" s="77"/>
      <c r="PD439" s="77"/>
      <c r="PE439" s="77"/>
      <c r="PF439" s="77"/>
      <c r="PG439" s="77"/>
      <c r="PH439" s="77"/>
      <c r="PI439" s="77"/>
      <c r="PJ439" s="77"/>
      <c r="PK439" s="77"/>
      <c r="PL439" s="77"/>
      <c r="PM439" s="77"/>
    </row>
    <row r="440" spans="4:429" ht="12.75" customHeight="1" x14ac:dyDescent="0.2"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  <c r="HK440" s="77"/>
      <c r="HL440" s="77"/>
      <c r="HM440" s="77"/>
      <c r="HN440" s="77"/>
      <c r="HO440" s="77"/>
      <c r="HP440" s="77"/>
      <c r="HQ440" s="77"/>
      <c r="HR440" s="77"/>
      <c r="HS440" s="77"/>
      <c r="HT440" s="77"/>
      <c r="HU440" s="77"/>
      <c r="HV440" s="77"/>
      <c r="HW440" s="77"/>
      <c r="HX440" s="77"/>
      <c r="HY440" s="77"/>
      <c r="HZ440" s="77"/>
      <c r="IA440" s="77"/>
      <c r="IB440" s="77"/>
      <c r="IC440" s="77"/>
      <c r="ID440" s="77"/>
      <c r="IE440" s="77"/>
      <c r="IF440" s="77"/>
      <c r="IG440" s="77"/>
      <c r="IH440" s="77"/>
      <c r="II440" s="77"/>
      <c r="IJ440" s="77"/>
      <c r="IK440" s="77"/>
      <c r="IL440" s="77"/>
      <c r="IM440" s="77"/>
      <c r="IN440" s="77"/>
      <c r="IO440" s="77"/>
      <c r="IP440" s="77"/>
      <c r="IQ440" s="77"/>
      <c r="IR440" s="77"/>
      <c r="IS440" s="77"/>
      <c r="IT440" s="77"/>
      <c r="IU440" s="77"/>
      <c r="IV440" s="77"/>
      <c r="IW440" s="77"/>
      <c r="IX440" s="77"/>
      <c r="IY440" s="77"/>
      <c r="IZ440" s="77"/>
      <c r="JA440" s="77"/>
      <c r="JB440" s="77"/>
      <c r="JC440" s="77"/>
      <c r="JD440" s="77"/>
      <c r="JE440" s="77"/>
      <c r="JF440" s="77"/>
      <c r="JG440" s="77"/>
      <c r="JH440" s="77"/>
      <c r="JI440" s="77"/>
      <c r="JJ440" s="77"/>
      <c r="JK440" s="77"/>
      <c r="JL440" s="77"/>
      <c r="JM440" s="77"/>
      <c r="JN440" s="77"/>
      <c r="JO440" s="77"/>
      <c r="JP440" s="77"/>
      <c r="JQ440" s="77"/>
      <c r="JR440" s="77"/>
      <c r="JS440" s="77"/>
      <c r="JT440" s="77"/>
      <c r="JU440" s="77"/>
      <c r="JV440" s="77"/>
      <c r="JW440" s="77"/>
      <c r="JX440" s="77"/>
      <c r="JY440" s="77"/>
      <c r="JZ440" s="77"/>
      <c r="KA440" s="77"/>
      <c r="KB440" s="77"/>
      <c r="KC440" s="77"/>
      <c r="KD440" s="77"/>
      <c r="KE440" s="77"/>
      <c r="KF440" s="77"/>
      <c r="KG440" s="77"/>
      <c r="KH440" s="77"/>
      <c r="KI440" s="77"/>
      <c r="KJ440" s="77"/>
      <c r="KK440" s="77"/>
      <c r="KL440" s="77"/>
      <c r="KM440" s="77"/>
      <c r="KN440" s="77"/>
      <c r="KO440" s="77"/>
      <c r="KP440" s="77"/>
      <c r="KQ440" s="77"/>
      <c r="KR440" s="77"/>
      <c r="KS440" s="77"/>
      <c r="KT440" s="77"/>
      <c r="KU440" s="77"/>
      <c r="KV440" s="77"/>
      <c r="KW440" s="77"/>
      <c r="KX440" s="77"/>
      <c r="KY440" s="77"/>
      <c r="KZ440" s="77"/>
      <c r="LA440" s="77"/>
      <c r="LB440" s="77"/>
      <c r="LC440" s="77"/>
      <c r="LD440" s="77"/>
      <c r="LE440" s="77"/>
      <c r="LF440" s="77"/>
      <c r="LG440" s="77"/>
      <c r="LH440" s="77"/>
      <c r="LI440" s="77"/>
      <c r="LJ440" s="77"/>
      <c r="LK440" s="77"/>
      <c r="LL440" s="77"/>
      <c r="LM440" s="77"/>
      <c r="LN440" s="77"/>
      <c r="LO440" s="77"/>
      <c r="LP440" s="77"/>
      <c r="LQ440" s="77"/>
      <c r="LR440" s="77"/>
      <c r="LS440" s="77"/>
      <c r="LT440" s="77"/>
      <c r="LU440" s="77"/>
      <c r="LV440" s="77"/>
      <c r="LW440" s="77"/>
      <c r="LX440" s="77"/>
      <c r="LY440" s="77"/>
      <c r="LZ440" s="77"/>
      <c r="MA440" s="77"/>
      <c r="MB440" s="77"/>
      <c r="MC440" s="77"/>
      <c r="MD440" s="77"/>
      <c r="ME440" s="77"/>
      <c r="MF440" s="77"/>
      <c r="MG440" s="77"/>
      <c r="MH440" s="77"/>
      <c r="MI440" s="77"/>
      <c r="MJ440" s="77"/>
      <c r="MK440" s="77"/>
      <c r="ML440" s="77"/>
      <c r="MM440" s="77"/>
      <c r="MN440" s="77"/>
      <c r="MO440" s="77"/>
      <c r="MP440" s="77"/>
      <c r="MQ440" s="77"/>
      <c r="MR440" s="77"/>
      <c r="MS440" s="77"/>
      <c r="MT440" s="77"/>
      <c r="MU440" s="77"/>
      <c r="MV440" s="77"/>
      <c r="MW440" s="77"/>
      <c r="MX440" s="77"/>
      <c r="MY440" s="77"/>
      <c r="MZ440" s="77"/>
      <c r="NA440" s="77"/>
      <c r="NB440" s="77"/>
      <c r="NC440" s="77"/>
      <c r="ND440" s="77"/>
      <c r="NE440" s="77"/>
      <c r="NF440" s="77"/>
      <c r="NG440" s="77"/>
      <c r="NH440" s="77"/>
      <c r="NI440" s="77"/>
      <c r="NJ440" s="77"/>
      <c r="NK440" s="77"/>
      <c r="NL440" s="77"/>
      <c r="NM440" s="77"/>
      <c r="NN440" s="77"/>
      <c r="NO440" s="77"/>
      <c r="NP440" s="77"/>
      <c r="NQ440" s="77"/>
      <c r="NR440" s="77"/>
      <c r="NS440" s="77"/>
      <c r="NT440" s="77"/>
      <c r="NU440" s="77"/>
      <c r="NV440" s="77"/>
      <c r="NW440" s="77"/>
      <c r="NX440" s="77"/>
      <c r="NY440" s="77"/>
      <c r="NZ440" s="77"/>
      <c r="OA440" s="77"/>
      <c r="OB440" s="77"/>
      <c r="OC440" s="77"/>
      <c r="OD440" s="77"/>
      <c r="OE440" s="77"/>
      <c r="OF440" s="77"/>
      <c r="OG440" s="77"/>
      <c r="OH440" s="77"/>
      <c r="OI440" s="77"/>
      <c r="OJ440" s="77"/>
      <c r="OK440" s="77"/>
      <c r="OL440" s="77"/>
      <c r="OM440" s="77"/>
      <c r="ON440" s="77"/>
      <c r="OO440" s="77"/>
      <c r="OP440" s="77"/>
      <c r="OQ440" s="77"/>
      <c r="OR440" s="77"/>
      <c r="OS440" s="77"/>
      <c r="OT440" s="77"/>
      <c r="OU440" s="77"/>
      <c r="OV440" s="77"/>
      <c r="OW440" s="77"/>
      <c r="OX440" s="77"/>
      <c r="OY440" s="77"/>
      <c r="OZ440" s="77"/>
      <c r="PA440" s="77"/>
      <c r="PB440" s="77"/>
      <c r="PC440" s="77"/>
      <c r="PD440" s="77"/>
      <c r="PE440" s="77"/>
      <c r="PF440" s="77"/>
      <c r="PG440" s="77"/>
      <c r="PH440" s="77"/>
      <c r="PI440" s="77"/>
      <c r="PJ440" s="77"/>
      <c r="PK440" s="77"/>
      <c r="PL440" s="77"/>
      <c r="PM440" s="7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FD91-968E-4FD2-B989-9C4DC365129F}">
  <dimension ref="A1:M7"/>
  <sheetViews>
    <sheetView workbookViewId="0"/>
  </sheetViews>
  <sheetFormatPr defaultRowHeight="15" x14ac:dyDescent="0.25"/>
  <cols>
    <col min="1" max="2" width="15.85546875" customWidth="1"/>
    <col min="3" max="3" width="14.5703125" customWidth="1"/>
    <col min="4" max="4" width="18" customWidth="1"/>
    <col min="5" max="5" width="15.28515625" customWidth="1"/>
    <col min="6" max="6" width="19.85546875" customWidth="1"/>
    <col min="7" max="7" width="13.5703125" customWidth="1"/>
    <col min="8" max="8" width="16.5703125" customWidth="1"/>
    <col min="9" max="10" width="13.5703125" customWidth="1"/>
    <col min="11" max="11" width="15.28515625" customWidth="1"/>
    <col min="12" max="12" width="14.42578125" customWidth="1"/>
    <col min="13" max="13" width="13.5703125" customWidth="1"/>
  </cols>
  <sheetData>
    <row r="1" spans="1:13" s="94" customFormat="1" ht="45" x14ac:dyDescent="0.25">
      <c r="A1" s="95"/>
      <c r="B1" s="95" t="s">
        <v>8</v>
      </c>
      <c r="C1" s="93" t="s">
        <v>159</v>
      </c>
      <c r="D1" s="93" t="s">
        <v>158</v>
      </c>
      <c r="E1" s="93" t="s">
        <v>696</v>
      </c>
      <c r="F1" s="93" t="s">
        <v>697</v>
      </c>
      <c r="G1" s="96" t="s">
        <v>719</v>
      </c>
      <c r="H1" s="96" t="s">
        <v>720</v>
      </c>
      <c r="I1" s="96" t="s">
        <v>721</v>
      </c>
      <c r="J1" s="96" t="s">
        <v>722</v>
      </c>
      <c r="K1" s="96" t="s">
        <v>723</v>
      </c>
      <c r="L1" s="96" t="s">
        <v>724</v>
      </c>
      <c r="M1" s="96" t="s">
        <v>725</v>
      </c>
    </row>
    <row r="2" spans="1:13" s="4" customFormat="1" x14ac:dyDescent="0.25">
      <c r="A2" s="92"/>
      <c r="B2" s="2"/>
      <c r="C2" s="91" t="s">
        <v>708</v>
      </c>
      <c r="D2" s="91" t="s">
        <v>707</v>
      </c>
      <c r="E2" s="91" t="s">
        <v>692</v>
      </c>
      <c r="F2" s="91" t="s">
        <v>693</v>
      </c>
      <c r="G2" s="97" t="s">
        <v>714</v>
      </c>
      <c r="H2" s="97" t="s">
        <v>713</v>
      </c>
      <c r="I2" s="97" t="s">
        <v>715</v>
      </c>
      <c r="J2" s="97" t="s">
        <v>716</v>
      </c>
      <c r="K2" s="97" t="s">
        <v>710</v>
      </c>
      <c r="L2" s="97" t="s">
        <v>711</v>
      </c>
      <c r="M2" s="97" t="s">
        <v>712</v>
      </c>
    </row>
    <row r="3" spans="1:13" x14ac:dyDescent="0.25">
      <c r="A3" t="s">
        <v>694</v>
      </c>
      <c r="B3" t="s">
        <v>698</v>
      </c>
      <c r="C3" cm="1">
        <f t="array" ref="C3">SUMPRODUCT('DLIM BEA Use Table'!$OH$8:$OR$410*('DLIM BEA Use Table'!$B$8:$B$410=C$2))</f>
        <v>12574</v>
      </c>
      <c r="D3" cm="1">
        <f t="array" ref="D3">SUMPRODUCT('DLIM BEA Use Table'!$OH$8:$OR$410*('DLIM BEA Use Table'!$B$8:$B$410=D$2))</f>
        <v>22210</v>
      </c>
      <c r="E3" cm="1">
        <f t="array" ref="E3">SUMPRODUCT('DLIM BEA Use Table'!$OH$8:$OR$410*('DLIM BEA Use Table'!$B$8:$B$410=E$2))</f>
        <v>36521</v>
      </c>
      <c r="F3" cm="1">
        <f t="array" ref="F3">SUMPRODUCT('DLIM BEA Use Table'!$OH$8:$OR$410*('DLIM BEA Use Table'!$B$8:$B$410=F$2))</f>
        <v>2884</v>
      </c>
      <c r="G3" cm="1">
        <f t="array" ref="G3">SUMPRODUCT('DLIM BEA Use Table'!$OH$8:$OR$410*('DLIM BEA Use Table'!$B$8:$B$410=G$2))</f>
        <v>826</v>
      </c>
      <c r="H3" cm="1">
        <f t="array" ref="H3">SUMPRODUCT('DLIM BEA Use Table'!$OH$8:$OR$410*('DLIM BEA Use Table'!$B$8:$B$410=H$2))</f>
        <v>3733</v>
      </c>
      <c r="I3" cm="1">
        <f t="array" ref="I3">SUMPRODUCT('DLIM BEA Use Table'!$OH$8:$OR$410*('DLIM BEA Use Table'!$B$8:$B$410=I$2))</f>
        <v>88</v>
      </c>
      <c r="J3" cm="1">
        <f t="array" ref="J3">SUMPRODUCT('DLIM BEA Use Table'!$OH$8:$OR$410*('DLIM BEA Use Table'!$B$8:$B$410=J$2))</f>
        <v>696</v>
      </c>
      <c r="K3" cm="1">
        <f t="array" ref="K3">SUMPRODUCT('DLIM BEA Use Table'!$OH$8:$OR$410*('DLIM BEA Use Table'!$B$8:$B$410=K$2))</f>
        <v>7336</v>
      </c>
      <c r="L3" cm="1">
        <f t="array" ref="L3">SUMPRODUCT('DLIM BEA Use Table'!$OH$8:$OR$410*('DLIM BEA Use Table'!$B$8:$B$410=L$2))</f>
        <v>9971</v>
      </c>
      <c r="M3" cm="1">
        <f t="array" ref="M3">SUMPRODUCT('DLIM BEA Use Table'!$OH$8:$OR$410*('DLIM BEA Use Table'!$B$8:$B$410=M$2))</f>
        <v>26901</v>
      </c>
    </row>
    <row r="4" spans="1:13" x14ac:dyDescent="0.25">
      <c r="A4" t="s">
        <v>695</v>
      </c>
      <c r="B4" t="s">
        <v>698</v>
      </c>
      <c r="C4" cm="1">
        <f t="array" ref="C4">SUMPRODUCT('DLIM BEA Use Table'!$OT$8:$OT$410*('DLIM BEA Use Table'!$B$8:$B$410=C$2))</f>
        <v>126</v>
      </c>
      <c r="D4" cm="1">
        <f t="array" ref="D4">SUMPRODUCT('DLIM BEA Use Table'!$OT$8:$OT$410*('DLIM BEA Use Table'!$B$8:$B$410=D$2))</f>
        <v>0</v>
      </c>
      <c r="E4" cm="1">
        <f t="array" ref="E4">SUMPRODUCT('DLIM BEA Use Table'!$OT$8:$OT$410*('DLIM BEA Use Table'!$B$8:$B$410=E$2))</f>
        <v>119142</v>
      </c>
      <c r="F4" cm="1">
        <f t="array" ref="F4">SUMPRODUCT('DLIM BEA Use Table'!$OT$8:$OT$410*('DLIM BEA Use Table'!$B$8:$B$410=F$2))</f>
        <v>351519</v>
      </c>
      <c r="G4" cm="1">
        <f t="array" ref="G4">SUMPRODUCT('DLIM BEA Use Table'!$OT$8:$OT$410*('DLIM BEA Use Table'!$B$8:$B$410=G$2))</f>
        <v>6267</v>
      </c>
      <c r="H4" cm="1">
        <f t="array" ref="H4">SUMPRODUCT('DLIM BEA Use Table'!$OT$8:$OT$410*('DLIM BEA Use Table'!$B$8:$B$410=H$2))</f>
        <v>9690</v>
      </c>
      <c r="I4" cm="1">
        <f t="array" ref="I4">SUMPRODUCT('DLIM BEA Use Table'!$OT$8:$OT$410*('DLIM BEA Use Table'!$B$8:$B$410=I$2))</f>
        <v>0</v>
      </c>
      <c r="J4" cm="1">
        <f t="array" ref="J4">SUMPRODUCT('DLIM BEA Use Table'!$OT$8:$OT$410*('DLIM BEA Use Table'!$B$8:$B$410=J$2))</f>
        <v>103</v>
      </c>
      <c r="K4" cm="1">
        <f t="array" ref="K4">SUMPRODUCT('DLIM BEA Use Table'!$OT$8:$OT$410*('DLIM BEA Use Table'!$B$8:$B$410=K$2))</f>
        <v>163246</v>
      </c>
      <c r="L4" cm="1">
        <f t="array" ref="L4">SUMPRODUCT('DLIM BEA Use Table'!$OT$8:$OT$410*('DLIM BEA Use Table'!$B$8:$B$410=L$2))</f>
        <v>44314</v>
      </c>
      <c r="M4" cm="1">
        <f t="array" ref="M4">SUMPRODUCT('DLIM BEA Use Table'!$OT$8:$OT$410*('DLIM BEA Use Table'!$B$8:$B$410=M$2))</f>
        <v>58162</v>
      </c>
    </row>
    <row r="6" spans="1:13" x14ac:dyDescent="0.25">
      <c r="A6" t="s">
        <v>694</v>
      </c>
      <c r="B6" t="s">
        <v>699</v>
      </c>
      <c r="C6" s="16">
        <f>C3/SUM($C3:$D3)</f>
        <v>0.36148804047838085</v>
      </c>
      <c r="D6" s="16">
        <f>D3/SUM($C3:$D3)</f>
        <v>0.6385119595216191</v>
      </c>
      <c r="E6" s="16">
        <f>E3/SUM($E3:$F3)</f>
        <v>0.92681131836061414</v>
      </c>
      <c r="F6" s="16">
        <f>F3/SUM($E3:$F3)</f>
        <v>7.3188681639385869E-2</v>
      </c>
      <c r="G6" s="16">
        <f>G3/SUM($G3:$H3)</f>
        <v>0.1811800833516122</v>
      </c>
      <c r="H6" s="16">
        <f>H3/SUM($G3:$H3)</f>
        <v>0.81881991664838782</v>
      </c>
      <c r="I6" s="16">
        <f>I3/SUM($I3:$J3)</f>
        <v>0.11224489795918367</v>
      </c>
      <c r="J6" s="16">
        <f>J3/SUM($I3:$J3)</f>
        <v>0.88775510204081631</v>
      </c>
      <c r="K6" s="16">
        <f>K3/SUM($K3:$M3)</f>
        <v>0.16594281577994932</v>
      </c>
      <c r="L6" s="16">
        <f t="shared" ref="L6:M7" si="0">L3/SUM($K3:$M3)</f>
        <v>0.22554741223307997</v>
      </c>
      <c r="M6" s="16">
        <f t="shared" si="0"/>
        <v>0.60850977198697065</v>
      </c>
    </row>
    <row r="7" spans="1:13" x14ac:dyDescent="0.25">
      <c r="A7" t="s">
        <v>695</v>
      </c>
      <c r="B7" t="s">
        <v>699</v>
      </c>
      <c r="C7" s="16">
        <f>C4/SUM($C4:$D4)</f>
        <v>1</v>
      </c>
      <c r="D7" s="16">
        <f>D4/SUM($C4:$D4)</f>
        <v>0</v>
      </c>
      <c r="E7" s="16">
        <f>E4/SUM($E4:$F4)</f>
        <v>0.25313760859727064</v>
      </c>
      <c r="F7" s="16">
        <f>F4/SUM($E4:$F4)</f>
        <v>0.74686239140272936</v>
      </c>
      <c r="G7" s="16">
        <f>G4/SUM($G4:$H4)</f>
        <v>0.3927429968039105</v>
      </c>
      <c r="H7" s="16">
        <f>H4/SUM($G4:$H4)</f>
        <v>0.60725700319608944</v>
      </c>
      <c r="I7" s="16">
        <f>I4/SUM($I4:$J4)</f>
        <v>0</v>
      </c>
      <c r="J7" s="16">
        <f>J4/SUM($I4:$J4)</f>
        <v>1</v>
      </c>
      <c r="K7" s="16">
        <f>K4/SUM($K4:$M4)</f>
        <v>0.61434883073287117</v>
      </c>
      <c r="L7" s="16">
        <f t="shared" si="0"/>
        <v>0.16676827661992608</v>
      </c>
      <c r="M7" s="16">
        <f t="shared" si="0"/>
        <v>0.2188828926472027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2"/>
  <sheetViews>
    <sheetView workbookViewId="0"/>
  </sheetViews>
  <sheetFormatPr defaultRowHeight="15" x14ac:dyDescent="0.25"/>
  <cols>
    <col min="1" max="1" width="26.42578125" customWidth="1"/>
    <col min="2" max="26" width="10.140625" customWidth="1"/>
    <col min="27" max="27" width="13.85546875" customWidth="1"/>
    <col min="28" max="39" width="10.140625" customWidth="1"/>
    <col min="40" max="40" width="12" bestFit="1" customWidth="1"/>
    <col min="41" max="41" width="10" bestFit="1" customWidth="1"/>
    <col min="42" max="42" width="11" bestFit="1" customWidth="1"/>
    <col min="43" max="43" width="9.28515625" bestFit="1" customWidth="1"/>
  </cols>
  <sheetData>
    <row r="1" spans="1:43" s="4" customFormat="1" x14ac:dyDescent="0.25">
      <c r="A1" s="15" t="s">
        <v>137</v>
      </c>
      <c r="B1" s="4" t="s">
        <v>10</v>
      </c>
      <c r="C1" s="99" t="s">
        <v>708</v>
      </c>
      <c r="D1" s="100" t="s">
        <v>707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99" t="s">
        <v>692</v>
      </c>
      <c r="M1" s="100" t="s">
        <v>693</v>
      </c>
      <c r="N1" s="4" t="s">
        <v>18</v>
      </c>
      <c r="O1" s="99" t="s">
        <v>714</v>
      </c>
      <c r="P1" s="100" t="s">
        <v>713</v>
      </c>
      <c r="Q1" s="99" t="s">
        <v>715</v>
      </c>
      <c r="R1" s="100" t="s">
        <v>716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99" t="s">
        <v>710</v>
      </c>
      <c r="AA1" s="103" t="s">
        <v>711</v>
      </c>
      <c r="AB1" s="100" t="s">
        <v>712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</row>
    <row r="2" spans="1:43" ht="15.75" thickBot="1" x14ac:dyDescent="0.3">
      <c r="A2" t="s">
        <v>140</v>
      </c>
      <c r="B2" s="98">
        <f>'OECD TTL'!AO9*10^6*About!$A$22</f>
        <v>68776391.566849634</v>
      </c>
      <c r="C2" s="101">
        <f>'OECD TTL'!AO10*10^6*About!$A$22*'Split ISIC Code Shares'!C6</f>
        <v>3641734.7520311666</v>
      </c>
      <c r="D2" s="102">
        <f>'OECD TTL'!AO10*10^6*About!$A$22*'Split ISIC Code Shares'!D6</f>
        <v>6432553.5901552578</v>
      </c>
      <c r="E2" s="98">
        <f t="array" ref="E2:K2">TRANSPOSE('OECD TTL'!AO11:AO17)*10^6*About!$A$22</f>
        <v>6296430.213866516</v>
      </c>
      <c r="F2" s="98">
        <v>290604.4714092238</v>
      </c>
      <c r="G2" s="98">
        <v>355990477.47629917</v>
      </c>
      <c r="H2" s="98">
        <v>38069185.754608318</v>
      </c>
      <c r="I2" s="98">
        <v>1162417.8856368952</v>
      </c>
      <c r="J2" s="98">
        <v>16467586.71318935</v>
      </c>
      <c r="K2" s="98">
        <v>42428252.825746678</v>
      </c>
      <c r="L2" s="101">
        <f>'OECD TTL'!$AO$18*10^6*About!$A$22*'Split ISIC Code Shares'!E6</f>
        <v>4203160241.5602322</v>
      </c>
      <c r="M2" s="102">
        <f>'OECD TTL'!$AO$18*10^6*About!$A$22*'Split ISIC Code Shares'!F6</f>
        <v>331916271.09497851</v>
      </c>
      <c r="N2" s="98">
        <f>'OECD TTL'!AO19*10^6*About!$A$22</f>
        <v>8911870.4565495308</v>
      </c>
      <c r="O2" s="101">
        <f>'OECD TTL'!$AO$20*10^6*About!$A$22*'Split ISIC Code Shares'!G6</f>
        <v>1860361.5631136948</v>
      </c>
      <c r="P2" s="102">
        <f>'OECD TTL'!$AO$20*10^6*About!$A$22*'Split ISIC Code Shares'!H6</f>
        <v>8407663.0933455471</v>
      </c>
      <c r="Q2" s="101">
        <f>'OECD TTL'!$AO$21*10^6*About!$A$22*'Split ISIC Code Shares'!I6</f>
        <v>337061.64881137863</v>
      </c>
      <c r="R2" s="102">
        <f>'OECD TTL'!$AO$21*10^6*About!$A$22*'Split ISIC Code Shares'!J6</f>
        <v>2665851.2224172675</v>
      </c>
      <c r="S2" s="98">
        <f t="array" ref="S2:Y2">TRANSPOSE('OECD TTL'!AO22:AO28)*10^6*About!$A$22</f>
        <v>17920609.070235468</v>
      </c>
      <c r="T2" s="98">
        <v>23248357.712737907</v>
      </c>
      <c r="U2" s="98">
        <v>2809176.5569558302</v>
      </c>
      <c r="V2" s="98">
        <v>9493079.3993679788</v>
      </c>
      <c r="W2" s="98">
        <v>10752365.442141281</v>
      </c>
      <c r="X2" s="98">
        <v>96190080.036453083</v>
      </c>
      <c r="Y2" s="98">
        <v>14627091.727597598</v>
      </c>
      <c r="Z2" s="101">
        <f>'OECD TTL'!$AO$29*10^6*About!$A$22*'Split ISIC Code Shares'!K6</f>
        <v>189213819.43675119</v>
      </c>
      <c r="AA2" s="104">
        <f>'OECD TTL'!$AO$29*10^6*About!$A$22*'Split ISIC Code Shares'!L6</f>
        <v>257177071.10194194</v>
      </c>
      <c r="AB2" s="102">
        <f>'OECD TTL'!$AO$29*10^6*About!$A$22*'Split ISIC Code Shares'!M6</f>
        <v>693844187.11396456</v>
      </c>
      <c r="AC2" s="98">
        <f t="array" ref="AC2:AQ2">TRANSPOSE('OECD TTL'!AO30:AO44)*10^6*About!$A$22</f>
        <v>871813.41422767146</v>
      </c>
      <c r="AD2" s="98">
        <v>2465778939.9072642</v>
      </c>
      <c r="AE2" s="98">
        <v>2444564813.494391</v>
      </c>
      <c r="AF2" s="98">
        <v>169131802.36016825</v>
      </c>
      <c r="AG2" s="98">
        <v>1082792260.470768</v>
      </c>
      <c r="AH2" s="98">
        <v>195770545.57268044</v>
      </c>
      <c r="AI2" s="98">
        <v>2565843746.2291737</v>
      </c>
      <c r="AJ2" s="98">
        <v>50371441.710932128</v>
      </c>
      <c r="AK2" s="98">
        <v>1633875206.4197927</v>
      </c>
      <c r="AL2" s="98">
        <v>3096196906.5510068</v>
      </c>
      <c r="AM2" s="98">
        <v>2121332918794.0107</v>
      </c>
      <c r="AN2" s="98">
        <v>391222007435.75354</v>
      </c>
      <c r="AO2" s="98">
        <v>2809176.5569558302</v>
      </c>
      <c r="AP2" s="98">
        <v>2801911445.1705995</v>
      </c>
      <c r="AQ2" s="98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0CDA-3B95-46F6-A94E-BC6FFAEB2296}">
  <sheetPr>
    <tabColor theme="8" tint="-0.249977111117893"/>
  </sheetPr>
  <dimension ref="A1:AQ2"/>
  <sheetViews>
    <sheetView workbookViewId="0"/>
  </sheetViews>
  <sheetFormatPr defaultRowHeight="15" x14ac:dyDescent="0.25"/>
  <cols>
    <col min="1" max="1" width="26.42578125" customWidth="1"/>
    <col min="2" max="26" width="10.140625" customWidth="1"/>
    <col min="27" max="27" width="14.42578125" customWidth="1"/>
    <col min="28" max="39" width="10.140625" customWidth="1"/>
    <col min="40" max="43" width="12" bestFit="1" customWidth="1"/>
  </cols>
  <sheetData>
    <row r="1" spans="1:43" s="4" customFormat="1" x14ac:dyDescent="0.25">
      <c r="A1" s="15" t="s">
        <v>137</v>
      </c>
      <c r="B1" s="4" t="s">
        <v>10</v>
      </c>
      <c r="C1" s="99" t="s">
        <v>708</v>
      </c>
      <c r="D1" s="100" t="s">
        <v>707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99" t="s">
        <v>692</v>
      </c>
      <c r="M1" s="100" t="s">
        <v>693</v>
      </c>
      <c r="N1" s="4" t="s">
        <v>18</v>
      </c>
      <c r="O1" s="99" t="s">
        <v>714</v>
      </c>
      <c r="P1" s="100" t="s">
        <v>713</v>
      </c>
      <c r="Q1" s="99" t="s">
        <v>715</v>
      </c>
      <c r="R1" s="100" t="s">
        <v>716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99" t="s">
        <v>710</v>
      </c>
      <c r="AA1" s="103" t="s">
        <v>711</v>
      </c>
      <c r="AB1" s="100" t="s">
        <v>712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</row>
    <row r="2" spans="1:43" ht="15.75" thickBot="1" x14ac:dyDescent="0.3">
      <c r="A2" t="s">
        <v>701</v>
      </c>
      <c r="B2">
        <f>'OECD TTL'!AM9*10^6*About!$A$22</f>
        <v>106254584694.76874</v>
      </c>
      <c r="C2" s="105">
        <f>'OECD TTL'!AM10*10^6*About!$A$22*'Split ISIC Code Shares'!C7</f>
        <v>9628791687.5160847</v>
      </c>
      <c r="D2" s="106">
        <f>'OECD TTL'!AM10*10^6*About!$A$22*'Split ISIC Code Shares'!D7</f>
        <v>0</v>
      </c>
      <c r="E2">
        <f t="array" ref="E2:K2">TRANSPOSE('OECD TTL'!AM11:AM17)*10^6*About!$A$22</f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>
        <v>165500893226.22427</v>
      </c>
      <c r="L2" s="105">
        <f>'OECD TTL'!$AM$18*10^6*About!$A$22*'Split ISIC Code Shares'!E7</f>
        <v>96910688602.811722</v>
      </c>
      <c r="M2" s="106">
        <f>'OECD TTL'!$AM$18*10^6*About!$A$22*'Split ISIC Code Shares'!F7</f>
        <v>285927282964.6286</v>
      </c>
      <c r="N2">
        <f>'OECD TTL'!AM19*10^6*About!$A$22</f>
        <v>51074026454.642494</v>
      </c>
      <c r="O2" s="105">
        <f>'OECD TTL'!$AM$20*10^6*About!$A$22*'Split ISIC Code Shares'!G7</f>
        <v>6025150347.9249926</v>
      </c>
      <c r="P2" s="106">
        <f>'OECD TTL'!$AM$20*10^6*About!$A$22*'Split ISIC Code Shares'!H7</f>
        <v>9316053434.0822048</v>
      </c>
      <c r="Q2" s="105">
        <f>'OECD TTL'!$AM$21*10^6*About!$A$22*'Split ISIC Code Shares'!I7</f>
        <v>0</v>
      </c>
      <c r="R2" s="106">
        <f>'OECD TTL'!$AM$21*10^6*About!$A$22*'Split ISIC Code Shares'!J7</f>
        <v>3745407295.679213</v>
      </c>
      <c r="S2">
        <f t="array" ref="S2:Y2">TRANSPOSE('OECD TTL'!AM22:AM28)*10^6*About!$A$22</f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105">
        <f t="array" ref="Z2">'OECD TTL'!$AM$29*10^6*About!$A$22*'Split ISIC Code Shares'!K7</f>
        <v>125708435043.80859</v>
      </c>
      <c r="AA2" s="107">
        <f t="array" ref="AA2">'OECD TTL'!$AM$29*10^6*About!$A$22*'Split ISIC Code Shares'!L7</f>
        <v>34124227181.868675</v>
      </c>
      <c r="AB2" s="106">
        <f t="array" ref="AB2">'OECD TTL'!$AM$29*10^6*About!$A$22*'Split ISIC Code Shares'!M7</f>
        <v>44787951919.299683</v>
      </c>
      <c r="AC2">
        <f t="array" ref="AC2:AQ2">TRANSPOSE('OECD TTL'!AM30:AM44)*10^6*About!$A$22</f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OECD TTL</vt:lpstr>
      <vt:lpstr>DLIM BEA Use Table</vt:lpstr>
      <vt:lpstr>Split ISIC Code Shares</vt:lpstr>
      <vt:lpstr>GaHEbIC-government</vt:lpstr>
      <vt:lpstr>GaHEbIC-household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2019-12-02T22:49:06Z</dcterms:created>
  <dcterms:modified xsi:type="dcterms:W3CDTF">2021-01-22T23:20:03Z</dcterms:modified>
</cp:coreProperties>
</file>