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land\ICoLUPpUA\"/>
    </mc:Choice>
  </mc:AlternateContent>
  <xr:revisionPtr revIDLastSave="0" documentId="13_ncr:1_{682294D8-16BD-482F-AD90-C5C0637A2714}" xr6:coauthVersionLast="47" xr6:coauthVersionMax="47" xr10:uidLastSave="{00000000-0000-0000-0000-000000000000}"/>
  <bookViews>
    <workbookView xWindow="7305" yWindow="435" windowWidth="20265" windowHeight="16110" firstSheet="2" activeTab="6" xr2:uid="{00000000-000D-0000-FFFF-FFFF00000000}"/>
  </bookViews>
  <sheets>
    <sheet name="About" sheetId="1" r:id="rId1"/>
    <sheet name="Impr Forest Mgmt" sheetId="4" r:id="rId2"/>
    <sheet name="Aff &amp; Ref" sheetId="7" r:id="rId3"/>
    <sheet name="TNC Data" sheetId="8" r:id="rId4"/>
    <sheet name="TNC calcs" sheetId="10" r:id="rId5"/>
    <sheet name="County Data" sheetId="5" r:id="rId6"/>
    <sheet name="ICoLUPpUA" sheetId="3" r:id="rId7"/>
  </sheets>
  <externalReferences>
    <externalReference r:id="rId8"/>
    <externalReference r:id="rId9"/>
    <externalReference r:id="rId10"/>
  </externalReferences>
  <definedNames>
    <definedName name="_xlnm._FilterDatabase" localSheetId="3" hidden="1">'TNC Data'!$A$3:$DW$51</definedName>
    <definedName name="acres_per_hectare">#REF!</definedName>
    <definedName name="acres_per_million_hectares">'[2]conversion factors'!$A$1</definedName>
    <definedName name="C_to_CO2" localSheetId="3">'[3]Conversion Factors'!$A$4</definedName>
    <definedName name="C_to_CO2">44/12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3" i="3"/>
  <c r="D24" i="10"/>
  <c r="D22" i="10"/>
  <c r="C22" i="10"/>
  <c r="B22" i="10"/>
  <c r="C18" i="10"/>
  <c r="C17" i="10"/>
  <c r="C16" i="10"/>
  <c r="D13" i="10"/>
  <c r="C7" i="10" l="1"/>
  <c r="B11" i="10" s="1"/>
  <c r="C6" i="10"/>
  <c r="C5" i="10"/>
  <c r="C11" i="10" s="1"/>
  <c r="D11" i="10" s="1"/>
  <c r="Q4" i="8"/>
  <c r="BE51" i="8"/>
  <c r="BD51" i="8"/>
  <c r="BC51" i="8"/>
  <c r="AR51" i="8"/>
  <c r="AQ51" i="8"/>
  <c r="AP51" i="8"/>
  <c r="AE51" i="8"/>
  <c r="AD51" i="8"/>
  <c r="AC51" i="8"/>
  <c r="R51" i="8"/>
  <c r="Q51" i="8"/>
  <c r="P51" i="8"/>
  <c r="BE50" i="8"/>
  <c r="BD50" i="8"/>
  <c r="BC50" i="8"/>
  <c r="AR50" i="8"/>
  <c r="AQ50" i="8"/>
  <c r="AP50" i="8"/>
  <c r="AE50" i="8"/>
  <c r="AD50" i="8"/>
  <c r="AC50" i="8"/>
  <c r="R50" i="8"/>
  <c r="Q50" i="8"/>
  <c r="P50" i="8"/>
  <c r="BE49" i="8"/>
  <c r="BD49" i="8"/>
  <c r="BC49" i="8"/>
  <c r="AR49" i="8"/>
  <c r="AQ49" i="8"/>
  <c r="AP49" i="8"/>
  <c r="AE49" i="8"/>
  <c r="AD49" i="8"/>
  <c r="AC49" i="8"/>
  <c r="R49" i="8"/>
  <c r="Q49" i="8"/>
  <c r="P49" i="8"/>
  <c r="BE48" i="8"/>
  <c r="BD48" i="8"/>
  <c r="BC48" i="8"/>
  <c r="AR48" i="8"/>
  <c r="AQ48" i="8"/>
  <c r="AP48" i="8"/>
  <c r="AE48" i="8"/>
  <c r="AD48" i="8"/>
  <c r="AC48" i="8"/>
  <c r="R48" i="8"/>
  <c r="Q48" i="8"/>
  <c r="P48" i="8"/>
  <c r="BE47" i="8"/>
  <c r="BD47" i="8"/>
  <c r="BC47" i="8"/>
  <c r="AR47" i="8"/>
  <c r="AQ47" i="8"/>
  <c r="AP47" i="8"/>
  <c r="AE47" i="8"/>
  <c r="AD47" i="8"/>
  <c r="AC47" i="8"/>
  <c r="R47" i="8"/>
  <c r="Q47" i="8"/>
  <c r="P47" i="8"/>
  <c r="BE46" i="8"/>
  <c r="BD46" i="8"/>
  <c r="BC46" i="8"/>
  <c r="AR46" i="8"/>
  <c r="AQ46" i="8"/>
  <c r="AP46" i="8"/>
  <c r="AE46" i="8"/>
  <c r="AD46" i="8"/>
  <c r="AC46" i="8"/>
  <c r="R46" i="8"/>
  <c r="Q46" i="8"/>
  <c r="P46" i="8"/>
  <c r="BE45" i="8"/>
  <c r="BD45" i="8"/>
  <c r="BC45" i="8"/>
  <c r="AR45" i="8"/>
  <c r="AQ45" i="8"/>
  <c r="AP45" i="8"/>
  <c r="AE45" i="8"/>
  <c r="AD45" i="8"/>
  <c r="AC45" i="8"/>
  <c r="R45" i="8"/>
  <c r="Q45" i="8"/>
  <c r="P45" i="8"/>
  <c r="BE44" i="8"/>
  <c r="BD44" i="8"/>
  <c r="BC44" i="8"/>
  <c r="AR44" i="8"/>
  <c r="AQ44" i="8"/>
  <c r="AP44" i="8"/>
  <c r="AE44" i="8"/>
  <c r="AD44" i="8"/>
  <c r="AC44" i="8"/>
  <c r="R44" i="8"/>
  <c r="Q44" i="8"/>
  <c r="P44" i="8"/>
  <c r="BE43" i="8"/>
  <c r="BD43" i="8"/>
  <c r="BC43" i="8"/>
  <c r="AR43" i="8"/>
  <c r="AQ43" i="8"/>
  <c r="AP43" i="8"/>
  <c r="AE43" i="8"/>
  <c r="AD43" i="8"/>
  <c r="AC43" i="8"/>
  <c r="R43" i="8"/>
  <c r="Q43" i="8"/>
  <c r="P43" i="8"/>
  <c r="BE42" i="8"/>
  <c r="BD42" i="8"/>
  <c r="BC42" i="8"/>
  <c r="AR42" i="8"/>
  <c r="AQ42" i="8"/>
  <c r="AP42" i="8"/>
  <c r="AE42" i="8"/>
  <c r="AD42" i="8"/>
  <c r="AC42" i="8"/>
  <c r="R42" i="8"/>
  <c r="Q42" i="8"/>
  <c r="P42" i="8"/>
  <c r="BE41" i="8"/>
  <c r="BD41" i="8"/>
  <c r="BC41" i="8"/>
  <c r="AR41" i="8"/>
  <c r="AQ41" i="8"/>
  <c r="AP41" i="8"/>
  <c r="AE41" i="8"/>
  <c r="AD41" i="8"/>
  <c r="AC41" i="8"/>
  <c r="R41" i="8"/>
  <c r="Q41" i="8"/>
  <c r="P41" i="8"/>
  <c r="BE40" i="8"/>
  <c r="BD40" i="8"/>
  <c r="BC40" i="8"/>
  <c r="AR40" i="8"/>
  <c r="AQ40" i="8"/>
  <c r="AP40" i="8"/>
  <c r="AE40" i="8"/>
  <c r="AD40" i="8"/>
  <c r="AC40" i="8"/>
  <c r="R40" i="8"/>
  <c r="Q40" i="8"/>
  <c r="P40" i="8"/>
  <c r="BE39" i="8"/>
  <c r="BD39" i="8"/>
  <c r="BC39" i="8"/>
  <c r="AR39" i="8"/>
  <c r="AQ39" i="8"/>
  <c r="AP39" i="8"/>
  <c r="AE39" i="8"/>
  <c r="AD39" i="8"/>
  <c r="AC39" i="8"/>
  <c r="R39" i="8"/>
  <c r="Q39" i="8"/>
  <c r="P39" i="8"/>
  <c r="BE38" i="8"/>
  <c r="BD38" i="8"/>
  <c r="BC38" i="8"/>
  <c r="AR38" i="8"/>
  <c r="AQ38" i="8"/>
  <c r="AP38" i="8"/>
  <c r="AE38" i="8"/>
  <c r="AD38" i="8"/>
  <c r="AC38" i="8"/>
  <c r="R38" i="8"/>
  <c r="Q38" i="8"/>
  <c r="P38" i="8"/>
  <c r="BE37" i="8"/>
  <c r="BD37" i="8"/>
  <c r="BC37" i="8"/>
  <c r="AR37" i="8"/>
  <c r="AQ37" i="8"/>
  <c r="AP37" i="8"/>
  <c r="AE37" i="8"/>
  <c r="AD37" i="8"/>
  <c r="AC37" i="8"/>
  <c r="R37" i="8"/>
  <c r="Q37" i="8"/>
  <c r="P37" i="8"/>
  <c r="BE36" i="8"/>
  <c r="BD36" i="8"/>
  <c r="BC36" i="8"/>
  <c r="AR36" i="8"/>
  <c r="AQ36" i="8"/>
  <c r="AP36" i="8"/>
  <c r="AE36" i="8"/>
  <c r="AD36" i="8"/>
  <c r="AC36" i="8"/>
  <c r="R36" i="8"/>
  <c r="Q36" i="8"/>
  <c r="P36" i="8"/>
  <c r="BE35" i="8"/>
  <c r="BD35" i="8"/>
  <c r="BC35" i="8"/>
  <c r="AR35" i="8"/>
  <c r="AQ35" i="8"/>
  <c r="AP35" i="8"/>
  <c r="AE35" i="8"/>
  <c r="AD35" i="8"/>
  <c r="AC35" i="8"/>
  <c r="R35" i="8"/>
  <c r="Q35" i="8"/>
  <c r="P35" i="8"/>
  <c r="BE34" i="8"/>
  <c r="BD34" i="8"/>
  <c r="BC34" i="8"/>
  <c r="AR34" i="8"/>
  <c r="AQ34" i="8"/>
  <c r="AP34" i="8"/>
  <c r="AE34" i="8"/>
  <c r="AD34" i="8"/>
  <c r="AC34" i="8"/>
  <c r="R34" i="8"/>
  <c r="Q34" i="8"/>
  <c r="P34" i="8"/>
  <c r="BE33" i="8"/>
  <c r="BD33" i="8"/>
  <c r="BC33" i="8"/>
  <c r="AR33" i="8"/>
  <c r="AQ33" i="8"/>
  <c r="AP33" i="8"/>
  <c r="AE33" i="8"/>
  <c r="AD33" i="8"/>
  <c r="AC33" i="8"/>
  <c r="R33" i="8"/>
  <c r="Q33" i="8"/>
  <c r="P33" i="8"/>
  <c r="BE32" i="8"/>
  <c r="BD32" i="8"/>
  <c r="BC32" i="8"/>
  <c r="AR32" i="8"/>
  <c r="AQ32" i="8"/>
  <c r="AP32" i="8"/>
  <c r="AE32" i="8"/>
  <c r="AD32" i="8"/>
  <c r="AC32" i="8"/>
  <c r="R32" i="8"/>
  <c r="Q32" i="8"/>
  <c r="P32" i="8"/>
  <c r="BE31" i="8"/>
  <c r="BD31" i="8"/>
  <c r="BC31" i="8"/>
  <c r="AR31" i="8"/>
  <c r="AQ31" i="8"/>
  <c r="AP31" i="8"/>
  <c r="AE31" i="8"/>
  <c r="AD31" i="8"/>
  <c r="AC31" i="8"/>
  <c r="R31" i="8"/>
  <c r="Q31" i="8"/>
  <c r="P31" i="8"/>
  <c r="BE30" i="8"/>
  <c r="BD30" i="8"/>
  <c r="BC30" i="8"/>
  <c r="AR30" i="8"/>
  <c r="AQ30" i="8"/>
  <c r="AP30" i="8"/>
  <c r="AE30" i="8"/>
  <c r="AD30" i="8"/>
  <c r="AC30" i="8"/>
  <c r="R30" i="8"/>
  <c r="Q30" i="8"/>
  <c r="P30" i="8"/>
  <c r="BE29" i="8"/>
  <c r="BD29" i="8"/>
  <c r="BC29" i="8"/>
  <c r="AR29" i="8"/>
  <c r="AQ29" i="8"/>
  <c r="AP29" i="8"/>
  <c r="AE29" i="8"/>
  <c r="AD29" i="8"/>
  <c r="AC29" i="8"/>
  <c r="R29" i="8"/>
  <c r="Q29" i="8"/>
  <c r="P29" i="8"/>
  <c r="BE28" i="8"/>
  <c r="BD28" i="8"/>
  <c r="BC28" i="8"/>
  <c r="AR28" i="8"/>
  <c r="AQ28" i="8"/>
  <c r="AP28" i="8"/>
  <c r="AE28" i="8"/>
  <c r="AD28" i="8"/>
  <c r="AC28" i="8"/>
  <c r="R28" i="8"/>
  <c r="Q28" i="8"/>
  <c r="P28" i="8"/>
  <c r="BE27" i="8"/>
  <c r="BD27" i="8"/>
  <c r="BC27" i="8"/>
  <c r="AR27" i="8"/>
  <c r="AQ27" i="8"/>
  <c r="AP27" i="8"/>
  <c r="AE27" i="8"/>
  <c r="AD27" i="8"/>
  <c r="AC27" i="8"/>
  <c r="R27" i="8"/>
  <c r="Q27" i="8"/>
  <c r="P27" i="8"/>
  <c r="BE26" i="8"/>
  <c r="BD26" i="8"/>
  <c r="BC26" i="8"/>
  <c r="AR26" i="8"/>
  <c r="AQ26" i="8"/>
  <c r="AP26" i="8"/>
  <c r="AE26" i="8"/>
  <c r="AD26" i="8"/>
  <c r="AC26" i="8"/>
  <c r="R26" i="8"/>
  <c r="Q26" i="8"/>
  <c r="P26" i="8"/>
  <c r="BE25" i="8"/>
  <c r="BD25" i="8"/>
  <c r="BC25" i="8"/>
  <c r="AR25" i="8"/>
  <c r="AQ25" i="8"/>
  <c r="AP25" i="8"/>
  <c r="AE25" i="8"/>
  <c r="AD25" i="8"/>
  <c r="AC25" i="8"/>
  <c r="R25" i="8"/>
  <c r="Q25" i="8"/>
  <c r="P25" i="8"/>
  <c r="BE24" i="8"/>
  <c r="BD24" i="8"/>
  <c r="BC24" i="8"/>
  <c r="AR24" i="8"/>
  <c r="AQ24" i="8"/>
  <c r="AP24" i="8"/>
  <c r="AE24" i="8"/>
  <c r="AD24" i="8"/>
  <c r="AC24" i="8"/>
  <c r="R24" i="8"/>
  <c r="Q24" i="8"/>
  <c r="P24" i="8"/>
  <c r="BE23" i="8"/>
  <c r="BD23" i="8"/>
  <c r="BC23" i="8"/>
  <c r="AR23" i="8"/>
  <c r="AQ23" i="8"/>
  <c r="AP23" i="8"/>
  <c r="AE23" i="8"/>
  <c r="AD23" i="8"/>
  <c r="AC23" i="8"/>
  <c r="R23" i="8"/>
  <c r="Q23" i="8"/>
  <c r="P23" i="8"/>
  <c r="BE22" i="8"/>
  <c r="BD22" i="8"/>
  <c r="BC22" i="8"/>
  <c r="AR22" i="8"/>
  <c r="AQ22" i="8"/>
  <c r="AP22" i="8"/>
  <c r="AE22" i="8"/>
  <c r="AD22" i="8"/>
  <c r="AC22" i="8"/>
  <c r="R22" i="8"/>
  <c r="Q22" i="8"/>
  <c r="P22" i="8"/>
  <c r="BE21" i="8"/>
  <c r="BD21" i="8"/>
  <c r="BC21" i="8"/>
  <c r="AR21" i="8"/>
  <c r="AQ21" i="8"/>
  <c r="AP21" i="8"/>
  <c r="AE21" i="8"/>
  <c r="AD21" i="8"/>
  <c r="AC21" i="8"/>
  <c r="R21" i="8"/>
  <c r="Q21" i="8"/>
  <c r="P21" i="8"/>
  <c r="BE20" i="8"/>
  <c r="BD20" i="8"/>
  <c r="BC20" i="8"/>
  <c r="AR20" i="8"/>
  <c r="AQ20" i="8"/>
  <c r="AP20" i="8"/>
  <c r="AE20" i="8"/>
  <c r="AD20" i="8"/>
  <c r="AC20" i="8"/>
  <c r="R20" i="8"/>
  <c r="Q20" i="8"/>
  <c r="P20" i="8"/>
  <c r="BE19" i="8"/>
  <c r="BD19" i="8"/>
  <c r="BC19" i="8"/>
  <c r="AR19" i="8"/>
  <c r="AQ19" i="8"/>
  <c r="AP19" i="8"/>
  <c r="AE19" i="8"/>
  <c r="AD19" i="8"/>
  <c r="AC19" i="8"/>
  <c r="R19" i="8"/>
  <c r="Q19" i="8"/>
  <c r="P19" i="8"/>
  <c r="BE18" i="8"/>
  <c r="BD18" i="8"/>
  <c r="BC18" i="8"/>
  <c r="AR18" i="8"/>
  <c r="AQ18" i="8"/>
  <c r="AP18" i="8"/>
  <c r="AE18" i="8"/>
  <c r="AD18" i="8"/>
  <c r="AC18" i="8"/>
  <c r="R18" i="8"/>
  <c r="Q18" i="8"/>
  <c r="P18" i="8"/>
  <c r="BE17" i="8"/>
  <c r="BD17" i="8"/>
  <c r="BC17" i="8"/>
  <c r="AR17" i="8"/>
  <c r="AQ17" i="8"/>
  <c r="AP17" i="8"/>
  <c r="AE17" i="8"/>
  <c r="AD17" i="8"/>
  <c r="AC17" i="8"/>
  <c r="R17" i="8"/>
  <c r="Q17" i="8"/>
  <c r="P17" i="8"/>
  <c r="BE16" i="8"/>
  <c r="BD16" i="8"/>
  <c r="BC16" i="8"/>
  <c r="AR16" i="8"/>
  <c r="AQ16" i="8"/>
  <c r="AP16" i="8"/>
  <c r="AE16" i="8"/>
  <c r="AD16" i="8"/>
  <c r="AC16" i="8"/>
  <c r="R16" i="8"/>
  <c r="Q16" i="8"/>
  <c r="P16" i="8"/>
  <c r="BE15" i="8"/>
  <c r="BD15" i="8"/>
  <c r="BC15" i="8"/>
  <c r="AR15" i="8"/>
  <c r="AQ15" i="8"/>
  <c r="AP15" i="8"/>
  <c r="AE15" i="8"/>
  <c r="AD15" i="8"/>
  <c r="AC15" i="8"/>
  <c r="R15" i="8"/>
  <c r="Q15" i="8"/>
  <c r="P15" i="8"/>
  <c r="BE14" i="8"/>
  <c r="BD14" i="8"/>
  <c r="BC14" i="8"/>
  <c r="AR14" i="8"/>
  <c r="AQ14" i="8"/>
  <c r="AP14" i="8"/>
  <c r="AE14" i="8"/>
  <c r="AD14" i="8"/>
  <c r="AC14" i="8"/>
  <c r="R14" i="8"/>
  <c r="Q14" i="8"/>
  <c r="P14" i="8"/>
  <c r="BE13" i="8"/>
  <c r="BD13" i="8"/>
  <c r="BC13" i="8"/>
  <c r="AR13" i="8"/>
  <c r="AQ13" i="8"/>
  <c r="AP13" i="8"/>
  <c r="AE13" i="8"/>
  <c r="AD13" i="8"/>
  <c r="AC13" i="8"/>
  <c r="R13" i="8"/>
  <c r="Q13" i="8"/>
  <c r="P13" i="8"/>
  <c r="BE12" i="8"/>
  <c r="BD12" i="8"/>
  <c r="BC12" i="8"/>
  <c r="AR12" i="8"/>
  <c r="AQ12" i="8"/>
  <c r="AP12" i="8"/>
  <c r="AE12" i="8"/>
  <c r="AD12" i="8"/>
  <c r="AC12" i="8"/>
  <c r="R12" i="8"/>
  <c r="Q12" i="8"/>
  <c r="P12" i="8"/>
  <c r="BE11" i="8"/>
  <c r="BD11" i="8"/>
  <c r="BC11" i="8"/>
  <c r="AR11" i="8"/>
  <c r="AQ11" i="8"/>
  <c r="AP11" i="8"/>
  <c r="AE11" i="8"/>
  <c r="AD11" i="8"/>
  <c r="AC11" i="8"/>
  <c r="R11" i="8"/>
  <c r="Q11" i="8"/>
  <c r="P11" i="8"/>
  <c r="BE10" i="8"/>
  <c r="BD10" i="8"/>
  <c r="BC10" i="8"/>
  <c r="AR10" i="8"/>
  <c r="AQ10" i="8"/>
  <c r="AP10" i="8"/>
  <c r="AE10" i="8"/>
  <c r="AD10" i="8"/>
  <c r="AC10" i="8"/>
  <c r="R10" i="8"/>
  <c r="Q10" i="8"/>
  <c r="P10" i="8"/>
  <c r="BE9" i="8"/>
  <c r="BD9" i="8"/>
  <c r="BC9" i="8"/>
  <c r="AR9" i="8"/>
  <c r="AQ9" i="8"/>
  <c r="AP9" i="8"/>
  <c r="AE9" i="8"/>
  <c r="AD9" i="8"/>
  <c r="AC9" i="8"/>
  <c r="R9" i="8"/>
  <c r="Q9" i="8"/>
  <c r="P9" i="8"/>
  <c r="BE8" i="8"/>
  <c r="BD8" i="8"/>
  <c r="BC8" i="8"/>
  <c r="AR8" i="8"/>
  <c r="AQ8" i="8"/>
  <c r="AP8" i="8"/>
  <c r="AE8" i="8"/>
  <c r="AD8" i="8"/>
  <c r="AC8" i="8"/>
  <c r="R8" i="8"/>
  <c r="Q8" i="8"/>
  <c r="P8" i="8"/>
  <c r="BE7" i="8"/>
  <c r="BD7" i="8"/>
  <c r="BC7" i="8"/>
  <c r="AR7" i="8"/>
  <c r="AQ7" i="8"/>
  <c r="AP7" i="8"/>
  <c r="AE7" i="8"/>
  <c r="AD7" i="8"/>
  <c r="AC7" i="8"/>
  <c r="R7" i="8"/>
  <c r="Q7" i="8"/>
  <c r="P7" i="8"/>
  <c r="BE6" i="8"/>
  <c r="BD6" i="8"/>
  <c r="BC6" i="8"/>
  <c r="AR6" i="8"/>
  <c r="AQ6" i="8"/>
  <c r="AP6" i="8"/>
  <c r="AE6" i="8"/>
  <c r="AD6" i="8"/>
  <c r="AC6" i="8"/>
  <c r="R6" i="8"/>
  <c r="Q6" i="8"/>
  <c r="P6" i="8"/>
  <c r="BE5" i="8"/>
  <c r="BD5" i="8"/>
  <c r="BC5" i="8"/>
  <c r="AR5" i="8"/>
  <c r="AQ5" i="8"/>
  <c r="AP5" i="8"/>
  <c r="AE5" i="8"/>
  <c r="AD5" i="8"/>
  <c r="AC5" i="8"/>
  <c r="R5" i="8"/>
  <c r="Q5" i="8"/>
  <c r="P5" i="8"/>
  <c r="BE4" i="8"/>
  <c r="BD4" i="8"/>
  <c r="BC4" i="8"/>
  <c r="AR4" i="8"/>
  <c r="AQ4" i="8"/>
  <c r="AP4" i="8"/>
  <c r="AE4" i="8"/>
  <c r="AD4" i="8"/>
  <c r="AC4" i="8"/>
  <c r="R4" i="8"/>
  <c r="P4" i="8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<sst xmlns="http://schemas.openxmlformats.org/spreadsheetml/2006/main" count="3443" uniqueCount="3406">
  <si>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</si>
  <si>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</si>
  <si>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</si>
  <si>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</si>
  <si>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</si>
  <si>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</si>
  <si>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</si>
  <si>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</si>
  <si>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</si>
  <si>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</si>
  <si>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</si>
  <si>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</si>
  <si>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</si>
  <si>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</si>
  <si>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</si>
  <si>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</si>
  <si>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</si>
  <si>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</si>
  <si>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</si>
  <si>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</si>
  <si>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</si>
  <si>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</si>
  <si>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</si>
  <si>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</si>
  <si>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</si>
  <si>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</si>
  <si>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</si>
  <si>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</si>
  <si>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</si>
  <si>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</si>
  <si>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</si>
  <si>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</si>
  <si>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</si>
  <si>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</si>
  <si>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</si>
  <si>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</si>
  <si>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</si>
  <si>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</si>
  <si>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</si>
  <si>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</si>
  <si>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</si>
  <si>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</si>
  <si>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</si>
  <si>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</si>
  <si>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</si>
  <si>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</si>
  <si>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</si>
  <si>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</si>
  <si>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</si>
  <si>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</si>
  <si>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</si>
  <si>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</si>
  <si>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</si>
  <si>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</si>
  <si>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</si>
  <si>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</si>
  <si>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</si>
  <si>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</si>
  <si>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</si>
  <si>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</si>
  <si>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</si>
  <si>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</si>
  <si>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</si>
  <si>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</si>
  <si>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</si>
  <si>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</si>
  <si>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</si>
  <si>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</si>
  <si>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</si>
  <si>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</si>
  <si>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</si>
  <si>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</si>
  <si>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</si>
  <si>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</si>
  <si>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</si>
  <si>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</si>
  <si>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</si>
  <si>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</si>
  <si>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</si>
  <si>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</si>
  <si>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</si>
  <si>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</si>
  <si>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</si>
  <si>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</si>
  <si>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</si>
  <si>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</si>
  <si>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</si>
  <si>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</si>
  <si>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</si>
  <si>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</si>
  <si>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</si>
  <si>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</si>
  <si>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</si>
  <si>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</si>
  <si>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</si>
  <si>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</si>
  <si>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</si>
  <si>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</si>
  <si>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</si>
  <si>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</si>
  <si>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</si>
  <si>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</si>
  <si>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</si>
  <si>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</si>
  <si>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</si>
  <si>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</si>
  <si>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</si>
  <si>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</si>
  <si>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</si>
  <si>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</si>
  <si>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</si>
  <si>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</si>
  <si>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</si>
  <si>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</si>
  <si>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</si>
  <si>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</si>
  <si>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</si>
  <si>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</si>
  <si>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</si>
  <si>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</si>
  <si>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</si>
  <si>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</si>
  <si>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</si>
  <si>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</si>
  <si>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</si>
  <si>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</si>
  <si>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</si>
  <si>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</si>
  <si>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</si>
  <si>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</si>
  <si>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</si>
  <si>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</si>
  <si>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</si>
  <si>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</si>
  <si>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</si>
  <si>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</si>
  <si>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</si>
  <si>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</si>
  <si>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</si>
  <si>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</si>
  <si>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</si>
  <si>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</si>
  <si>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</si>
  <si>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</si>
  <si>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</si>
  <si>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</si>
  <si>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</si>
  <si>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</si>
  <si>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</si>
  <si>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</si>
  <si>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</si>
  <si>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</si>
  <si>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</si>
  <si>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</si>
  <si>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</si>
  <si>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</si>
  <si>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</si>
  <si>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</si>
  <si>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</si>
  <si>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</si>
  <si>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</si>
  <si>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</si>
  <si>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</si>
  <si>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</si>
  <si>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</si>
  <si>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</si>
  <si>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</si>
  <si>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</si>
  <si>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</si>
  <si>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</si>
  <si>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</si>
  <si>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</si>
  <si>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</si>
  <si>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</si>
  <si>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</si>
  <si>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</si>
  <si>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</si>
  <si>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</si>
  <si>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</si>
  <si>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</si>
  <si>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</si>
  <si>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</si>
  <si>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</si>
  <si>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</si>
  <si>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</si>
  <si>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</si>
  <si>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</si>
  <si>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</si>
  <si>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</si>
  <si>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</si>
  <si>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</si>
  <si>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</si>
  <si>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</si>
  <si>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</si>
  <si>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</si>
  <si>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</si>
  <si>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</si>
  <si>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</si>
  <si>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</si>
  <si>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</si>
  <si>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</si>
  <si>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</si>
  <si>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</si>
  <si>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</si>
  <si>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</si>
  <si>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</si>
  <si>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</si>
  <si>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</si>
  <si>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</si>
  <si>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</si>
  <si>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</si>
  <si>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</si>
  <si>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</si>
  <si>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</si>
  <si>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</si>
  <si>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</si>
  <si>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</si>
  <si>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</si>
  <si>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</si>
  <si>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</si>
  <si>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</si>
  <si>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</si>
  <si>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</si>
  <si>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</si>
  <si>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</si>
  <si>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</si>
  <si>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</si>
  <si>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</si>
  <si>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</si>
  <si>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</si>
  <si>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</si>
  <si>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</si>
  <si>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</si>
  <si>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</si>
  <si>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</si>
  <si>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</si>
  <si>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</si>
  <si>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</si>
  <si>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</si>
  <si>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</si>
  <si>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</si>
  <si>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</si>
  <si>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</si>
  <si>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</si>
  <si>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</si>
  <si>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</si>
  <si>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</si>
  <si>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</si>
  <si>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</si>
  <si>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</si>
  <si>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</si>
  <si>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</si>
  <si>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</si>
  <si>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</si>
  <si>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</si>
  <si>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</si>
  <si>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</si>
  <si>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</si>
  <si>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</si>
  <si>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</si>
  <si>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</si>
  <si>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</si>
  <si>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</si>
  <si>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</si>
  <si>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</si>
  <si>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</si>
  <si>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</si>
  <si>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</si>
  <si>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</si>
  <si>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</si>
  <si>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</si>
  <si>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</si>
  <si>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</si>
  <si>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</si>
  <si>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</si>
  <si>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</si>
  <si>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</si>
  <si>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</si>
  <si>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</si>
  <si>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</si>
  <si>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</si>
  <si>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</si>
  <si>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</si>
  <si>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</si>
  <si>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</si>
  <si>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</si>
  <si>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</si>
  <si>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</si>
  <si>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</si>
  <si>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</si>
  <si>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</si>
  <si>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</si>
  <si>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</si>
  <si>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</si>
  <si>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</si>
  <si>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</si>
  <si>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</si>
  <si>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</si>
  <si>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</si>
  <si>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</si>
  <si>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</si>
  <si>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</si>
  <si>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</si>
  <si>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</si>
  <si>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</si>
  <si>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</si>
  <si>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</si>
  <si>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</si>
  <si>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</si>
  <si>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</si>
  <si>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</si>
  <si>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</si>
  <si>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</si>
  <si>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</si>
  <si>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</si>
  <si>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</si>
  <si>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</si>
  <si>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</si>
  <si>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</si>
  <si>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</si>
  <si>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</si>
  <si>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</si>
  <si>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</si>
  <si>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</si>
  <si>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</si>
  <si>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</si>
  <si>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</si>
  <si>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</si>
  <si>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</si>
  <si>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</si>
  <si>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</si>
  <si>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</si>
  <si>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</si>
  <si>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</si>
  <si>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</si>
  <si>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</si>
  <si>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</si>
  <si>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</si>
  <si>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</si>
  <si>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</si>
  <si>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</si>
  <si>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</si>
  <si>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</si>
  <si>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</si>
  <si>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</si>
  <si>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</si>
  <si>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</si>
  <si>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</si>
  <si>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</si>
  <si>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</si>
  <si>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</si>
  <si>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</si>
  <si>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</si>
  <si>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</si>
  <si>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</si>
  <si>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</si>
  <si>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</si>
  <si>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</si>
  <si>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</si>
  <si>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</si>
  <si>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</si>
  <si>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</si>
  <si>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</si>
  <si>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</si>
  <si>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</si>
  <si>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</si>
  <si>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</si>
  <si>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</si>
  <si>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</si>
  <si>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</si>
  <si>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</si>
  <si>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</si>
  <si>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</si>
  <si>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</si>
  <si>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</si>
  <si>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</si>
  <si>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</si>
  <si>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</si>
  <si>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</si>
  <si>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</si>
  <si>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</si>
  <si>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</si>
  <si>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</si>
  <si>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</si>
  <si>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</si>
  <si>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</si>
  <si>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</si>
  <si>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</si>
  <si>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</si>
  <si>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</si>
  <si>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</si>
  <si>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</si>
  <si>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</si>
  <si>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</si>
  <si>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</si>
  <si>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</si>
  <si>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</si>
  <si>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</si>
  <si>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</si>
  <si>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</si>
  <si>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</si>
  <si>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</si>
  <si>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</si>
  <si>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</si>
  <si>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</si>
  <si>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</si>
  <si>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</si>
  <si>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</si>
  <si>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</si>
  <si>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</si>
  <si>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</si>
  <si>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</si>
  <si>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</si>
  <si>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</si>
  <si>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</si>
  <si>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</si>
  <si>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</si>
  <si>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</si>
  <si>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</si>
  <si>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</si>
  <si>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</si>
  <si>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</si>
  <si>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</si>
  <si>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</si>
  <si>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</si>
  <si>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</si>
  <si>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</si>
  <si>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</si>
  <si>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</si>
  <si>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</si>
  <si>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</si>
  <si>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</si>
  <si>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</si>
  <si>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</si>
  <si>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</si>
  <si>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</si>
  <si>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</si>
  <si>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</si>
  <si>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</si>
  <si>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</si>
  <si>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</si>
  <si>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</si>
  <si>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</si>
  <si>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</si>
  <si>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</si>
  <si>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</si>
  <si>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</si>
  <si>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</si>
  <si>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</si>
  <si>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</si>
  <si>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</si>
  <si>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</si>
  <si>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</si>
  <si>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</si>
  <si>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</si>
  <si>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</si>
  <si>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</si>
  <si>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</si>
  <si>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</si>
  <si>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</si>
  <si>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</si>
  <si>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</si>
  <si>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</si>
  <si>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</si>
  <si>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</si>
  <si>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</si>
  <si>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</si>
  <si>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</si>
  <si>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</si>
  <si>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</si>
  <si>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</si>
  <si>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</si>
  <si>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</si>
  <si>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</si>
  <si>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</si>
  <si>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</si>
  <si>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</si>
  <si>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</si>
  <si>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</si>
  <si>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</si>
  <si>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</si>
  <si>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</si>
  <si>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</si>
  <si>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</si>
  <si>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</si>
  <si>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</si>
  <si>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</si>
  <si>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</si>
  <si>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</si>
  <si>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</si>
  <si>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</si>
  <si>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</si>
  <si>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</si>
  <si>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</si>
  <si>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</si>
  <si>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</si>
  <si>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</si>
  <si>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</si>
  <si>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</si>
  <si>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</si>
  <si>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</si>
  <si>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</si>
  <si>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</si>
  <si>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</si>
  <si>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</si>
  <si>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</si>
  <si>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</si>
  <si>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</si>
  <si>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</si>
  <si>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</si>
  <si>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</si>
  <si>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</si>
  <si>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</si>
  <si>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</si>
  <si>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</si>
  <si>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</si>
  <si>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</si>
  <si>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</si>
  <si>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</si>
  <si>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</si>
  <si>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</si>
  <si>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</si>
  <si>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</si>
  <si>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</si>
  <si>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</si>
  <si>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</si>
  <si>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</si>
  <si>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</si>
  <si>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</si>
  <si>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</si>
  <si>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</si>
  <si>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</si>
  <si>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</si>
  <si>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</si>
  <si>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</si>
  <si>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</si>
  <si>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</si>
  <si>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</si>
  <si>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</si>
  <si>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</si>
  <si>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</si>
  <si>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</si>
  <si>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</si>
  <si>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</si>
  <si>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</si>
  <si>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</si>
  <si>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</si>
  <si>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</si>
  <si>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</si>
  <si>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</si>
  <si>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</si>
  <si>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</si>
  <si>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</si>
  <si>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</si>
  <si>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</si>
  <si>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</si>
  <si>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</si>
  <si>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</si>
  <si>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</si>
  <si>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</si>
  <si>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</si>
  <si>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</si>
  <si>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</si>
  <si>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</si>
  <si>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</si>
  <si>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</si>
  <si>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</si>
  <si>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</si>
  <si>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</si>
  <si>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</si>
  <si>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</si>
  <si>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</si>
  <si>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</si>
  <si>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</si>
  <si>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</si>
  <si>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</si>
  <si>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</si>
  <si>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</si>
  <si>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</si>
  <si>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</si>
  <si>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</si>
  <si>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</si>
  <si>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</si>
  <si>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</si>
  <si>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</si>
  <si>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</si>
  <si>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</si>
  <si>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</si>
  <si>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</si>
  <si>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</si>
  <si>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</si>
  <si>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</si>
  <si>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</si>
  <si>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</si>
  <si>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</si>
  <si>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</si>
  <si>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</si>
  <si>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</si>
  <si>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</si>
  <si>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</si>
  <si>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</si>
  <si>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</si>
  <si>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</si>
  <si>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</si>
  <si>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</si>
  <si>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</si>
  <si>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</si>
  <si>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</si>
  <si>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</si>
  <si>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</si>
  <si>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</si>
  <si>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</si>
  <si>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</si>
  <si>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</si>
  <si>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</si>
  <si>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</si>
  <si>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</si>
  <si>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</si>
  <si>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</si>
  <si>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</si>
  <si>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</si>
  <si>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</si>
  <si>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</si>
  <si>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</si>
  <si>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</si>
  <si>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</si>
  <si>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</si>
  <si>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</si>
  <si>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</si>
  <si>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</si>
  <si>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</si>
  <si>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</si>
  <si>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</si>
  <si>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</si>
  <si>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</si>
  <si>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</si>
  <si>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</si>
  <si>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</si>
  <si>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</si>
  <si>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</si>
  <si>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</si>
  <si>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</si>
  <si>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</si>
  <si>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</si>
  <si>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</si>
  <si>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</si>
  <si>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</si>
  <si>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</si>
  <si>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</si>
  <si>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</si>
  <si>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</si>
  <si>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</si>
  <si>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</si>
  <si>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</si>
  <si>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</si>
  <si>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</si>
  <si>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</si>
  <si>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</si>
  <si>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</si>
  <si>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</si>
  <si>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</si>
  <si>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</si>
  <si>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</si>
  <si>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</si>
  <si>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</si>
  <si>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</si>
  <si>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</si>
  <si>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</si>
  <si>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</si>
  <si>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</si>
  <si>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</si>
  <si>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</si>
  <si>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</si>
  <si>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</si>
  <si>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</si>
  <si>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</si>
  <si>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</si>
  <si>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</si>
  <si>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</si>
  <si>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</si>
  <si>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</si>
  <si>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</si>
  <si>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</si>
  <si>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</si>
  <si>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</si>
  <si>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</si>
  <si>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</si>
  <si>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</si>
  <si>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</si>
  <si>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</si>
  <si>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</si>
  <si>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</si>
  <si>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</si>
  <si>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</si>
  <si>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</si>
  <si>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</si>
  <si>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</si>
  <si>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</si>
  <si>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</si>
  <si>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</si>
  <si>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</si>
  <si>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</si>
  <si>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</si>
  <si>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</si>
  <si>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</si>
  <si>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</si>
  <si>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</si>
  <si>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</si>
  <si>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</si>
  <si>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</si>
  <si>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</si>
  <si>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</si>
  <si>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</si>
  <si>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</si>
  <si>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</si>
  <si>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</si>
  <si>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</si>
  <si>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</si>
  <si>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</si>
  <si>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</si>
  <si>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</si>
  <si>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</si>
  <si>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</si>
  <si>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</si>
  <si>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</si>
  <si>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</si>
  <si>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</si>
  <si>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</si>
  <si>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</si>
  <si>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</si>
  <si>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</si>
  <si>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</si>
  <si>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</si>
  <si>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</si>
  <si>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</si>
  <si>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</si>
  <si>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</si>
  <si>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</si>
  <si>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</si>
  <si>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</si>
  <si>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</si>
  <si>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</si>
  <si>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</si>
  <si>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</si>
  <si>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</si>
  <si>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</si>
  <si>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</si>
  <si>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</si>
  <si>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</si>
  <si>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</si>
  <si>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</si>
  <si>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</si>
  <si>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</si>
  <si>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</si>
  <si>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</si>
  <si>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</si>
  <si>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</si>
  <si>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</si>
  <si>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</si>
  <si>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</si>
  <si>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</si>
  <si>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</si>
  <si>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</si>
  <si>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</si>
  <si>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</si>
  <si>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</si>
  <si>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</si>
  <si>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</si>
  <si>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</si>
  <si>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</si>
  <si>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</si>
  <si>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</si>
  <si>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</si>
  <si>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</si>
  <si>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</si>
  <si>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</si>
  <si>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</si>
  <si>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</si>
  <si>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</si>
  <si>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</si>
  <si>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</si>
  <si>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</si>
  <si>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</si>
  <si>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</si>
  <si>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</si>
  <si>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</si>
  <si>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</si>
  <si>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</si>
  <si>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</si>
  <si>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</si>
  <si>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</si>
  <si>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</si>
  <si>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</si>
  <si>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</si>
  <si>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</si>
  <si>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</si>
  <si>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</si>
  <si>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</si>
  <si>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</si>
  <si>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</si>
  <si>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</si>
  <si>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</si>
  <si>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</si>
  <si>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</si>
  <si>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</si>
  <si>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</si>
  <si>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</si>
  <si>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</si>
  <si>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</si>
  <si>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</si>
  <si>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</si>
  <si>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</si>
  <si>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</si>
  <si>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</si>
  <si>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</si>
  <si>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</si>
  <si>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</si>
  <si>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</si>
  <si>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</si>
  <si>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</si>
  <si>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</si>
  <si>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</si>
  <si>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</si>
  <si>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</si>
  <si>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</si>
  <si>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</si>
  <si>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</si>
  <si>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</si>
  <si>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</si>
  <si>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</si>
  <si>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</si>
  <si>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</si>
  <si>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</si>
  <si>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</si>
  <si>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</si>
  <si>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</si>
  <si>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</si>
  <si>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</si>
  <si>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</si>
  <si>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</si>
  <si>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</si>
  <si>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</si>
  <si>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</si>
  <si>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</si>
  <si>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</si>
  <si>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</si>
  <si>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</si>
  <si>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</si>
  <si>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</si>
  <si>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</si>
  <si>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</si>
  <si>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</si>
  <si>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</si>
  <si>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</si>
  <si>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</si>
  <si>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</si>
  <si>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</si>
  <si>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</si>
  <si>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</si>
  <si>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</si>
  <si>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</si>
  <si>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</si>
  <si>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</si>
  <si>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</si>
  <si>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</si>
  <si>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</si>
  <si>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</si>
  <si>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</si>
  <si>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</si>
  <si>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</si>
  <si>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</si>
  <si>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</si>
  <si>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</si>
  <si>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</si>
  <si>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</si>
  <si>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</si>
  <si>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</si>
  <si>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</si>
  <si>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</si>
  <si>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</si>
  <si>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</si>
  <si>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</si>
  <si>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</si>
  <si>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</si>
  <si>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</si>
  <si>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</si>
  <si>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</si>
  <si>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</si>
  <si>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</si>
  <si>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</si>
  <si>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</si>
  <si>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</si>
  <si>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</si>
  <si>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</si>
  <si>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</si>
  <si>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</si>
  <si>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</si>
  <si>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</si>
  <si>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</si>
  <si>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</si>
  <si>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</si>
  <si>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</si>
  <si>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</si>
  <si>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</si>
  <si>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</si>
  <si>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</si>
  <si>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</si>
  <si>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</si>
  <si>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</si>
  <si>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</si>
  <si>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</si>
  <si>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</si>
  <si>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</si>
  <si>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</si>
  <si>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</si>
  <si>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</si>
  <si>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</si>
  <si>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</si>
  <si>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</si>
  <si>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</si>
  <si>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</si>
  <si>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</si>
  <si>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</si>
  <si>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</si>
  <si>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</si>
  <si>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</si>
  <si>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</si>
  <si>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</si>
  <si>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</si>
  <si>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</si>
  <si>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</si>
  <si>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</si>
  <si>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</si>
  <si>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</si>
  <si>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</si>
  <si>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</si>
  <si>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</si>
  <si>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</si>
  <si>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</si>
  <si>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</si>
  <si>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</si>
  <si>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</si>
  <si>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</si>
  <si>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</si>
  <si>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</si>
  <si>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</si>
  <si>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</si>
  <si>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</si>
  <si>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</si>
  <si>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</si>
  <si>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</si>
  <si>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</si>
  <si>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</si>
  <si>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</si>
  <si>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</si>
  <si>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</si>
  <si>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</si>
  <si>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</si>
  <si>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</si>
  <si>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</si>
  <si>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</si>
  <si>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</si>
  <si>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</si>
  <si>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</si>
  <si>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</si>
  <si>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</si>
  <si>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</si>
  <si>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</si>
  <si>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</si>
  <si>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</si>
  <si>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</si>
  <si>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</si>
  <si>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</si>
  <si>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</si>
  <si>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</si>
  <si>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</si>
  <si>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</si>
  <si>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</si>
  <si>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</si>
  <si>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</si>
  <si>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</si>
  <si>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</si>
  <si>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</si>
  <si>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</si>
  <si>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</si>
  <si>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</si>
  <si>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</si>
  <si>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</si>
  <si>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</si>
  <si>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</si>
  <si>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</si>
  <si>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</si>
  <si>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</si>
  <si>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</si>
  <si>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</si>
  <si>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</si>
  <si>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</si>
  <si>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</si>
  <si>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</si>
  <si>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</si>
  <si>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</si>
  <si>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</si>
  <si>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</si>
  <si>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</si>
  <si>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</si>
  <si>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</si>
  <si>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</si>
  <si>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</si>
  <si>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</si>
  <si>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</si>
  <si>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</si>
  <si>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</si>
  <si>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</si>
  <si>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</si>
  <si>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</si>
  <si>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</si>
  <si>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</si>
  <si>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</si>
  <si>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</si>
  <si>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</si>
  <si>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</si>
  <si>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</si>
  <si>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</si>
  <si>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</si>
  <si>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</si>
  <si>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</si>
  <si>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</si>
  <si>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</si>
  <si>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</si>
  <si>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</si>
  <si>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</si>
  <si>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</si>
  <si>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</si>
  <si>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</si>
  <si>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</si>
  <si>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</si>
  <si>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</si>
  <si>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</si>
  <si>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</si>
  <si>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</si>
  <si>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</si>
  <si>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</si>
  <si>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</si>
  <si>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</si>
  <si>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</si>
  <si>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</si>
  <si>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</si>
  <si>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</si>
  <si>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</si>
  <si>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</si>
  <si>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</si>
  <si>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</si>
  <si>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</si>
  <si>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</si>
  <si>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</si>
  <si>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</si>
  <si>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</si>
  <si>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</si>
  <si>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</si>
  <si>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</si>
  <si>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</si>
  <si>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</si>
  <si>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</si>
  <si>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</si>
  <si>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</si>
  <si>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</si>
  <si>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</si>
  <si>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</si>
  <si>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</si>
  <si>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</si>
  <si>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</si>
  <si>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</si>
  <si>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</si>
  <si>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</si>
  <si>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</si>
  <si>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</si>
  <si>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</si>
  <si>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</si>
  <si>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</si>
  <si>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</si>
  <si>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</si>
  <si>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</si>
  <si>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</si>
  <si>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</si>
  <si>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</si>
  <si>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</si>
  <si>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</si>
  <si>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</si>
  <si>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</si>
  <si>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</si>
  <si>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</si>
  <si>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</si>
  <si>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</si>
  <si>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</si>
  <si>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</si>
  <si>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</si>
  <si>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</si>
  <si>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</si>
  <si>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</si>
  <si>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</si>
  <si>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</si>
  <si>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</si>
  <si>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</si>
  <si>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</si>
  <si>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</si>
  <si>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</si>
  <si>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</si>
  <si>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</si>
  <si>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</si>
  <si>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</si>
  <si>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</si>
  <si>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</si>
  <si>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</si>
  <si>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</si>
  <si>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</si>
  <si>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</si>
  <si>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</si>
  <si>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</si>
  <si>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</si>
  <si>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</si>
  <si>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</si>
  <si>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</si>
  <si>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</si>
  <si>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</si>
  <si>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</si>
  <si>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</si>
  <si>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</si>
  <si>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</si>
  <si>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</si>
  <si>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</si>
  <si>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</si>
  <si>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</si>
  <si>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</si>
  <si>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</si>
  <si>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</si>
  <si>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</si>
  <si>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</si>
  <si>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</si>
  <si>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</si>
  <si>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</si>
  <si>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</si>
  <si>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</si>
  <si>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</si>
  <si>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</si>
  <si>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</si>
  <si>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</si>
  <si>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</si>
  <si>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</si>
  <si>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</si>
  <si>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</si>
  <si>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</si>
  <si>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</si>
  <si>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</si>
  <si>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</si>
  <si>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</si>
  <si>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</si>
  <si>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</si>
  <si>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</si>
  <si>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</si>
  <si>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</si>
  <si>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</si>
  <si>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</si>
  <si>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</si>
  <si>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</si>
  <si>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</si>
  <si>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</si>
  <si>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</si>
  <si>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</si>
  <si>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</si>
  <si>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</si>
  <si>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</si>
  <si>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</si>
  <si>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</si>
  <si>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</si>
  <si>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</si>
  <si>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</si>
  <si>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</si>
  <si>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</si>
  <si>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</si>
  <si>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</si>
  <si>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</si>
  <si>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</si>
  <si>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</si>
  <si>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</si>
  <si>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</si>
  <si>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</si>
  <si>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</si>
  <si>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</si>
  <si>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</si>
  <si>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</si>
  <si>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</si>
  <si>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</si>
  <si>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</si>
  <si>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</si>
  <si>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</si>
  <si>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</si>
  <si>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</si>
  <si>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</si>
  <si>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</si>
  <si>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</si>
  <si>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</si>
  <si>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</si>
  <si>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</si>
  <si>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</si>
  <si>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</si>
  <si>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</si>
  <si>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</si>
  <si>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</si>
  <si>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</si>
  <si>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</si>
  <si>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</si>
  <si>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</si>
  <si>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</si>
  <si>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</si>
  <si>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</si>
  <si>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</si>
  <si>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</si>
  <si>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</si>
  <si>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</si>
  <si>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</si>
  <si>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</si>
  <si>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</si>
  <si>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</si>
  <si>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</si>
  <si>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</si>
  <si>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</si>
  <si>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</si>
  <si>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</si>
  <si>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</si>
  <si>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</si>
  <si>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</si>
  <si>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</si>
  <si>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</si>
  <si>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</si>
  <si>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</si>
  <si>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</si>
  <si>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</si>
  <si>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</si>
  <si>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</si>
  <si>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</si>
  <si>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</si>
  <si>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</si>
  <si>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</si>
  <si>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</si>
  <si>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</si>
  <si>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</si>
  <si>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</si>
  <si>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</si>
  <si>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</si>
  <si>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</si>
  <si>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</si>
  <si>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</si>
  <si>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</si>
  <si>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</si>
  <si>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</si>
  <si>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</si>
  <si>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</si>
  <si>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</si>
  <si>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</si>
  <si>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</si>
  <si>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</si>
  <si>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</si>
  <si>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</si>
  <si>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</si>
  <si>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</si>
  <si>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</si>
  <si>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</si>
  <si>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</si>
  <si>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</si>
  <si>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</si>
  <si>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</si>
  <si>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</si>
  <si>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</si>
  <si>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</si>
  <si>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</si>
  <si>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</si>
  <si>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</si>
  <si>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</si>
  <si>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</si>
  <si>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</si>
  <si>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</si>
  <si>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</si>
  <si>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</si>
  <si>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</si>
  <si>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</si>
  <si>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</si>
  <si>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</si>
  <si>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</si>
  <si>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</si>
  <si>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</si>
  <si>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</si>
  <si>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</si>
  <si>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</si>
  <si>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</si>
  <si>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</si>
  <si>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</si>
  <si>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</si>
  <si>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</si>
  <si>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</si>
  <si>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</si>
  <si>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</si>
  <si>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</si>
  <si>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</si>
  <si>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</si>
  <si>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</si>
  <si>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</si>
  <si>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</si>
  <si>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</si>
  <si>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</si>
  <si>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</si>
  <si>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</si>
  <si>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</si>
  <si>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</si>
  <si>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</si>
  <si>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</si>
  <si>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</si>
  <si>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</si>
  <si>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</si>
  <si>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</si>
  <si>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</si>
  <si>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</si>
  <si>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</si>
  <si>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</si>
  <si>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</si>
  <si>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</si>
  <si>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</si>
  <si>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</si>
  <si>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</si>
  <si>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</si>
  <si>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</si>
  <si>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</si>
  <si>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</si>
  <si>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</si>
  <si>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</si>
  <si>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</si>
  <si>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</si>
  <si>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</si>
  <si>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</si>
  <si>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</si>
  <si>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</si>
  <si>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</si>
  <si>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</si>
  <si>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</si>
  <si>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</si>
  <si>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</si>
  <si>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</si>
  <si>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</si>
  <si>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</si>
  <si>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</si>
  <si>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</si>
  <si>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</si>
  <si>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</si>
  <si>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</si>
  <si>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</si>
  <si>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</si>
  <si>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</si>
  <si>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</si>
  <si>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</si>
  <si>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</si>
  <si>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</si>
  <si>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</si>
  <si>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</si>
  <si>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</si>
  <si>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</si>
  <si>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</si>
  <si>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</si>
  <si>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</si>
  <si>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</si>
  <si>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</si>
  <si>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</si>
  <si>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</si>
  <si>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</si>
  <si>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</si>
  <si>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</si>
  <si>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</si>
  <si>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</si>
  <si>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</si>
  <si>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</si>
  <si>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</si>
  <si>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</si>
  <si>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</si>
  <si>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</si>
  <si>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</si>
  <si>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</si>
  <si>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</si>
  <si>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</si>
  <si>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</si>
  <si>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</si>
  <si>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</si>
  <si>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</si>
  <si>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</si>
  <si>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</si>
  <si>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</si>
  <si>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</si>
  <si>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</si>
  <si>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</si>
  <si>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</si>
  <si>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</si>
  <si>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</si>
  <si>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</si>
  <si>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</si>
  <si>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</si>
  <si>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</si>
  <si>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</si>
  <si>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</si>
  <si>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</si>
  <si>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</si>
  <si>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</si>
  <si>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</si>
  <si>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</si>
  <si>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</si>
  <si>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</si>
  <si>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</si>
  <si>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</si>
  <si>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</si>
  <si>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</si>
  <si>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</si>
  <si>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</si>
  <si>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</si>
  <si>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</si>
  <si>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</si>
  <si>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</si>
  <si>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</si>
  <si>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</si>
  <si>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</si>
  <si>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</si>
  <si>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</si>
  <si>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</si>
  <si>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</si>
  <si>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</si>
  <si>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</si>
  <si>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</si>
  <si>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</si>
  <si>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</si>
  <si>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</si>
  <si>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</si>
  <si>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</si>
  <si>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</si>
  <si>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</si>
  <si>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</si>
  <si>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</si>
  <si>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</si>
  <si>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</si>
  <si>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</si>
  <si>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</si>
  <si>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</si>
  <si>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</si>
  <si>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</si>
  <si>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</si>
  <si>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</si>
  <si>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</si>
  <si>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</si>
  <si>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</si>
  <si>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</si>
  <si>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</si>
  <si>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</si>
  <si>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</si>
  <si>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</si>
  <si>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</si>
  <si>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</si>
  <si>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</si>
  <si>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</si>
  <si>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</si>
  <si>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</si>
  <si>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</si>
  <si>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</si>
  <si>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</si>
  <si>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</si>
  <si>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</si>
  <si>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</si>
  <si>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</si>
  <si>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</si>
  <si>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</si>
  <si>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</si>
  <si>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</si>
  <si>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</si>
  <si>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</si>
  <si>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</si>
  <si>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</si>
  <si>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</si>
  <si>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</si>
  <si>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</si>
  <si>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</si>
  <si>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</si>
  <si>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</si>
  <si>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</si>
  <si>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</si>
  <si>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</si>
  <si>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</si>
  <si>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</si>
  <si>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</si>
  <si>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</si>
  <si>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</si>
  <si>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</si>
  <si>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</si>
  <si>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</si>
  <si>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</si>
  <si>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</si>
  <si>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</si>
  <si>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</si>
  <si>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</si>
  <si>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</si>
  <si>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</si>
  <si>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</si>
  <si>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</si>
  <si>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</si>
  <si>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</si>
  <si>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</si>
  <si>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</si>
  <si>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</si>
  <si>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</si>
  <si>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</si>
  <si>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</si>
  <si>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</si>
  <si>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</si>
  <si>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</si>
  <si>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</si>
  <si>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</si>
  <si>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</si>
  <si>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</si>
  <si>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</si>
  <si>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</si>
  <si>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</si>
  <si>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</si>
  <si>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</si>
  <si>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</si>
  <si>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</si>
  <si>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</si>
  <si>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</si>
  <si>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</si>
  <si>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</si>
  <si>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</si>
  <si>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</si>
  <si>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</si>
  <si>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</si>
  <si>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</si>
  <si>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</si>
  <si>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</si>
  <si>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</si>
  <si>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</si>
  <si>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</si>
  <si>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</si>
  <si>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</si>
  <si>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</si>
  <si>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</si>
  <si>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</si>
  <si>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</si>
  <si>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</si>
  <si>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</si>
  <si>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</si>
  <si>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</si>
  <si>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</si>
  <si>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</si>
  <si>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</si>
  <si>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</si>
  <si>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</si>
  <si>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</si>
  <si>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</si>
  <si>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</si>
  <si>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</si>
  <si>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</si>
  <si>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</si>
  <si>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</si>
  <si>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</si>
  <si>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</si>
  <si>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</si>
  <si>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</si>
  <si>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</si>
  <si>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</si>
  <si>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</si>
  <si>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</si>
  <si>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</si>
  <si>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</si>
  <si>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</si>
  <si>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</si>
  <si>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</si>
  <si>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</si>
  <si>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</si>
  <si>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</si>
  <si>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</si>
  <si>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</si>
  <si>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</si>
  <si>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</si>
  <si>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</si>
  <si>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</si>
  <si>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</si>
  <si>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</si>
  <si>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</si>
  <si>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</si>
  <si>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</si>
  <si>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</si>
  <si>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</si>
  <si>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</si>
  <si>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</si>
  <si>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</si>
  <si>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</si>
  <si>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</si>
  <si>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</si>
  <si>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</si>
  <si>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</si>
  <si>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</si>
  <si>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</si>
  <si>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</si>
  <si>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</si>
  <si>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</si>
  <si>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</si>
  <si>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</si>
  <si>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</si>
  <si>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</si>
  <si>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</si>
  <si>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</si>
  <si>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</si>
  <si>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</si>
  <si>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</si>
  <si>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</si>
  <si>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</si>
  <si>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</si>
  <si>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</si>
  <si>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</si>
  <si>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</si>
  <si>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</si>
  <si>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</si>
  <si>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</si>
  <si>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</si>
  <si>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</si>
  <si>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</si>
  <si>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</si>
  <si>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</si>
  <si>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</si>
  <si>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</si>
  <si>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</si>
  <si>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</si>
  <si>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</si>
  <si>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</si>
  <si>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</si>
  <si>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</si>
  <si>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</si>
  <si>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</si>
  <si>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</si>
  <si>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</si>
  <si>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</si>
  <si>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</si>
  <si>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</si>
  <si>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</si>
  <si>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</si>
  <si>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</si>
  <si>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</si>
  <si>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</si>
  <si>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</si>
  <si>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</si>
  <si>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</si>
  <si>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</si>
  <si>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</si>
  <si>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</si>
  <si>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</si>
  <si>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</si>
  <si>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</si>
  <si>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</si>
  <si>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</si>
  <si>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</si>
  <si>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</si>
  <si>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</si>
  <si>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</si>
  <si>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</si>
  <si>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</si>
  <si>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</si>
  <si>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</si>
  <si>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</si>
  <si>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</si>
  <si>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</si>
  <si>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</si>
  <si>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</si>
  <si>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</si>
  <si>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</si>
  <si>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</si>
  <si>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</si>
  <si>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</si>
  <si>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</si>
  <si>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</si>
  <si>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</si>
  <si>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</si>
  <si>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</si>
  <si>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</si>
  <si>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</si>
  <si>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</si>
  <si>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</si>
  <si>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</si>
  <si>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</si>
  <si>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</si>
  <si>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</si>
  <si>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</si>
  <si>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</si>
  <si>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</si>
  <si>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</si>
  <si>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</si>
  <si>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</si>
  <si>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</si>
  <si>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</si>
  <si>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</si>
  <si>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</si>
  <si>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</si>
  <si>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</si>
  <si>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</si>
  <si>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</si>
  <si>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</si>
  <si>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</si>
  <si>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</si>
  <si>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</si>
  <si>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</si>
  <si>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</si>
  <si>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</si>
  <si>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</si>
  <si>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</si>
  <si>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</si>
  <si>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</si>
  <si>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</si>
  <si>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</si>
  <si>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</si>
  <si>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</si>
  <si>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</si>
  <si>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</si>
  <si>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</si>
  <si>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</si>
  <si>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</si>
  <si>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</si>
  <si>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</si>
  <si>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</si>
  <si>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</si>
  <si>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</si>
  <si>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</si>
  <si>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</si>
  <si>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</si>
  <si>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</si>
  <si>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</si>
  <si>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</si>
  <si>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</si>
  <si>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</si>
  <si>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</si>
  <si>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</si>
  <si>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</si>
  <si>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</si>
  <si>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</si>
  <si>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</si>
  <si>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</si>
  <si>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</si>
  <si>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</si>
  <si>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</si>
  <si>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</si>
  <si>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</si>
  <si>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</si>
  <si>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</si>
  <si>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</si>
  <si>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</si>
  <si>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</si>
  <si>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</si>
  <si>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</si>
  <si>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</si>
  <si>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</si>
  <si>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</si>
  <si>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</si>
  <si>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</si>
  <si>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</si>
  <si>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</si>
  <si>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</si>
  <si>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</si>
  <si>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</si>
  <si>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</si>
  <si>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</si>
  <si>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</si>
  <si>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</si>
  <si>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</si>
  <si>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</si>
  <si>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</si>
  <si>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</si>
  <si>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</si>
  <si>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</si>
  <si>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</si>
  <si>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</si>
  <si>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</si>
  <si>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</si>
  <si>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</si>
  <si>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</si>
  <si>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</si>
  <si>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</si>
  <si>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</si>
  <si>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</si>
  <si>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</si>
  <si>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</si>
  <si>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</si>
  <si>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</si>
  <si>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</si>
  <si>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</si>
  <si>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</si>
  <si>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</si>
  <si>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</si>
  <si>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</si>
  <si>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</si>
  <si>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</si>
  <si>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</si>
  <si>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</si>
  <si>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</si>
  <si>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</si>
  <si>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</si>
  <si>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</si>
  <si>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</si>
  <si>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</si>
  <si>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</si>
  <si>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</si>
  <si>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</si>
  <si>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</si>
  <si>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</si>
  <si>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</si>
  <si>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</si>
  <si>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</si>
  <si>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</si>
  <si>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</si>
  <si>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</si>
  <si>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</si>
  <si>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</si>
  <si>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</si>
  <si>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</si>
  <si>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</si>
  <si>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</si>
  <si>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</si>
  <si>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</si>
  <si>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</si>
  <si>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</si>
  <si>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</si>
  <si>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</si>
  <si>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</si>
  <si>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</si>
  <si>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</si>
  <si>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</si>
  <si>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</si>
  <si>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</si>
  <si>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</si>
  <si>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</si>
  <si>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</si>
  <si>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</si>
  <si>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</si>
  <si>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</si>
  <si>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</si>
  <si>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</si>
  <si>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</si>
  <si>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</si>
  <si>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</si>
  <si>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</si>
  <si>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</si>
  <si>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</si>
  <si>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</si>
  <si>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</si>
  <si>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</si>
  <si>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</si>
  <si>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</si>
  <si>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</si>
  <si>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</si>
  <si>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</si>
  <si>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</si>
  <si>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</si>
  <si>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</si>
  <si>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</si>
  <si>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</si>
  <si>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</si>
  <si>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</si>
  <si>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</si>
  <si>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</si>
  <si>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</si>
  <si>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</si>
  <si>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</si>
  <si>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</si>
  <si>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</si>
  <si>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</si>
  <si>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</si>
  <si>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</si>
  <si>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</si>
  <si>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</si>
  <si>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</si>
  <si>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</si>
  <si>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</si>
  <si>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</si>
  <si>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</si>
  <si>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</si>
  <si>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</si>
  <si>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</si>
  <si>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</si>
  <si>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</si>
  <si>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</si>
  <si>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</si>
  <si>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</si>
  <si>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</si>
  <si>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</si>
  <si>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</si>
  <si>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</si>
  <si>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</si>
  <si>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</si>
  <si>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</si>
  <si>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</si>
  <si>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</si>
  <si>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</si>
  <si>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</si>
  <si>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</si>
  <si>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</si>
  <si>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</si>
  <si>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</si>
  <si>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</si>
  <si>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</si>
  <si>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</si>
  <si>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</si>
  <si>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</si>
  <si>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</si>
  <si>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</si>
  <si>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</si>
  <si>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</si>
  <si>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</si>
  <si>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</si>
  <si>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</si>
  <si>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</si>
  <si>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</si>
  <si>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</si>
  <si>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</si>
  <si>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</si>
  <si>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</si>
  <si>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</si>
  <si>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</si>
  <si>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</si>
  <si>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</si>
  <si>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</si>
  <si>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</si>
  <si>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</si>
  <si>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</si>
  <si>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</si>
  <si>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</si>
  <si>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</si>
  <si>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</si>
  <si>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</si>
  <si>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</si>
  <si>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</si>
  <si>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</si>
  <si>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</si>
  <si>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</si>
  <si>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</si>
  <si>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</si>
  <si>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</si>
  <si>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</si>
  <si>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</si>
  <si>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</si>
  <si>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</si>
  <si>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</si>
  <si>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</si>
  <si>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</si>
  <si>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</si>
  <si>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</si>
  <si>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</si>
  <si>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</si>
  <si>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</si>
  <si>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</si>
  <si>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</si>
  <si>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</si>
  <si>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</si>
  <si>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</si>
  <si>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</si>
  <si>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</si>
  <si>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</si>
  <si>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</si>
  <si>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</si>
  <si>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</si>
  <si>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</si>
  <si>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</si>
  <si>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</si>
  <si>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</si>
  <si>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</si>
  <si>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</si>
  <si>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</si>
  <si>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</si>
  <si>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</si>
  <si>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</si>
  <si>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</si>
  <si>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</si>
  <si>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</si>
  <si>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</si>
  <si>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</si>
  <si>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</si>
  <si>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</si>
  <si>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</si>
  <si>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</si>
  <si>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</si>
  <si>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</si>
  <si>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</si>
  <si>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</si>
  <si>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</si>
  <si>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</si>
  <si>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</si>
  <si>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</si>
  <si>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</si>
  <si>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</si>
  <si>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</si>
  <si>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</si>
  <si>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</si>
  <si>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</si>
  <si>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</si>
  <si>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</si>
  <si>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</si>
  <si>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</si>
  <si>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</si>
  <si>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</si>
  <si>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</si>
  <si>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</si>
  <si>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</si>
  <si>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</si>
  <si>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</si>
  <si>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</si>
  <si>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</si>
  <si>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</si>
  <si>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</si>
  <si>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</si>
  <si>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</si>
  <si>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</si>
  <si>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</si>
  <si>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</si>
  <si>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</si>
  <si>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</si>
  <si>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</si>
  <si>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</si>
  <si>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</si>
  <si>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</si>
  <si>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</si>
  <si>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</si>
  <si>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</si>
  <si>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</si>
  <si>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</si>
  <si>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</si>
  <si>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</si>
  <si>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</si>
  <si>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</si>
  <si>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</si>
  <si>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</si>
  <si>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</si>
  <si>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</si>
  <si>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</si>
  <si>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</si>
  <si>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</si>
  <si>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</si>
  <si>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</si>
  <si>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</si>
  <si>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</si>
  <si>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</si>
  <si>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</si>
  <si>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</si>
  <si>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</si>
  <si>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</si>
  <si>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</si>
  <si>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</si>
  <si>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</si>
  <si>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</si>
  <si>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</si>
  <si>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</si>
  <si>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</si>
  <si>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</si>
  <si>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</si>
  <si>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</si>
  <si>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</si>
  <si>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</si>
  <si>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</si>
  <si>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</si>
  <si>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</si>
  <si>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</si>
  <si>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</si>
  <si>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</si>
  <si>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</si>
  <si>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</si>
  <si>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</si>
  <si>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</si>
  <si>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</si>
  <si>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</si>
  <si>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</si>
  <si>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</si>
  <si>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</si>
  <si>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</si>
  <si>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</si>
  <si>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</si>
  <si>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</si>
  <si>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</si>
  <si>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</si>
  <si>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</si>
  <si>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</si>
  <si>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</si>
  <si>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</si>
  <si>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</si>
  <si>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</si>
  <si>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</si>
  <si>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</si>
  <si>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</si>
  <si>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</si>
  <si>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</si>
  <si>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</si>
  <si>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</si>
  <si>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</si>
  <si>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</si>
  <si>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</si>
  <si>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</si>
  <si>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</si>
  <si>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</si>
  <si>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</si>
  <si>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</si>
  <si>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</si>
  <si>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</si>
  <si>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</si>
  <si>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</si>
  <si>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</si>
  <si>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</si>
  <si>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</si>
  <si>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</si>
  <si>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</si>
  <si>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</si>
  <si>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</si>
  <si>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</si>
  <si>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</si>
  <si>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</si>
  <si>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</si>
  <si>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</si>
  <si>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</si>
  <si>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</si>
  <si>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</si>
  <si>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</si>
  <si>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</si>
  <si>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</si>
  <si>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</si>
  <si>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</si>
  <si>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</si>
  <si>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</si>
  <si>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</si>
  <si>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</si>
  <si>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</si>
  <si>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</si>
  <si>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</si>
  <si>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</si>
  <si>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</si>
  <si>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</si>
  <si>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</si>
  <si>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</si>
  <si>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</si>
  <si>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</si>
  <si>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</si>
  <si>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</si>
  <si>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</si>
  <si>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</si>
  <si>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</si>
  <si>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</si>
  <si>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</si>
  <si>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</si>
  <si>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</si>
  <si>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</si>
  <si>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</si>
  <si>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</si>
  <si>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</si>
  <si>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</si>
  <si>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</si>
  <si>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</si>
  <si>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</si>
  <si>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</si>
  <si>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</si>
  <si>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</si>
  <si>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</si>
  <si>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</si>
  <si>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</si>
  <si>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</si>
  <si>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</si>
  <si>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</si>
  <si>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</si>
  <si>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</si>
  <si>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</si>
  <si>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</si>
  <si>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</si>
  <si>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</si>
  <si>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</si>
  <si>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</si>
  <si>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</si>
  <si>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</si>
  <si>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</si>
  <si>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</si>
  <si>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</si>
  <si>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</si>
  <si>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</si>
  <si>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</si>
  <si>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</si>
  <si>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</si>
  <si>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</si>
  <si>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</si>
  <si>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</si>
  <si>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</si>
  <si>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</si>
  <si>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</si>
  <si>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</si>
  <si>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</si>
  <si>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</si>
  <si>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</si>
  <si>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</si>
  <si>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</si>
  <si>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</si>
  <si>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</si>
  <si>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</si>
  <si>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</si>
  <si>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</si>
  <si>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</si>
  <si>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</si>
  <si>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</si>
  <si>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</si>
  <si>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</si>
  <si>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</si>
  <si>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</si>
  <si>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</si>
  <si>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</si>
  <si>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</si>
  <si>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</si>
  <si>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</si>
  <si>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</si>
  <si>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</si>
  <si>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</si>
  <si>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</si>
  <si>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</si>
  <si>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</si>
  <si>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</si>
  <si>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</si>
  <si>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</si>
  <si>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</si>
  <si>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</si>
  <si>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</si>
  <si>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</si>
  <si>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</si>
  <si>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</si>
  <si>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</si>
  <si>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</si>
  <si>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</si>
  <si>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</si>
  <si>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</si>
  <si>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</si>
  <si>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</si>
  <si>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</si>
  <si>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</si>
  <si>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</si>
  <si>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</si>
  <si>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</si>
  <si>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</si>
  <si>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</si>
  <si>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</si>
  <si>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</si>
  <si>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</si>
  <si>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</si>
  <si>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</si>
  <si>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</si>
  <si>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</si>
  <si>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</si>
  <si>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</si>
  <si>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</si>
  <si>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</si>
  <si>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</si>
  <si>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</si>
  <si>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</si>
  <si>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</si>
  <si>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</si>
  <si>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</si>
  <si>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</si>
  <si>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</si>
  <si>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</si>
  <si>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</si>
  <si>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</si>
  <si>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</si>
  <si>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</si>
  <si>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</si>
  <si>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</si>
  <si>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</si>
  <si>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</si>
  <si>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</si>
  <si>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</si>
  <si>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</si>
  <si>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</si>
  <si>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</si>
  <si>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</si>
  <si>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</si>
  <si>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</si>
  <si>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</si>
  <si>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</si>
  <si>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</si>
  <si>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</si>
  <si>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</si>
  <si>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</si>
  <si>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</si>
  <si>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</si>
  <si>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</si>
  <si>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</si>
  <si>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</si>
  <si>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</si>
  <si>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</si>
  <si>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</si>
  <si>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</si>
  <si>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</si>
  <si>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</si>
  <si>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</si>
  <si>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</si>
  <si>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</si>
  <si>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</si>
  <si>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</si>
  <si>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</si>
  <si>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</si>
  <si>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</si>
  <si>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</si>
  <si>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</si>
  <si>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</si>
  <si>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</si>
  <si>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</si>
  <si>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</si>
  <si>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</si>
  <si>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</si>
  <si>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</si>
  <si>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</si>
  <si>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</si>
  <si>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</si>
  <si>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</si>
  <si>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</si>
  <si>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</si>
  <si>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</si>
  <si>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</si>
  <si>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</si>
  <si>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</si>
  <si>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</si>
  <si>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</si>
  <si>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</si>
  <si>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</si>
  <si>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</si>
  <si>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</si>
  <si>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</si>
  <si>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</si>
  <si>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</si>
  <si>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</si>
  <si>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</si>
  <si>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</si>
  <si>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</si>
  <si>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</si>
  <si>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</si>
  <si>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</si>
  <si>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</si>
  <si>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</si>
  <si>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</si>
  <si>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</si>
  <si>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</si>
  <si>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</si>
  <si>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</si>
  <si>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</si>
  <si>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</si>
  <si>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</si>
  <si>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</si>
  <si>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</si>
  <si>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</si>
  <si>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</si>
  <si>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</si>
  <si>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</si>
  <si>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</si>
  <si>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</si>
  <si>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</si>
  <si>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</si>
  <si>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</si>
  <si>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</si>
  <si>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</si>
  <si>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</si>
  <si>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</si>
  <si>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</si>
  <si>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</si>
  <si>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</si>
  <si>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</si>
  <si>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</si>
  <si>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</si>
  <si>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</si>
  <si>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</si>
  <si>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</si>
  <si>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</si>
  <si>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</si>
  <si>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</si>
  <si>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</si>
  <si>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</si>
  <si>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</si>
  <si>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</si>
  <si>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</si>
  <si>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</si>
  <si>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</si>
  <si>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</si>
  <si>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</si>
  <si>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</si>
  <si>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</si>
  <si>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</si>
  <si>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</si>
  <si>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</si>
  <si>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</si>
  <si>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</si>
  <si>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</si>
  <si>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</si>
  <si>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</si>
  <si>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</si>
  <si>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</si>
  <si>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</si>
  <si>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</si>
  <si>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</si>
  <si>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</si>
  <si>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</si>
  <si>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</si>
  <si>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</si>
  <si>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</si>
  <si>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</si>
  <si>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</si>
  <si>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</si>
  <si>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</si>
  <si>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</si>
  <si>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</si>
  <si>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</si>
  <si>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</si>
  <si>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</si>
  <si>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</si>
  <si>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</si>
  <si>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</si>
  <si>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</si>
  <si>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</si>
  <si>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</si>
  <si>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</si>
  <si>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</si>
  <si>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</si>
  <si>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</si>
  <si>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</si>
  <si>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</si>
  <si>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</si>
  <si>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</si>
  <si>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</si>
  <si>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</si>
  <si>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</si>
  <si>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</si>
  <si>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</si>
  <si>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</si>
  <si>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</si>
  <si>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</si>
  <si>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</si>
  <si>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</si>
  <si>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</si>
  <si>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</si>
  <si>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</si>
  <si>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</si>
  <si>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</si>
  <si>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</si>
  <si>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</si>
  <si>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</si>
  <si>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</si>
  <si>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</si>
  <si>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</si>
  <si>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</si>
  <si>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</si>
  <si>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</si>
  <si>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</si>
  <si>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</si>
  <si>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</si>
  <si>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</si>
  <si>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</si>
  <si>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</si>
  <si>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</si>
  <si>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</si>
  <si>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</si>
  <si>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</si>
  <si>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</si>
  <si>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</si>
  <si>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</si>
  <si>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</si>
  <si>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</si>
  <si>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</si>
  <si>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</si>
  <si>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</si>
  <si>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</si>
  <si>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</si>
  <si>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</si>
  <si>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</si>
  <si>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</si>
  <si>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</si>
  <si>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</si>
  <si>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</si>
  <si>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</si>
  <si>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</si>
  <si>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</si>
  <si>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</si>
  <si>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</si>
  <si>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</si>
  <si>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</si>
  <si>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</si>
  <si>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</si>
  <si>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</si>
  <si>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</si>
  <si>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</si>
  <si>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</si>
  <si>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</si>
  <si>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</si>
  <si>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</si>
  <si>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</si>
  <si>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</si>
  <si>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</si>
  <si>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</si>
  <si>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</si>
  <si>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</si>
  <si>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</si>
  <si>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</si>
  <si>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</si>
  <si>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</si>
  <si>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</si>
  <si>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</si>
  <si>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</si>
  <si>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</si>
  <si>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</si>
  <si>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</si>
  <si>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</si>
  <si>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</si>
  <si>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</si>
  <si>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</si>
  <si>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</si>
  <si>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</si>
  <si>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</si>
  <si>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</si>
  <si>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</si>
  <si>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</si>
  <si>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</si>
  <si>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</si>
  <si>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</si>
  <si>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</si>
  <si>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</si>
  <si>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</si>
  <si>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</si>
  <si>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</si>
  <si>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</si>
  <si>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</si>
  <si>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</si>
  <si>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</si>
  <si>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</si>
  <si>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</si>
  <si>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</si>
  <si>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</si>
  <si>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</si>
  <si>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</si>
  <si>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</si>
  <si>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</si>
  <si>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</si>
  <si>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</si>
  <si>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</si>
  <si>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</si>
  <si>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</si>
  <si>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</si>
  <si>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</si>
  <si>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</si>
  <si>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</si>
  <si>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</si>
  <si>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</si>
  <si>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</si>
  <si>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</si>
  <si>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</si>
  <si>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</si>
  <si>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</si>
  <si>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</si>
  <si>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</si>
  <si>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</si>
  <si>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</si>
  <si>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</si>
  <si>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</si>
  <si>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</si>
  <si>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</si>
  <si>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</si>
  <si>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</si>
  <si>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</si>
  <si>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</si>
  <si>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</si>
  <si>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</si>
  <si>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</si>
  <si>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</si>
  <si>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</si>
  <si>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</si>
  <si>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</si>
  <si>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</si>
  <si>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</si>
  <si>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</si>
  <si>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</si>
  <si>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</si>
  <si>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</si>
  <si>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</si>
  <si>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</si>
  <si>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</si>
  <si>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</si>
  <si>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</si>
  <si>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</si>
  <si>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</si>
  <si>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</si>
  <si>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</si>
  <si>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</si>
  <si>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</si>
  <si>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</si>
  <si>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</si>
  <si>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</si>
  <si>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</si>
  <si>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</si>
  <si>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</si>
  <si>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</si>
  <si>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</si>
  <si>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</si>
  <si>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</si>
  <si>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</si>
  <si>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</si>
  <si>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</si>
  <si>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</si>
  <si>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</si>
  <si>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</si>
  <si>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</si>
  <si>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</si>
  <si>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</si>
  <si>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</si>
  <si>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</si>
  <si>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</si>
  <si>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</si>
  <si>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</si>
  <si>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</si>
  <si>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</si>
  <si>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</si>
  <si>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</si>
  <si>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</si>
  <si>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</si>
  <si>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</si>
  <si>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</si>
  <si>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</si>
  <si>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</si>
  <si>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</si>
  <si>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</si>
  <si>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</si>
  <si>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</si>
  <si>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</si>
  <si>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</si>
  <si>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</si>
  <si>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</si>
  <si>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</si>
  <si>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</si>
  <si>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</si>
  <si>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</si>
  <si>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</si>
  <si>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</si>
  <si>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</si>
  <si>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</si>
  <si>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</si>
  <si>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</si>
  <si>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</si>
  <si>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</si>
  <si>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</si>
  <si>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</si>
  <si>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</si>
  <si>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</si>
  <si>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</si>
  <si>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</si>
  <si>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</si>
  <si>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</si>
  <si>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</si>
  <si>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</si>
  <si>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</si>
  <si>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</si>
  <si>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</si>
  <si>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</si>
  <si>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</si>
  <si>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</si>
  <si>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</si>
  <si>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</si>
  <si>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</si>
  <si>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</si>
  <si>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</si>
  <si>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</si>
  <si>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</si>
  <si>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</si>
  <si>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</si>
  <si>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</si>
  <si>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</si>
  <si>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</si>
  <si>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</si>
  <si>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</si>
  <si>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</si>
  <si>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</si>
  <si>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</si>
  <si>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</si>
  <si>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</si>
  <si>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</si>
  <si>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</si>
  <si>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</si>
  <si>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</si>
  <si>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</si>
  <si>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</si>
  <si>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</si>
  <si>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</si>
  <si>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</si>
  <si>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</si>
  <si>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</si>
  <si>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</si>
  <si>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</si>
  <si>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</si>
  <si>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</si>
  <si>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</si>
  <si>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</si>
  <si>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</si>
  <si>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</si>
  <si>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</si>
  <si>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</si>
  <si>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</si>
  <si>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</si>
  <si>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</si>
  <si>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</si>
  <si>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</si>
  <si>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</si>
  <si>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</si>
  <si>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</si>
  <si>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</si>
  <si>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</si>
  <si>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</si>
  <si>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</si>
  <si>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</si>
  <si>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</si>
  <si>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</si>
  <si>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</si>
  <si>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</si>
  <si>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</si>
  <si>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</si>
  <si>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</si>
  <si>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</si>
  <si>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</si>
  <si>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</si>
  <si>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</si>
  <si>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</si>
  <si>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</si>
  <si>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</si>
  <si>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</si>
  <si>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</si>
  <si>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</si>
  <si>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</si>
  <si>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</si>
  <si>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</si>
  <si>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</si>
  <si>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</si>
  <si>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</si>
  <si>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</si>
  <si>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</si>
  <si>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</si>
  <si>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</si>
  <si>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</si>
  <si>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</si>
  <si>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</si>
  <si>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</si>
  <si>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</si>
  <si>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</si>
  <si>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</si>
  <si>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</si>
  <si>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</si>
  <si>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</si>
  <si>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</si>
  <si>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</si>
  <si>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</si>
  <si>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</si>
  <si>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</si>
  <si>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</si>
  <si>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</si>
  <si>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</si>
  <si>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</si>
  <si>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</si>
  <si>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</si>
  <si>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</si>
  <si>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</si>
  <si>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</si>
  <si>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</si>
  <si>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</si>
  <si>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</si>
  <si>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</si>
  <si>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</si>
  <si>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</si>
  <si>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</si>
  <si>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</si>
  <si>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</si>
  <si>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</si>
  <si>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</si>
  <si>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</si>
  <si>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</si>
  <si>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</si>
  <si>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</si>
  <si>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</si>
  <si>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</si>
  <si>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</si>
  <si>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</si>
  <si>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</si>
  <si>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</si>
  <si>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</si>
  <si>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</si>
  <si>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</si>
  <si>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</si>
  <si>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</si>
  <si>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</si>
  <si>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</si>
  <si>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</si>
  <si>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</si>
  <si>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</si>
  <si>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</si>
  <si>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</si>
  <si>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</si>
  <si>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</si>
  <si>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</si>
  <si>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</si>
  <si>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</si>
  <si>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</si>
  <si>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</si>
  <si>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</si>
  <si>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</si>
  <si>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</si>
  <si>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</si>
  <si>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</si>
  <si>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</si>
  <si>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</si>
  <si>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</si>
  <si>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</si>
  <si>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</si>
  <si>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</si>
  <si>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</si>
  <si>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</si>
  <si>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</si>
  <si>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</si>
  <si>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</si>
  <si>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</si>
  <si>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</si>
  <si>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</si>
  <si>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</si>
  <si>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</si>
  <si>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</si>
  <si>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</si>
  <si>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</si>
  <si>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</si>
  <si>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</si>
  <si>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</si>
  <si>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</si>
  <si>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</si>
  <si>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</si>
  <si>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</si>
  <si>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</si>
  <si>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</si>
  <si>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</si>
  <si>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</si>
  <si>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</si>
  <si>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</si>
  <si>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</si>
  <si>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</si>
  <si>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</si>
  <si>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</si>
  <si>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</si>
  <si>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</si>
  <si>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</si>
  <si>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</si>
  <si>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</si>
  <si>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</si>
  <si>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</si>
  <si>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</si>
  <si>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</si>
  <si>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</si>
  <si>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</si>
  <si>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</si>
  <si>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</si>
  <si>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</si>
  <si>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</si>
  <si>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</si>
  <si>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</si>
  <si>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</si>
  <si>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</si>
  <si>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</si>
  <si>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</si>
  <si>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</si>
  <si>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</si>
  <si>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</si>
  <si>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</si>
  <si>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</si>
  <si>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</si>
  <si>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</si>
  <si>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</si>
  <si>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</si>
  <si>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</si>
  <si>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</si>
  <si>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</si>
  <si>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</si>
  <si>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</si>
  <si>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</si>
  <si>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</si>
  <si>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</si>
  <si>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</si>
  <si>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</si>
  <si>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</si>
  <si>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</si>
  <si>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</si>
  <si>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</si>
  <si>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</si>
  <si>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</si>
  <si>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</si>
  <si>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</si>
  <si>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</si>
  <si>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</si>
  <si>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</si>
  <si>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</si>
  <si>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</si>
  <si>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</si>
  <si>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</si>
  <si>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</si>
  <si>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</si>
  <si>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</si>
  <si>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</si>
  <si>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</si>
  <si>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</si>
  <si>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</si>
  <si>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</si>
  <si>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</si>
  <si>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</si>
  <si>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</si>
  <si>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</si>
  <si>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</si>
  <si>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</si>
  <si>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</si>
  <si>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</si>
  <si>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</si>
  <si>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</si>
  <si>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</si>
  <si>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</si>
  <si>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</si>
  <si>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</si>
  <si>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</si>
  <si>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</si>
  <si>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</si>
  <si>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</si>
  <si>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</si>
  <si>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</si>
  <si>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</si>
  <si>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</si>
  <si>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</si>
  <si>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</si>
  <si>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</si>
  <si>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</si>
  <si>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</si>
  <si>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</si>
  <si>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</si>
  <si>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</si>
  <si>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</si>
  <si>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</si>
  <si>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</si>
  <si>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</si>
  <si>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</si>
  <si>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</si>
  <si>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</si>
  <si>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</si>
  <si>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</si>
  <si>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</si>
  <si>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</si>
  <si>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</si>
  <si>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</si>
  <si>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</si>
  <si>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</si>
  <si>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</si>
  <si>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</si>
  <si>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</si>
  <si>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</si>
  <si>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</si>
  <si>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</si>
  <si>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</si>
  <si>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</si>
  <si>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</si>
  <si>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</si>
  <si>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</si>
  <si>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</si>
  <si>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</si>
  <si>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</si>
  <si>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</si>
  <si>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</si>
  <si>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</si>
  <si>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</si>
  <si>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</si>
  <si>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</si>
  <si>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</si>
  <si>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</si>
  <si>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</si>
  <si>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</si>
  <si>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</si>
  <si>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</si>
  <si>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</si>
  <si>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</si>
  <si>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</si>
  <si>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</si>
  <si>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</si>
  <si>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</si>
  <si>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</si>
  <si>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</si>
  <si>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</si>
  <si>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</si>
  <si>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</si>
  <si>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</si>
  <si>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</si>
  <si>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</si>
  <si>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</si>
  <si>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</si>
  <si>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</si>
  <si>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</si>
  <si>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</si>
  <si>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</si>
  <si>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</si>
  <si>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</si>
  <si>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</si>
  <si>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</si>
  <si>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</si>
  <si>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</si>
  <si>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</si>
  <si>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</si>
  <si>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</si>
  <si>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</si>
  <si>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</si>
  <si>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</si>
  <si>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</si>
  <si>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</si>
  <si>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</si>
  <si>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</si>
  <si>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</si>
  <si>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</si>
  <si>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</si>
  <si>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</si>
  <si>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</si>
  <si>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</si>
  <si>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</si>
  <si>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</si>
  <si>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</si>
  <si>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</si>
  <si>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</si>
  <si>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</si>
  <si>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</si>
  <si>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</si>
  <si>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</si>
  <si>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</si>
  <si>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</si>
  <si>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</si>
  <si>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</si>
  <si>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</si>
  <si>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</si>
  <si>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</si>
  <si>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</si>
  <si>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</si>
  <si>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</si>
  <si>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</si>
  <si>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</si>
  <si>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</si>
  <si>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</si>
  <si>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</si>
  <si>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</si>
  <si>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</si>
  <si>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</si>
  <si>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</si>
  <si>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</si>
  <si>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</si>
  <si>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</si>
  <si>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</si>
  <si>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</si>
  <si>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</si>
  <si>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</si>
  <si>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</si>
  <si>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</si>
  <si>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</si>
  <si>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</si>
  <si>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</si>
  <si>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</si>
  <si>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</si>
  <si>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</si>
  <si>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</si>
  <si>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</si>
  <si>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</si>
  <si>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</si>
  <si>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</si>
  <si>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</si>
  <si>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</si>
  <si>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</si>
  <si>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</si>
  <si>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</si>
  <si>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</si>
  <si>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</si>
  <si>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</si>
  <si>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</si>
  <si>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</si>
  <si>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</si>
  <si>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</si>
  <si>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</si>
  <si>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</si>
  <si>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</si>
  <si>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</si>
  <si>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</si>
  <si>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</si>
  <si>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</si>
  <si>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</si>
  <si>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</si>
  <si>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</si>
  <si>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</si>
  <si>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</si>
  <si>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</si>
  <si>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</si>
  <si>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</si>
  <si>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</si>
  <si>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</si>
  <si>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</si>
  <si>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</si>
  <si>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</si>
  <si>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</si>
  <si>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</si>
  <si>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</si>
  <si>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</si>
  <si>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</si>
  <si>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</si>
  <si>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</si>
  <si>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</si>
  <si>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</si>
  <si>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</si>
  <si>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</si>
  <si>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</si>
  <si>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</si>
  <si>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</si>
  <si>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</si>
  <si>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</si>
  <si>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</si>
  <si>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</si>
  <si>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</si>
  <si>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</si>
  <si>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</si>
  <si>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</si>
  <si>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</si>
  <si>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</si>
  <si>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</si>
  <si>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</si>
  <si>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</si>
  <si>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</si>
  <si>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</si>
  <si>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</si>
  <si>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</si>
  <si>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</si>
  <si>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</si>
  <si>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</si>
  <si>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</si>
  <si>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</si>
  <si>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</si>
  <si>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</si>
  <si>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</si>
  <si>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</si>
  <si>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</si>
  <si>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</si>
  <si>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</si>
  <si>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</si>
  <si>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</si>
  <si>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</si>
  <si>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</si>
  <si>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</si>
  <si>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</si>
  <si>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</si>
  <si>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</si>
  <si>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</si>
  <si>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</si>
  <si>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</si>
  <si>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</si>
  <si>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</si>
  <si>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</si>
  <si>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</si>
  <si>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</si>
  <si>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</si>
  <si>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</si>
  <si>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</si>
  <si>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</si>
  <si>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</si>
  <si>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</si>
  <si>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</si>
  <si>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</si>
  <si>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</si>
  <si>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</si>
  <si>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</si>
  <si>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</si>
  <si>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</si>
  <si>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</si>
  <si>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</si>
  <si>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</si>
  <si>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</si>
  <si>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</si>
  <si>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</si>
  <si>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</si>
  <si>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</si>
  <si>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</si>
  <si>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</si>
  <si>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</si>
  <si>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</si>
  <si>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</si>
  <si>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</si>
  <si>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</si>
  <si>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</si>
  <si>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</si>
  <si>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</si>
  <si>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</si>
  <si>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</si>
  <si>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</si>
  <si>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</si>
  <si>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</si>
  <si>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</si>
  <si>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</si>
  <si>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</si>
  <si>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</si>
  <si>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</si>
  <si>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</si>
  <si>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</si>
  <si>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</si>
  <si>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</si>
  <si>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</si>
  <si>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</si>
  <si>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</si>
  <si>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</si>
  <si>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</si>
  <si>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</si>
  <si>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</si>
  <si>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</si>
  <si>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</si>
  <si>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</si>
  <si>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</si>
  <si>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</si>
  <si>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</si>
  <si>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</si>
  <si>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</si>
  <si>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</si>
  <si>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</si>
  <si>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</si>
  <si>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</si>
  <si>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</si>
  <si>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</si>
  <si>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</si>
  <si>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</si>
  <si>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</si>
  <si>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</si>
  <si>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</si>
  <si>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</si>
  <si>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</si>
  <si>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</si>
  <si>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</si>
  <si>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</si>
  <si>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</si>
  <si>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</si>
  <si>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</si>
  <si>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</si>
  <si>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</si>
  <si>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</si>
  <si>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</si>
  <si>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</si>
  <si>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</si>
  <si>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</si>
  <si>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</si>
  <si>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</si>
  <si>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</si>
  <si>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</si>
  <si>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</si>
  <si>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</si>
  <si>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</si>
  <si>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</si>
  <si>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</si>
  <si>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</si>
  <si>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</si>
  <si>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</si>
  <si>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</si>
  <si>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</si>
  <si>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</si>
  <si>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</si>
  <si>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</si>
  <si>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</si>
  <si>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</si>
  <si>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</si>
  <si>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</si>
  <si>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</si>
  <si>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</si>
  <si>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</si>
  <si>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</si>
  <si>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</si>
  <si>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</si>
  <si>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</si>
  <si>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</si>
  <si>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</si>
  <si>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</si>
  <si>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</si>
  <si>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</si>
  <si>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</si>
  <si>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</si>
  <si>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</si>
  <si>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</si>
  <si>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</si>
  <si>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</si>
  <si>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</si>
  <si>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</si>
  <si>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</si>
  <si>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</si>
  <si>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</si>
  <si>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</si>
  <si>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</si>
  <si>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</si>
  <si>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</si>
  <si>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</si>
  <si>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</si>
  <si>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</si>
  <si>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</si>
  <si>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</si>
  <si>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</si>
  <si>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</si>
  <si>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</si>
  <si>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</si>
  <si>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</si>
  <si>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</si>
  <si>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</si>
  <si>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</si>
  <si>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</si>
  <si>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</si>
  <si>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</si>
  <si>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</si>
  <si>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</si>
  <si>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</si>
  <si>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</si>
  <si>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</si>
  <si>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</si>
  <si>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</si>
  <si>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</si>
  <si>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</si>
  <si>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</si>
  <si>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</si>
  <si>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</si>
  <si>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</si>
  <si>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</si>
  <si>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</si>
  <si>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</si>
  <si>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</si>
  <si>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</si>
  <si>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</si>
  <si>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</si>
  <si>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</si>
  <si>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</si>
  <si>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</si>
  <si>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</si>
  <si>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</si>
  <si>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</si>
  <si>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</si>
  <si>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</si>
  <si>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</si>
  <si>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</si>
  <si>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</si>
  <si>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</si>
  <si>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</si>
  <si>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</si>
  <si>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</si>
  <si>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</si>
  <si>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</si>
  <si>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</si>
  <si>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</si>
  <si>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</si>
  <si>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</si>
  <si>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</si>
  <si>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</si>
  <si>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</si>
  <si>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</si>
  <si>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</si>
  <si>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</si>
  <si>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</si>
  <si>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</si>
  <si>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</si>
  <si>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</si>
  <si>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</si>
  <si>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</si>
  <si>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</si>
  <si>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</si>
  <si>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</si>
  <si>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</si>
  <si>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</si>
  <si>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</si>
  <si>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</si>
  <si>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</si>
  <si>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</si>
  <si>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</si>
  <si>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</si>
  <si>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</si>
  <si>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</si>
  <si>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</si>
  <si>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</si>
  <si>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</si>
  <si>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</si>
  <si>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</si>
  <si>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</si>
  <si>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</si>
  <si>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</si>
  <si>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</si>
  <si>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</si>
  <si>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</si>
  <si>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</si>
  <si>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</si>
  <si>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average acres</t>
  </si>
  <si>
    <t>average $/ton</t>
  </si>
  <si>
    <t>dollars</t>
  </si>
  <si>
    <t>ton</t>
  </si>
  <si>
    <t>acre</t>
  </si>
  <si>
    <t>average tons/acre</t>
  </si>
  <si>
    <t>tons</t>
  </si>
  <si>
    <t>Reforestation Costs</t>
  </si>
  <si>
    <t>To calculate average costs per acre across the US, use total $/ton and average tons per acre</t>
  </si>
  <si>
    <t>dollars in 2015$</t>
  </si>
  <si>
    <t>2015$</t>
  </si>
  <si>
    <t>2012$</t>
  </si>
  <si>
    <t>2015 to 2012$</t>
  </si>
  <si>
    <t>Avoided deforestation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</si>
</sst>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9" fillId="0" borderId="0" xfId="9"/>
    <xf numFmtId="165" fontId="0" fillId="0" borderId="0" xfId="10" applyNumberFormat="1" applyFont="1"/>
    <xf numFmtId="0" fontId="9" fillId="4" borderId="0" xfId="9" applyFill="1"/>
    <xf numFmtId="165" fontId="0" fillId="4" borderId="0" xfId="10" applyNumberFormat="1" applyFont="1" applyFill="1"/>
    <xf numFmtId="0" fontId="9" fillId="5" borderId="0" xfId="9" applyFill="1"/>
    <xf numFmtId="0" fontId="9" fillId="6" borderId="0" xfId="9" applyFill="1"/>
    <xf numFmtId="165" fontId="0" fillId="5" borderId="0" xfId="10" applyNumberFormat="1" applyFont="1" applyFill="1"/>
    <xf numFmtId="43" fontId="9" fillId="5" borderId="0" xfId="10" applyFont="1" applyFill="1"/>
    <xf numFmtId="165" fontId="9" fillId="5" borderId="0" xfId="10" applyNumberFormat="1" applyFont="1" applyFill="1"/>
    <xf numFmtId="11" fontId="9" fillId="5" borderId="0" xfId="10" applyNumberFormat="1" applyFont="1" applyFill="1"/>
    <xf numFmtId="43" fontId="0" fillId="5" borderId="0" xfId="10" applyFont="1" applyFill="1"/>
    <xf numFmtId="0" fontId="10" fillId="0" borderId="0" xfId="9" applyFont="1"/>
    <xf numFmtId="165" fontId="9" fillId="0" borderId="0" xfId="10" applyNumberFormat="1" applyFont="1"/>
    <xf numFmtId="165" fontId="9" fillId="4" borderId="0" xfId="10" applyNumberFormat="1" applyFont="1" applyFill="1"/>
    <xf numFmtId="165" fontId="9" fillId="6" borderId="0" xfId="10" applyNumberFormat="1" applyFont="1" applyFill="1"/>
    <xf numFmtId="43" fontId="9" fillId="0" borderId="0" xfId="9" applyNumberFormat="1"/>
    <xf numFmtId="43" fontId="9" fillId="4" borderId="0" xfId="9" applyNumberFormat="1" applyFill="1"/>
    <xf numFmtId="43" fontId="9" fillId="6" borderId="0" xfId="9" applyNumberFormat="1" applyFill="1"/>
    <xf numFmtId="165" fontId="10" fillId="0" borderId="0" xfId="10" applyNumberFormat="1" applyFont="1"/>
    <xf numFmtId="0" fontId="10" fillId="4" borderId="0" xfId="9" applyFont="1" applyFill="1"/>
    <xf numFmtId="165" fontId="10" fillId="4" borderId="0" xfId="10" applyNumberFormat="1" applyFont="1" applyFill="1"/>
    <xf numFmtId="49" fontId="0" fillId="0" borderId="0" xfId="0" applyNumberFormat="1" applyAlignment="1">
      <alignment horizontal="left"/>
    </xf>
    <xf numFmtId="0" fontId="1" fillId="7" borderId="0" xfId="0" applyFont="1" applyFill="1"/>
    <xf numFmtId="43" fontId="10" fillId="0" borderId="0" xfId="9" applyNumberFormat="1" applyFont="1"/>
    <xf numFmtId="43" fontId="10" fillId="4" borderId="0" xfId="9" applyNumberFormat="1" applyFont="1" applyFill="1"/>
    <xf numFmtId="0" fontId="0" fillId="7" borderId="0" xfId="0" applyFont="1" applyFill="1"/>
    <xf numFmtId="0" fontId="0" fillId="0" borderId="0" xfId="9" applyFont="1"/>
    <xf numFmtId="43" fontId="0" fillId="0" borderId="0" xfId="8" applyFont="1"/>
    <xf numFmtId="43" fontId="0" fillId="8" borderId="0" xfId="8" applyFont="1" applyFill="1"/>
    <xf numFmtId="0" fontId="0" fillId="0" borderId="0" xfId="9" applyFont="1" applyFill="1"/>
    <xf numFmtId="43" fontId="0" fillId="0" borderId="0" xfId="0" applyNumberFormat="1"/>
  </cellXfs>
  <cellStyles count="12">
    <cellStyle name="Body: normal cell" xfId="2" xr:uid="{00000000-0005-0000-0000-000000000000}"/>
    <cellStyle name="Comma" xfId="8" builtinId="3"/>
    <cellStyle name="Comma 2" xfId="10" xr:uid="{A3E98A64-06BF-4967-9271-5A728FC98420}"/>
    <cellStyle name="Currency 2" xfId="11" xr:uid="{C41A62B5-E583-4508-9F12-7415D7D8CE01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9" xr:uid="{A87DE84D-8AAB-4F0A-BB2C-E9B6BA505AD8}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All_states_RMI/AL/land/ICoLUPpUA/Impl%20Cost%20of%20Land%20Use%20Policies%20per%20Unit%20Ar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NC Data"/>
      <sheetName val="Impr Forest Mgmt"/>
      <sheetName val="summary_for eps"/>
      <sheetName val="Aff &amp; Ref"/>
      <sheetName val="County Data"/>
      <sheetName val="ICoLUPpU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Indonesia Abatement Potentials"/>
      <sheetName val="PLANAbPiaSY"/>
    </sheetNames>
    <sheetDataSet>
      <sheetData sheetId="0">
        <row r="1">
          <cell r="A1">
            <v>2471053.81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5"/>
  <sheetViews>
    <sheetView workbookViewId="0">
      <selection activeCell="L24" sqref="L24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3148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3149</v>
      </c>
    </row>
    <row r="14" spans="1:2" x14ac:dyDescent="0.25">
      <c r="B14" s="6" t="s">
        <v>3150</v>
      </c>
    </row>
    <row r="15" spans="1:2" x14ac:dyDescent="0.25">
      <c r="B15" t="s">
        <v>3151</v>
      </c>
    </row>
    <row r="16" spans="1:2" x14ac:dyDescent="0.25">
      <c r="B16" s="6" t="s">
        <v>3152</v>
      </c>
    </row>
    <row r="17" spans="1:2" x14ac:dyDescent="0.25">
      <c r="B17" s="6"/>
    </row>
    <row r="18" spans="1:2" x14ac:dyDescent="0.25">
      <c r="B18" s="2" t="s">
        <v>3387</v>
      </c>
    </row>
    <row r="19" spans="1:2" x14ac:dyDescent="0.25">
      <c r="B19" t="s">
        <v>3388</v>
      </c>
    </row>
    <row r="20" spans="1:2" x14ac:dyDescent="0.25">
      <c r="B20" t="s">
        <v>3389</v>
      </c>
    </row>
    <row r="21" spans="1:2" x14ac:dyDescent="0.25">
      <c r="B21" t="s">
        <v>3390</v>
      </c>
    </row>
    <row r="22" spans="1:2" x14ac:dyDescent="0.25">
      <c r="B22" s="75" t="s">
        <v>3391</v>
      </c>
    </row>
    <row r="23" spans="1:2" x14ac:dyDescent="0.25">
      <c r="B23" s="6"/>
    </row>
    <row r="24" spans="1:2" x14ac:dyDescent="0.25">
      <c r="B24" s="6"/>
    </row>
    <row r="25" spans="1:2" x14ac:dyDescent="0.25">
      <c r="B25" s="6"/>
    </row>
    <row r="26" spans="1:2" x14ac:dyDescent="0.25">
      <c r="B26" s="6"/>
    </row>
    <row r="28" spans="1:2" x14ac:dyDescent="0.25">
      <c r="A28" s="1" t="s">
        <v>2</v>
      </c>
    </row>
    <row r="29" spans="1:2" x14ac:dyDescent="0.25">
      <c r="A29" t="s">
        <v>39</v>
      </c>
    </row>
    <row r="30" spans="1:2" x14ac:dyDescent="0.25">
      <c r="A30" t="s">
        <v>40</v>
      </c>
    </row>
    <row r="32" spans="1:2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</row>
    <row r="35" spans="1:2" x14ac:dyDescent="0.25">
      <c r="A35" t="s">
        <v>37</v>
      </c>
    </row>
    <row r="37" spans="1:2" x14ac:dyDescent="0.25">
      <c r="A37" t="s">
        <v>3154</v>
      </c>
    </row>
    <row r="38" spans="1:2" x14ac:dyDescent="0.25">
      <c r="A38" t="s">
        <v>3155</v>
      </c>
    </row>
    <row r="39" spans="1:2" x14ac:dyDescent="0.25">
      <c r="A39" t="s">
        <v>3156</v>
      </c>
    </row>
    <row r="40" spans="1:2" x14ac:dyDescent="0.25">
      <c r="A40" t="s">
        <v>3157</v>
      </c>
    </row>
    <row r="42" spans="1:2" x14ac:dyDescent="0.25">
      <c r="A42" t="s">
        <v>3146</v>
      </c>
    </row>
    <row r="43" spans="1:2" x14ac:dyDescent="0.25">
      <c r="A43">
        <v>1.7589999999999999</v>
      </c>
      <c r="B43" t="s">
        <v>3145</v>
      </c>
    </row>
    <row r="44" spans="1:2" x14ac:dyDescent="0.25">
      <c r="A44">
        <v>1.4330000000000001</v>
      </c>
      <c r="B44" t="s">
        <v>3153</v>
      </c>
    </row>
    <row r="45" spans="1:2" x14ac:dyDescent="0.25">
      <c r="A45" t="s">
        <v>38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>
      <selection activeCell="D2" sqref="D2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25</v>
      </c>
    </row>
    <row r="15" spans="1:4" x14ac:dyDescent="0.25">
      <c r="A15">
        <f>AVERAGE(D3:D12)</f>
        <v>3.41</v>
      </c>
      <c r="B15" t="s">
        <v>26</v>
      </c>
    </row>
    <row r="16" spans="1:4" x14ac:dyDescent="0.25">
      <c r="A16" s="5">
        <f>A15*About!A43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/>
  </sheetViews>
  <sheetFormatPr defaultRowHeight="15" x14ac:dyDescent="0.25"/>
  <sheetData>
    <row r="1" spans="1:2" x14ac:dyDescent="0.25">
      <c r="A1" s="1" t="s">
        <v>3141</v>
      </c>
    </row>
    <row r="2" spans="1:2" x14ac:dyDescent="0.25">
      <c r="A2" s="44" t="s">
        <v>3142</v>
      </c>
    </row>
    <row r="3" spans="1:2" x14ac:dyDescent="0.25">
      <c r="A3" s="44" t="s">
        <v>3143</v>
      </c>
    </row>
    <row r="4" spans="1:2" x14ac:dyDescent="0.25">
      <c r="A4" s="44"/>
    </row>
    <row r="5" spans="1:2" x14ac:dyDescent="0.25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25">
      <c r="A6" s="5">
        <f>A5*About!A44</f>
        <v>311.27854621619588</v>
      </c>
      <c r="B6" t="s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ED-8014-4145-95C7-B738937AD736}">
  <dimension ref="A1:DW52"/>
  <sheetViews>
    <sheetView topLeftCell="T3" workbookViewId="0">
      <selection activeCell="AA1" sqref="AA1"/>
    </sheetView>
  </sheetViews>
  <sheetFormatPr defaultColWidth="12.140625" defaultRowHeight="15.75" x14ac:dyDescent="0.25"/>
  <cols>
    <col min="1" max="2" width="12.140625" style="54"/>
    <col min="3" max="3" width="12.28515625" style="54" bestFit="1" customWidth="1"/>
    <col min="4" max="5" width="15.42578125" style="54" bestFit="1" customWidth="1"/>
    <col min="6" max="6" width="12.140625" style="65"/>
    <col min="7" max="7" width="12.28515625" style="65" bestFit="1" customWidth="1"/>
    <col min="8" max="8" width="12.42578125" style="65" bestFit="1" customWidth="1"/>
    <col min="9" max="9" width="15.42578125" style="72" bestFit="1" customWidth="1"/>
    <col min="10" max="10" width="16.5703125" style="65" bestFit="1" customWidth="1"/>
    <col min="11" max="11" width="12.140625" style="56"/>
    <col min="12" max="12" width="12.28515625" style="73" bestFit="1" customWidth="1"/>
    <col min="13" max="13" width="14.140625" style="73" bestFit="1" customWidth="1"/>
    <col min="14" max="14" width="14.140625" style="74" bestFit="1" customWidth="1"/>
    <col min="15" max="15" width="14.140625" style="56" bestFit="1" customWidth="1"/>
    <col min="16" max="18" width="14.140625" style="58" customWidth="1"/>
    <col min="19" max="19" width="12.140625" style="54"/>
    <col min="20" max="21" width="12.28515625" style="54" bestFit="1" customWidth="1"/>
    <col min="22" max="22" width="12.28515625" style="65" bestFit="1" customWidth="1"/>
    <col min="23" max="23" width="12.28515625" style="54" bestFit="1" customWidth="1"/>
    <col min="24" max="24" width="12.140625" style="56"/>
    <col min="25" max="26" width="12.28515625" style="56" bestFit="1" customWidth="1"/>
    <col min="27" max="27" width="12.28515625" style="73" bestFit="1" customWidth="1"/>
    <col min="28" max="28" width="12.28515625" style="56" bestFit="1" customWidth="1"/>
    <col min="29" max="31" width="12.28515625" style="58" customWidth="1"/>
    <col min="32" max="36" width="12.28515625" style="54" bestFit="1" customWidth="1"/>
    <col min="37" max="41" width="12.28515625" style="59" bestFit="1" customWidth="1"/>
    <col min="42" max="43" width="12.28515625" style="58" customWidth="1"/>
    <col min="44" max="44" width="14.42578125" style="60" customWidth="1"/>
    <col min="45" max="49" width="12.28515625" style="54" bestFit="1" customWidth="1"/>
    <col min="50" max="51" width="12.28515625" style="59" bestFit="1" customWidth="1"/>
    <col min="52" max="54" width="12.42578125" style="59" bestFit="1" customWidth="1"/>
    <col min="55" max="57" width="12.28515625" style="58" customWidth="1"/>
    <col min="58" max="67" width="12.28515625" style="54" bestFit="1" customWidth="1"/>
    <col min="68" max="68" width="12.140625" style="54"/>
    <col min="69" max="72" width="12.42578125" style="54" bestFit="1" customWidth="1"/>
    <col min="73" max="73" width="12.140625" style="54"/>
    <col min="74" max="77" width="12.42578125" style="54" bestFit="1" customWidth="1"/>
    <col min="78" max="78" width="12.140625" style="54"/>
    <col min="79" max="82" width="12.28515625" style="54" bestFit="1" customWidth="1"/>
    <col min="83" max="83" width="12.140625" style="54"/>
    <col min="84" max="87" width="12.28515625" style="54" bestFit="1" customWidth="1"/>
    <col min="88" max="88" width="12.140625" style="54"/>
    <col min="89" max="92" width="12.42578125" style="54" bestFit="1" customWidth="1"/>
    <col min="93" max="93" width="12.140625" style="54"/>
    <col min="94" max="97" width="12.28515625" style="54" bestFit="1" customWidth="1"/>
    <col min="98" max="98" width="12.140625" style="54"/>
    <col min="99" max="102" width="12.28515625" style="54" bestFit="1" customWidth="1"/>
    <col min="103" max="103" width="12.140625" style="54"/>
    <col min="104" max="107" width="12.28515625" style="54" bestFit="1" customWidth="1"/>
    <col min="108" max="108" width="12.140625" style="54"/>
    <col min="109" max="117" width="12.28515625" style="54" bestFit="1" customWidth="1"/>
    <col min="118" max="118" width="12.140625" style="54"/>
    <col min="119" max="127" width="12.28515625" style="54" bestFit="1" customWidth="1"/>
    <col min="128" max="16384" width="12.140625" style="54"/>
  </cols>
  <sheetData>
    <row r="1" spans="1:127" x14ac:dyDescent="0.25">
      <c r="F1" s="54"/>
      <c r="G1" s="54" t="s">
        <v>3158</v>
      </c>
      <c r="H1" s="54" t="s">
        <v>3159</v>
      </c>
      <c r="I1" s="55" t="s">
        <v>3160</v>
      </c>
      <c r="J1" s="55" t="s">
        <v>3161</v>
      </c>
      <c r="K1" s="56" t="s">
        <v>3162</v>
      </c>
      <c r="L1" s="56"/>
      <c r="M1" s="56"/>
      <c r="N1" s="57"/>
      <c r="O1" s="56" t="s">
        <v>3163</v>
      </c>
      <c r="P1" s="58" t="s">
        <v>3164</v>
      </c>
      <c r="Q1" s="58" t="s">
        <v>3165</v>
      </c>
      <c r="R1" s="58" t="s">
        <v>3166</v>
      </c>
      <c r="AC1" s="58" t="s">
        <v>3167</v>
      </c>
      <c r="AD1" s="58" t="s">
        <v>3165</v>
      </c>
      <c r="AE1" s="58" t="s">
        <v>3166</v>
      </c>
      <c r="AP1" s="58" t="s">
        <v>3168</v>
      </c>
      <c r="AQ1" s="58" t="s">
        <v>3165</v>
      </c>
      <c r="AR1" s="60" t="s">
        <v>3166</v>
      </c>
      <c r="BC1" s="58" t="s">
        <v>3169</v>
      </c>
      <c r="BD1" s="58" t="s">
        <v>3165</v>
      </c>
      <c r="BE1" s="58" t="s">
        <v>3166</v>
      </c>
    </row>
    <row r="2" spans="1:127" x14ac:dyDescent="0.25">
      <c r="F2" s="54"/>
      <c r="G2" s="54"/>
      <c r="H2" s="54"/>
      <c r="I2" s="54" t="s">
        <v>3398</v>
      </c>
      <c r="J2" s="54"/>
      <c r="L2" s="56"/>
      <c r="M2" s="56"/>
      <c r="N2" s="57" t="s">
        <v>3170</v>
      </c>
    </row>
    <row r="3" spans="1:127" x14ac:dyDescent="0.25">
      <c r="A3" s="54" t="s">
        <v>3171</v>
      </c>
      <c r="B3" s="54" t="s">
        <v>3172</v>
      </c>
      <c r="C3" s="54" t="s">
        <v>3173</v>
      </c>
      <c r="D3" s="54" t="s">
        <v>3174</v>
      </c>
      <c r="E3" s="54" t="s">
        <v>3175</v>
      </c>
      <c r="F3" s="54" t="s">
        <v>3176</v>
      </c>
      <c r="G3" s="54" t="s">
        <v>3177</v>
      </c>
      <c r="H3" s="54" t="s">
        <v>3178</v>
      </c>
      <c r="I3" s="55" t="s">
        <v>3179</v>
      </c>
      <c r="J3" s="54" t="s">
        <v>3180</v>
      </c>
      <c r="K3" s="56" t="s">
        <v>3181</v>
      </c>
      <c r="L3" s="56" t="s">
        <v>3182</v>
      </c>
      <c r="M3" s="56" t="s">
        <v>3183</v>
      </c>
      <c r="N3" s="57" t="s">
        <v>3184</v>
      </c>
      <c r="O3" s="56" t="s">
        <v>3185</v>
      </c>
      <c r="P3" s="58" t="s">
        <v>3186</v>
      </c>
      <c r="Q3" s="58" t="s">
        <v>3187</v>
      </c>
      <c r="R3" s="58" t="s">
        <v>3188</v>
      </c>
      <c r="S3" s="54" t="s">
        <v>3189</v>
      </c>
      <c r="T3" s="54" t="s">
        <v>3190</v>
      </c>
      <c r="U3" s="54" t="s">
        <v>3191</v>
      </c>
      <c r="V3" s="65" t="s">
        <v>3192</v>
      </c>
      <c r="W3" s="54" t="s">
        <v>3193</v>
      </c>
      <c r="X3" s="56" t="s">
        <v>3194</v>
      </c>
      <c r="Y3" s="56" t="s">
        <v>3195</v>
      </c>
      <c r="Z3" s="56" t="s">
        <v>3196</v>
      </c>
      <c r="AA3" s="73" t="s">
        <v>3197</v>
      </c>
      <c r="AB3" s="56" t="s">
        <v>3198</v>
      </c>
      <c r="AC3" s="58" t="s">
        <v>3199</v>
      </c>
      <c r="AD3" s="58" t="s">
        <v>3200</v>
      </c>
      <c r="AE3" s="58" t="s">
        <v>3188</v>
      </c>
      <c r="AF3" s="54" t="s">
        <v>3201</v>
      </c>
      <c r="AG3" s="54" t="s">
        <v>3202</v>
      </c>
      <c r="AH3" s="54" t="s">
        <v>3203</v>
      </c>
      <c r="AI3" s="54" t="s">
        <v>3204</v>
      </c>
      <c r="AJ3" s="54" t="s">
        <v>3205</v>
      </c>
      <c r="AK3" s="59" t="s">
        <v>3206</v>
      </c>
      <c r="AL3" s="59" t="s">
        <v>3207</v>
      </c>
      <c r="AM3" s="59" t="s">
        <v>3208</v>
      </c>
      <c r="AN3" s="59" t="s">
        <v>3209</v>
      </c>
      <c r="AO3" s="59" t="s">
        <v>3210</v>
      </c>
      <c r="AP3" s="58" t="s">
        <v>3199</v>
      </c>
      <c r="AQ3" s="58" t="s">
        <v>3200</v>
      </c>
      <c r="AR3" s="60" t="s">
        <v>3188</v>
      </c>
      <c r="AS3" s="54" t="s">
        <v>3211</v>
      </c>
      <c r="AT3" s="54" t="s">
        <v>3212</v>
      </c>
      <c r="AU3" s="54" t="s">
        <v>3213</v>
      </c>
      <c r="AV3" s="54" t="s">
        <v>3214</v>
      </c>
      <c r="AW3" s="54" t="s">
        <v>3215</v>
      </c>
      <c r="AX3" s="59" t="s">
        <v>3216</v>
      </c>
      <c r="AY3" s="59" t="s">
        <v>3217</v>
      </c>
      <c r="AZ3" s="59" t="s">
        <v>3218</v>
      </c>
      <c r="BA3" s="59" t="s">
        <v>3219</v>
      </c>
      <c r="BB3" s="59" t="s">
        <v>3220</v>
      </c>
      <c r="BC3" s="58" t="s">
        <v>3199</v>
      </c>
      <c r="BD3" s="58" t="s">
        <v>3200</v>
      </c>
      <c r="BE3" s="58" t="s">
        <v>3188</v>
      </c>
      <c r="BF3" s="54" t="s">
        <v>3221</v>
      </c>
      <c r="BG3" s="54" t="s">
        <v>3222</v>
      </c>
      <c r="BH3" s="54" t="s">
        <v>3223</v>
      </c>
      <c r="BI3" s="54" t="s">
        <v>3224</v>
      </c>
      <c r="BJ3" s="54" t="s">
        <v>3225</v>
      </c>
      <c r="BK3" s="54" t="s">
        <v>3226</v>
      </c>
      <c r="BL3" s="54" t="s">
        <v>3227</v>
      </c>
      <c r="BM3" s="54" t="s">
        <v>3228</v>
      </c>
      <c r="BN3" s="54" t="s">
        <v>3229</v>
      </c>
      <c r="BO3" s="54" t="s">
        <v>3230</v>
      </c>
      <c r="BP3" s="54" t="s">
        <v>3231</v>
      </c>
      <c r="BQ3" s="54" t="s">
        <v>3232</v>
      </c>
      <c r="BR3" s="54" t="s">
        <v>3233</v>
      </c>
      <c r="BS3" s="54" t="s">
        <v>3234</v>
      </c>
      <c r="BT3" s="54" t="s">
        <v>3235</v>
      </c>
      <c r="BU3" s="54" t="s">
        <v>3236</v>
      </c>
      <c r="BV3" s="54" t="s">
        <v>3237</v>
      </c>
      <c r="BW3" s="54" t="s">
        <v>3238</v>
      </c>
      <c r="BX3" s="54" t="s">
        <v>3239</v>
      </c>
      <c r="BY3" s="54" t="s">
        <v>3240</v>
      </c>
      <c r="BZ3" s="54" t="s">
        <v>3241</v>
      </c>
      <c r="CA3" s="54" t="s">
        <v>3242</v>
      </c>
      <c r="CB3" s="54" t="s">
        <v>3243</v>
      </c>
      <c r="CC3" s="54" t="s">
        <v>3244</v>
      </c>
      <c r="CD3" s="54" t="s">
        <v>3245</v>
      </c>
      <c r="CE3" s="54" t="s">
        <v>3246</v>
      </c>
      <c r="CF3" s="54" t="s">
        <v>3247</v>
      </c>
      <c r="CG3" s="54" t="s">
        <v>3248</v>
      </c>
      <c r="CH3" s="54" t="s">
        <v>3249</v>
      </c>
      <c r="CI3" s="54" t="s">
        <v>3250</v>
      </c>
      <c r="CJ3" s="54" t="s">
        <v>3251</v>
      </c>
      <c r="CK3" s="54" t="s">
        <v>3252</v>
      </c>
      <c r="CL3" s="54" t="s">
        <v>3253</v>
      </c>
      <c r="CM3" s="54" t="s">
        <v>3254</v>
      </c>
      <c r="CN3" s="54" t="s">
        <v>3255</v>
      </c>
      <c r="CO3" s="54" t="s">
        <v>3256</v>
      </c>
      <c r="CP3" s="54" t="s">
        <v>3257</v>
      </c>
      <c r="CQ3" s="54" t="s">
        <v>3258</v>
      </c>
      <c r="CR3" s="54" t="s">
        <v>3259</v>
      </c>
      <c r="CS3" s="54" t="s">
        <v>3260</v>
      </c>
      <c r="CT3" s="54" t="s">
        <v>3261</v>
      </c>
      <c r="CU3" s="54" t="s">
        <v>3262</v>
      </c>
      <c r="CV3" s="54" t="s">
        <v>3263</v>
      </c>
      <c r="CW3" s="54" t="s">
        <v>3264</v>
      </c>
      <c r="CX3" s="54" t="s">
        <v>3265</v>
      </c>
      <c r="CY3" s="54" t="s">
        <v>3266</v>
      </c>
      <c r="CZ3" s="54" t="s">
        <v>3267</v>
      </c>
      <c r="DA3" s="54" t="s">
        <v>3268</v>
      </c>
      <c r="DB3" s="54" t="s">
        <v>3269</v>
      </c>
      <c r="DC3" s="54" t="s">
        <v>3270</v>
      </c>
      <c r="DD3" s="54" t="s">
        <v>3271</v>
      </c>
      <c r="DE3" s="54" t="s">
        <v>3272</v>
      </c>
      <c r="DF3" s="54" t="s">
        <v>3273</v>
      </c>
      <c r="DG3" s="54" t="s">
        <v>3274</v>
      </c>
      <c r="DH3" s="54" t="s">
        <v>3275</v>
      </c>
      <c r="DI3" s="54" t="s">
        <v>3276</v>
      </c>
      <c r="DJ3" s="54" t="s">
        <v>3277</v>
      </c>
      <c r="DK3" s="54" t="s">
        <v>3278</v>
      </c>
      <c r="DL3" s="54" t="s">
        <v>3279</v>
      </c>
      <c r="DM3" s="54" t="s">
        <v>3280</v>
      </c>
      <c r="DN3" s="54" t="s">
        <v>3281</v>
      </c>
      <c r="DO3" s="54" t="s">
        <v>3282</v>
      </c>
      <c r="DP3" s="54" t="s">
        <v>3283</v>
      </c>
      <c r="DQ3" s="54" t="s">
        <v>3284</v>
      </c>
      <c r="DR3" s="54" t="s">
        <v>3285</v>
      </c>
      <c r="DS3" s="54" t="s">
        <v>3286</v>
      </c>
      <c r="DT3" s="54" t="s">
        <v>3287</v>
      </c>
      <c r="DU3" s="54" t="s">
        <v>3288</v>
      </c>
      <c r="DV3" s="54" t="s">
        <v>3289</v>
      </c>
      <c r="DW3" s="54" t="s">
        <v>3290</v>
      </c>
    </row>
    <row r="4" spans="1:127" x14ac:dyDescent="0.25">
      <c r="A4" s="54" t="s">
        <v>3291</v>
      </c>
      <c r="B4" s="54" t="s">
        <v>3292</v>
      </c>
      <c r="C4" s="54">
        <v>1</v>
      </c>
      <c r="D4" s="54">
        <v>151330861.5</v>
      </c>
      <c r="E4" s="54">
        <v>98863106.930000007</v>
      </c>
      <c r="F4" s="54"/>
      <c r="G4" s="54">
        <v>500021.35930000001</v>
      </c>
      <c r="H4" s="54">
        <v>11757645.109999999</v>
      </c>
      <c r="I4" s="55">
        <v>11757645.109999999</v>
      </c>
      <c r="J4" s="54">
        <v>14286324.550000001</v>
      </c>
      <c r="L4" s="56">
        <v>155206.1257</v>
      </c>
      <c r="M4" s="56">
        <v>3649561.1839999999</v>
      </c>
      <c r="N4" s="57">
        <v>3649561.1839999999</v>
      </c>
      <c r="O4" s="56">
        <v>4434460.7340000002</v>
      </c>
      <c r="P4" s="58">
        <f>((G4*10+(H4-G4)*50+(I4-H4)*100)/I4)</f>
        <v>48.298906440458133</v>
      </c>
      <c r="Q4" s="61">
        <f>I4/N4</f>
        <v>3.2216599523105844</v>
      </c>
      <c r="R4" s="62">
        <f>N4</f>
        <v>3649561.1839999999</v>
      </c>
      <c r="T4" s="54">
        <v>2113474.0359999998</v>
      </c>
      <c r="U4" s="54">
        <v>2201535.4539999999</v>
      </c>
      <c r="V4" s="65">
        <v>2201535.4539999999</v>
      </c>
      <c r="W4" s="54">
        <v>2201535.4539999999</v>
      </c>
      <c r="Y4" s="56">
        <v>415964.39870000002</v>
      </c>
      <c r="Z4" s="56">
        <v>433296.24859999999</v>
      </c>
      <c r="AA4" s="73">
        <v>433296.24859999999</v>
      </c>
      <c r="AB4" s="56">
        <v>433296.24859999999</v>
      </c>
      <c r="AC4" s="58">
        <f>((T4*10+(U4-T4)*50+(V4-U4)*100)/V4)</f>
        <v>11.599999997092938</v>
      </c>
      <c r="AD4" s="61">
        <f>V4/AA4</f>
        <v>5.0809012566189109</v>
      </c>
      <c r="AE4" s="63">
        <f>AA4</f>
        <v>433296.24859999999</v>
      </c>
      <c r="AF4" s="54">
        <v>-9999</v>
      </c>
      <c r="AG4" s="54">
        <v>-9999</v>
      </c>
      <c r="AH4" s="54">
        <v>-9999</v>
      </c>
      <c r="AI4" s="54">
        <v>-9999</v>
      </c>
      <c r="AJ4" s="54">
        <v>-9999</v>
      </c>
      <c r="AK4" s="59">
        <v>-9999</v>
      </c>
      <c r="AL4" s="59">
        <v>-9999</v>
      </c>
      <c r="AM4" s="59">
        <v>-9999</v>
      </c>
      <c r="AN4" s="59">
        <v>-9999</v>
      </c>
      <c r="AO4" s="59">
        <v>0</v>
      </c>
      <c r="AP4" s="58">
        <f>(IF(AK4=-9999,0,(AG4*10+(AH4-AG4)*50+(AI4-AH4)*100)/AI4))</f>
        <v>0</v>
      </c>
      <c r="AQ4" s="61">
        <f>IF(AK4=-9999,0,AI4/AN4)</f>
        <v>0</v>
      </c>
      <c r="AR4" s="62">
        <f>IF(AK4=-9999,0,AN4)</f>
        <v>0</v>
      </c>
      <c r="AS4" s="54">
        <v>-9999</v>
      </c>
      <c r="AT4" s="54">
        <v>-9999</v>
      </c>
      <c r="AU4" s="54">
        <v>-9999</v>
      </c>
      <c r="AV4" s="54">
        <v>-9999</v>
      </c>
      <c r="AW4" s="54">
        <v>-9999</v>
      </c>
      <c r="AX4" s="59">
        <v>-9999</v>
      </c>
      <c r="AY4" s="59">
        <v>-9999</v>
      </c>
      <c r="AZ4" s="59">
        <v>-9999</v>
      </c>
      <c r="BA4" s="59">
        <v>-9999</v>
      </c>
      <c r="BB4" s="59">
        <v>-9999</v>
      </c>
      <c r="BC4" s="64">
        <f>(IF(AY4=-9999,0,(AT4*10+(AU4-AT4)*50+(AV4-AU4)*100)/AV4))</f>
        <v>0</v>
      </c>
      <c r="BD4" s="61">
        <f>IF(AY4=-9999,0,AV4/BA4)</f>
        <v>0</v>
      </c>
      <c r="BE4" s="61">
        <f>IF(AY4=-9999,0,BA4)</f>
        <v>0</v>
      </c>
      <c r="BF4" s="54">
        <v>0</v>
      </c>
      <c r="BG4" s="54">
        <v>0</v>
      </c>
      <c r="BH4" s="54">
        <v>0</v>
      </c>
      <c r="BI4" s="54">
        <v>0</v>
      </c>
      <c r="BJ4" s="54">
        <v>521818.1483</v>
      </c>
      <c r="BK4" s="54">
        <v>0</v>
      </c>
      <c r="BL4" s="54">
        <v>0</v>
      </c>
      <c r="BM4" s="54">
        <v>0</v>
      </c>
      <c r="BN4" s="54">
        <v>0</v>
      </c>
      <c r="BO4" s="54">
        <v>145838.11730000001</v>
      </c>
      <c r="BQ4" s="54">
        <v>732209.45389999996</v>
      </c>
      <c r="BR4" s="54">
        <v>732209.45389999996</v>
      </c>
      <c r="BS4" s="54">
        <v>755634.11129999999</v>
      </c>
      <c r="BT4" s="54">
        <v>755634.11129999999</v>
      </c>
      <c r="BV4" s="54">
        <v>1542008.148</v>
      </c>
      <c r="BW4" s="54">
        <v>1542008.148</v>
      </c>
      <c r="BX4" s="54">
        <v>1591339.6780000001</v>
      </c>
      <c r="BY4" s="54">
        <v>1591339.6780000001</v>
      </c>
      <c r="CA4" s="54">
        <v>29891.775979999999</v>
      </c>
      <c r="CB4" s="54">
        <v>478268.41570000001</v>
      </c>
      <c r="CC4" s="54">
        <v>597835.5196</v>
      </c>
      <c r="CD4" s="54">
        <v>597835.5196</v>
      </c>
      <c r="CF4" s="54">
        <v>13892.64798</v>
      </c>
      <c r="CG4" s="54">
        <v>222282.36780000001</v>
      </c>
      <c r="CH4" s="54">
        <v>277852.95970000001</v>
      </c>
      <c r="CI4" s="54">
        <v>277852.95970000001</v>
      </c>
      <c r="CK4" s="54">
        <v>151246.23009999999</v>
      </c>
      <c r="CL4" s="54">
        <v>1279373.0449999999</v>
      </c>
      <c r="CM4" s="54">
        <v>1159706.388</v>
      </c>
      <c r="CN4" s="54">
        <v>1159706.388</v>
      </c>
      <c r="CP4" s="54">
        <v>699.26671190000002</v>
      </c>
      <c r="CQ4" s="54">
        <v>19062.677759999999</v>
      </c>
      <c r="CR4" s="54">
        <v>19062.677759999999</v>
      </c>
      <c r="CS4" s="54">
        <v>19062.677759999999</v>
      </c>
      <c r="CU4" s="54">
        <v>1973.658054</v>
      </c>
      <c r="CV4" s="54">
        <v>94481.311619999993</v>
      </c>
      <c r="CW4" s="54">
        <v>119436.5831</v>
      </c>
      <c r="CX4" s="54">
        <v>121083.3162</v>
      </c>
      <c r="CZ4" s="54">
        <v>1211.6188070000001</v>
      </c>
      <c r="DA4" s="54">
        <v>45882.656210000001</v>
      </c>
      <c r="DB4" s="54">
        <v>57212.782800000001</v>
      </c>
      <c r="DC4" s="54">
        <v>58001.604619999998</v>
      </c>
      <c r="DE4" s="54">
        <v>163418.85380000001</v>
      </c>
      <c r="DF4" s="54">
        <v>184504.92069999999</v>
      </c>
      <c r="DG4" s="54">
        <v>197615.7115</v>
      </c>
      <c r="DH4" s="54">
        <v>247552.04810000001</v>
      </c>
      <c r="DI4" s="54">
        <v>-9999</v>
      </c>
      <c r="DJ4" s="54">
        <v>-9999</v>
      </c>
      <c r="DK4" s="54">
        <v>-9999</v>
      </c>
      <c r="DL4" s="54">
        <v>-9999</v>
      </c>
      <c r="DM4" s="54">
        <v>-9999</v>
      </c>
      <c r="DO4" s="54">
        <v>7127</v>
      </c>
      <c r="DP4" s="54">
        <v>20108</v>
      </c>
      <c r="DQ4" s="54">
        <v>25903</v>
      </c>
      <c r="DR4" s="54">
        <v>25903</v>
      </c>
      <c r="DS4" s="54">
        <v>-9999</v>
      </c>
      <c r="DT4" s="54">
        <v>-9999</v>
      </c>
      <c r="DU4" s="54">
        <v>-9999</v>
      </c>
      <c r="DV4" s="54">
        <v>-9999</v>
      </c>
      <c r="DW4" s="54">
        <v>-9999</v>
      </c>
    </row>
    <row r="5" spans="1:127" x14ac:dyDescent="0.25">
      <c r="A5" s="54" t="s">
        <v>3293</v>
      </c>
      <c r="B5" s="54" t="s">
        <v>3294</v>
      </c>
      <c r="C5" s="54">
        <v>4</v>
      </c>
      <c r="D5" s="54">
        <v>91536411.890000001</v>
      </c>
      <c r="E5" s="54">
        <v>55797032.210000001</v>
      </c>
      <c r="F5" s="54"/>
      <c r="G5" s="54">
        <v>39172.043960000003</v>
      </c>
      <c r="H5" s="54">
        <v>921102.63379999995</v>
      </c>
      <c r="I5" s="55">
        <v>921102.63379999995</v>
      </c>
      <c r="J5" s="54">
        <v>1119201.2560000001</v>
      </c>
      <c r="L5" s="56">
        <v>87162.764670000004</v>
      </c>
      <c r="M5" s="56">
        <v>2049570.152</v>
      </c>
      <c r="N5" s="57">
        <v>2049570.152</v>
      </c>
      <c r="O5" s="56">
        <v>2490364.7050000001</v>
      </c>
      <c r="P5" s="58">
        <f t="shared" ref="P5:P52" si="0">((G5*10+(H5-G5)*50+(I5-H5)*100)/I5)</f>
        <v>48.298906440061032</v>
      </c>
      <c r="Q5" s="61">
        <f t="shared" ref="Q5:Q52" si="1">I5/N5</f>
        <v>0.44941259166034142</v>
      </c>
      <c r="R5" s="62">
        <f t="shared" ref="R5:R52" si="2">N5</f>
        <v>2049570.152</v>
      </c>
      <c r="T5" s="54">
        <v>85449.954230000003</v>
      </c>
      <c r="U5" s="54">
        <v>89010.368990000003</v>
      </c>
      <c r="V5" s="65">
        <v>89010.368990000003</v>
      </c>
      <c r="W5" s="54">
        <v>89010.368990000003</v>
      </c>
      <c r="Y5" s="56">
        <v>41397.658860000003</v>
      </c>
      <c r="Z5" s="56">
        <v>43122.561309999997</v>
      </c>
      <c r="AA5" s="73">
        <v>43122.561309999997</v>
      </c>
      <c r="AB5" s="56">
        <v>43122.561309999997</v>
      </c>
      <c r="AC5" s="58">
        <f t="shared" ref="AC5:AC52" si="3">((T5*10+(U5-T5)*50+(V5-U5)*100)/V5)</f>
        <v>11.600000000179755</v>
      </c>
      <c r="AD5" s="61">
        <f t="shared" ref="AD5:AD52" si="4">V5/AA5</f>
        <v>2.0641252811984234</v>
      </c>
      <c r="AE5" s="63">
        <f t="shared" ref="AE5:AE52" si="5">AA5</f>
        <v>43122.561309999997</v>
      </c>
      <c r="AF5" s="54">
        <v>-9999</v>
      </c>
      <c r="AG5" s="54">
        <v>-9999</v>
      </c>
      <c r="AH5" s="54">
        <v>-9999</v>
      </c>
      <c r="AI5" s="54">
        <v>-9999</v>
      </c>
      <c r="AJ5" s="54">
        <v>-9999</v>
      </c>
      <c r="AK5" s="59">
        <v>-9999</v>
      </c>
      <c r="AL5" s="59">
        <v>-9999</v>
      </c>
      <c r="AM5" s="59">
        <v>-9999</v>
      </c>
      <c r="AN5" s="59">
        <v>-9999</v>
      </c>
      <c r="AO5" s="59">
        <v>-9999</v>
      </c>
      <c r="AP5" s="58">
        <f t="shared" ref="AP5:AP52" si="6">(IF(AK5=-9999,0,(AG5*10+(AH5-AG5)*50+(AI5-AH5)*100)/AI5))</f>
        <v>0</v>
      </c>
      <c r="AQ5" s="61">
        <f t="shared" ref="AQ5:AQ52" si="7">IF(AK5=-9999,0,AI5/AN5)</f>
        <v>0</v>
      </c>
      <c r="AR5" s="62">
        <f t="shared" ref="AR5:AR52" si="8">IF(AK5=-9999,0,AN5)</f>
        <v>0</v>
      </c>
      <c r="AS5" s="54">
        <v>0</v>
      </c>
      <c r="AT5" s="54">
        <v>0</v>
      </c>
      <c r="AU5" s="54">
        <v>1808983.9609999999</v>
      </c>
      <c r="AV5" s="54">
        <v>1808983.9609999999</v>
      </c>
      <c r="AW5" s="54">
        <v>1808983.9609999999</v>
      </c>
      <c r="AX5" s="59">
        <v>-9999</v>
      </c>
      <c r="AY5" s="59">
        <v>0</v>
      </c>
      <c r="AZ5" s="59">
        <v>2830272.645</v>
      </c>
      <c r="BA5" s="59">
        <v>2830272.645</v>
      </c>
      <c r="BB5" s="59">
        <v>2830272.645</v>
      </c>
      <c r="BC5" s="64">
        <f t="shared" ref="BC5:BC52" si="9">(IF(AY5=-9999,0,(AT5*10+(AU5-AT5)*50+(AV5-AU5)*100)/AV5))</f>
        <v>50</v>
      </c>
      <c r="BD5" s="61">
        <f t="shared" ref="BD5:BD52" si="10">IF(AY5=-9999,0,AV5/BA5)</f>
        <v>0.63915537048905047</v>
      </c>
      <c r="BE5" s="61">
        <f t="shared" ref="BE5:BE52" si="11">IF(AY5=-9999,0,BA5)</f>
        <v>2830272.645</v>
      </c>
      <c r="BF5" s="54">
        <v>0</v>
      </c>
      <c r="BG5" s="54">
        <v>0</v>
      </c>
      <c r="BH5" s="54">
        <v>0</v>
      </c>
      <c r="BI5" s="54">
        <v>0</v>
      </c>
      <c r="BJ5" s="54">
        <v>497483.94770000002</v>
      </c>
      <c r="BK5" s="54">
        <v>0</v>
      </c>
      <c r="BL5" s="54">
        <v>0</v>
      </c>
      <c r="BM5" s="54">
        <v>0</v>
      </c>
      <c r="BN5" s="54">
        <v>0</v>
      </c>
      <c r="BO5" s="54">
        <v>134716.81289999999</v>
      </c>
      <c r="BQ5" s="54">
        <v>220294.05119999999</v>
      </c>
      <c r="BR5" s="54">
        <v>220294.05119999999</v>
      </c>
      <c r="BS5" s="54">
        <v>227341.6421</v>
      </c>
      <c r="BT5" s="54">
        <v>227341.6421</v>
      </c>
      <c r="BV5" s="54">
        <v>463931.76179999998</v>
      </c>
      <c r="BW5" s="54">
        <v>463931.76179999998</v>
      </c>
      <c r="BX5" s="54">
        <v>478773.74800000002</v>
      </c>
      <c r="BY5" s="54">
        <v>478773.74800000002</v>
      </c>
      <c r="CA5" s="54">
        <v>8993.3015670000004</v>
      </c>
      <c r="CB5" s="54">
        <v>143892.82509999999</v>
      </c>
      <c r="CC5" s="54">
        <v>179866.0313</v>
      </c>
      <c r="CD5" s="54">
        <v>179866.0313</v>
      </c>
      <c r="CF5" s="54">
        <v>4179.7708160000002</v>
      </c>
      <c r="CG5" s="54">
        <v>66876.333060000004</v>
      </c>
      <c r="CH5" s="54">
        <v>83595.416320000004</v>
      </c>
      <c r="CI5" s="54">
        <v>83595.416320000004</v>
      </c>
      <c r="CK5" s="54">
        <v>87136.650850000005</v>
      </c>
      <c r="CL5" s="54">
        <v>128053.3649</v>
      </c>
      <c r="CM5" s="54">
        <v>116076.6995</v>
      </c>
      <c r="CN5" s="54">
        <v>116076.6995</v>
      </c>
      <c r="CP5" s="54">
        <v>10.34646774</v>
      </c>
      <c r="CQ5" s="54">
        <v>3957.2497210000001</v>
      </c>
      <c r="CR5" s="54">
        <v>4200.1309440000005</v>
      </c>
      <c r="CS5" s="54">
        <v>4227.303774</v>
      </c>
      <c r="CU5" s="54">
        <v>106.9642632</v>
      </c>
      <c r="CV5" s="54">
        <v>5120.50396</v>
      </c>
      <c r="CW5" s="54">
        <v>6472.978478</v>
      </c>
      <c r="CX5" s="54">
        <v>6562.2247340000004</v>
      </c>
      <c r="CZ5" s="54">
        <v>268.68632109999999</v>
      </c>
      <c r="DA5" s="54">
        <v>10174.85204</v>
      </c>
      <c r="DB5" s="54">
        <v>12687.399729999999</v>
      </c>
      <c r="DC5" s="54">
        <v>12862.327380000001</v>
      </c>
      <c r="DE5" s="54">
        <v>173735.03169999999</v>
      </c>
      <c r="DF5" s="54">
        <v>196142.3223</v>
      </c>
      <c r="DG5" s="54">
        <v>213151.23360000001</v>
      </c>
      <c r="DH5" s="54">
        <v>266173.03700000001</v>
      </c>
      <c r="DI5" s="54">
        <v>-9999</v>
      </c>
      <c r="DJ5" s="54">
        <v>-9999</v>
      </c>
      <c r="DK5" s="54">
        <v>-9999</v>
      </c>
      <c r="DL5" s="54">
        <v>-9999</v>
      </c>
      <c r="DM5" s="54">
        <v>-9999</v>
      </c>
      <c r="DO5" s="54">
        <v>11962</v>
      </c>
      <c r="DP5" s="54">
        <v>48324</v>
      </c>
      <c r="DQ5" s="54">
        <v>61252</v>
      </c>
      <c r="DR5" s="54">
        <v>61252</v>
      </c>
      <c r="DS5" s="54">
        <v>-9999</v>
      </c>
      <c r="DT5" s="54">
        <v>-9999</v>
      </c>
      <c r="DU5" s="54">
        <v>-9999</v>
      </c>
      <c r="DV5" s="54">
        <v>-9999</v>
      </c>
      <c r="DW5" s="54">
        <v>-9999</v>
      </c>
    </row>
    <row r="6" spans="1:127" x14ac:dyDescent="0.25">
      <c r="A6" s="54" t="s">
        <v>3295</v>
      </c>
      <c r="B6" s="54" t="s">
        <v>3296</v>
      </c>
      <c r="C6" s="54">
        <v>5</v>
      </c>
      <c r="D6" s="54">
        <v>105436198.59999999</v>
      </c>
      <c r="E6" s="54">
        <v>107261920.2</v>
      </c>
      <c r="F6" s="54"/>
      <c r="G6" s="54">
        <v>427670.45689999999</v>
      </c>
      <c r="H6" s="54">
        <v>10056365.32</v>
      </c>
      <c r="I6" s="55">
        <v>10056365.32</v>
      </c>
      <c r="J6" s="54">
        <v>12219155.91</v>
      </c>
      <c r="L6" s="56">
        <v>136499.74909999999</v>
      </c>
      <c r="M6" s="56">
        <v>3209694.1009999998</v>
      </c>
      <c r="N6" s="57">
        <v>3209694.1009999998</v>
      </c>
      <c r="O6" s="56">
        <v>3899992.8319999999</v>
      </c>
      <c r="P6" s="58">
        <f t="shared" si="0"/>
        <v>48.298906440682089</v>
      </c>
      <c r="Q6" s="61">
        <f t="shared" si="1"/>
        <v>3.1331226601522175</v>
      </c>
      <c r="R6" s="62">
        <f t="shared" si="2"/>
        <v>3209694.1009999998</v>
      </c>
      <c r="T6" s="54">
        <v>1467744.933</v>
      </c>
      <c r="U6" s="54">
        <v>1528900.9720000001</v>
      </c>
      <c r="V6" s="65">
        <v>1528900.9720000001</v>
      </c>
      <c r="W6" s="54">
        <v>1528900.9720000001</v>
      </c>
      <c r="Y6" s="56">
        <v>280617.97810000001</v>
      </c>
      <c r="Z6" s="56">
        <v>292310.39390000002</v>
      </c>
      <c r="AA6" s="73">
        <v>292310.39390000002</v>
      </c>
      <c r="AB6" s="56">
        <v>292310.39390000002</v>
      </c>
      <c r="AC6" s="58">
        <f t="shared" si="3"/>
        <v>11.600000003139513</v>
      </c>
      <c r="AD6" s="61">
        <f t="shared" si="4"/>
        <v>5.2304023527916019</v>
      </c>
      <c r="AE6" s="63">
        <f t="shared" si="5"/>
        <v>292310.39390000002</v>
      </c>
      <c r="AF6" s="54">
        <v>0</v>
      </c>
      <c r="AG6" s="54">
        <v>631622.96669999999</v>
      </c>
      <c r="AH6" s="54">
        <v>1316897.3049999999</v>
      </c>
      <c r="AI6" s="54">
        <v>1609541.1510000001</v>
      </c>
      <c r="AJ6" s="54">
        <v>1804637.048</v>
      </c>
      <c r="AK6" s="59">
        <v>0</v>
      </c>
      <c r="AL6" s="59">
        <v>1339333.3330000001</v>
      </c>
      <c r="AM6" s="59">
        <v>1339333.3330000001</v>
      </c>
      <c r="AN6" s="59">
        <v>1339333.3330000001</v>
      </c>
      <c r="AO6" s="59">
        <v>1339333.3330000001</v>
      </c>
      <c r="AP6" s="58">
        <f t="shared" si="6"/>
        <v>43.393939408511592</v>
      </c>
      <c r="AQ6" s="61">
        <f t="shared" si="7"/>
        <v>1.2017479975614107</v>
      </c>
      <c r="AR6" s="62">
        <f t="shared" si="8"/>
        <v>1339333.3330000001</v>
      </c>
      <c r="AS6" s="54">
        <v>-9999</v>
      </c>
      <c r="AT6" s="54">
        <v>-9999</v>
      </c>
      <c r="AU6" s="54">
        <v>-9999</v>
      </c>
      <c r="AV6" s="54">
        <v>-9999</v>
      </c>
      <c r="AW6" s="54">
        <v>-9999</v>
      </c>
      <c r="AX6" s="59">
        <v>-9999</v>
      </c>
      <c r="AY6" s="59">
        <v>-9999</v>
      </c>
      <c r="AZ6" s="59">
        <v>-9999</v>
      </c>
      <c r="BA6" s="59">
        <v>-9999</v>
      </c>
      <c r="BB6" s="59">
        <v>-9999</v>
      </c>
      <c r="BC6" s="64">
        <f t="shared" si="9"/>
        <v>0</v>
      </c>
      <c r="BD6" s="61">
        <f t="shared" si="10"/>
        <v>0</v>
      </c>
      <c r="BE6" s="61">
        <f t="shared" si="11"/>
        <v>0</v>
      </c>
      <c r="BF6" s="54">
        <v>0</v>
      </c>
      <c r="BG6" s="54">
        <v>0</v>
      </c>
      <c r="BH6" s="54">
        <v>0</v>
      </c>
      <c r="BI6" s="54">
        <v>0</v>
      </c>
      <c r="BJ6" s="54">
        <v>249732.8124</v>
      </c>
      <c r="BK6" s="54">
        <v>0</v>
      </c>
      <c r="BL6" s="54">
        <v>0</v>
      </c>
      <c r="BM6" s="54">
        <v>0</v>
      </c>
      <c r="BN6" s="54">
        <v>0</v>
      </c>
      <c r="BO6" s="54">
        <v>72325.859649999999</v>
      </c>
      <c r="BQ6" s="54">
        <v>2270585.7250000001</v>
      </c>
      <c r="BR6" s="54">
        <v>2270585.7250000001</v>
      </c>
      <c r="BS6" s="54">
        <v>2343225.7220000001</v>
      </c>
      <c r="BT6" s="54">
        <v>2343225.7220000001</v>
      </c>
      <c r="BV6" s="54">
        <v>4781776.13</v>
      </c>
      <c r="BW6" s="54">
        <v>4781776.13</v>
      </c>
      <c r="BX6" s="54">
        <v>4934753.4879999999</v>
      </c>
      <c r="BY6" s="54">
        <v>4934753.4879999999</v>
      </c>
      <c r="CA6" s="54">
        <v>92694.569109999997</v>
      </c>
      <c r="CB6" s="54">
        <v>1483113.1059999999</v>
      </c>
      <c r="CC6" s="54">
        <v>1853891.382</v>
      </c>
      <c r="CD6" s="54">
        <v>1853891.382</v>
      </c>
      <c r="CF6" s="54">
        <v>43081.181239999998</v>
      </c>
      <c r="CG6" s="54">
        <v>689298.89989999996</v>
      </c>
      <c r="CH6" s="54">
        <v>861623.62490000005</v>
      </c>
      <c r="CI6" s="54">
        <v>861623.62490000005</v>
      </c>
      <c r="CK6" s="54">
        <v>242199.15030000001</v>
      </c>
      <c r="CL6" s="54">
        <v>447446.304</v>
      </c>
      <c r="CM6" s="54">
        <v>405594.23920000001</v>
      </c>
      <c r="CN6" s="54">
        <v>405594.23920000001</v>
      </c>
      <c r="CP6" s="54">
        <v>30.363845529999999</v>
      </c>
      <c r="CQ6" s="54">
        <v>6628.1550500000003</v>
      </c>
      <c r="CR6" s="54">
        <v>6628.1550500000003</v>
      </c>
      <c r="CS6" s="54">
        <v>6628.1550500000003</v>
      </c>
      <c r="CU6" s="54">
        <v>607.60661889999994</v>
      </c>
      <c r="CV6" s="54">
        <v>29086.837100000001</v>
      </c>
      <c r="CW6" s="54">
        <v>36769.519560000001</v>
      </c>
      <c r="CX6" s="54">
        <v>37276.47969</v>
      </c>
      <c r="CZ6" s="54">
        <v>421.28379949999999</v>
      </c>
      <c r="DA6" s="54">
        <v>15953.548779999999</v>
      </c>
      <c r="DB6" s="54">
        <v>19893.070640000002</v>
      </c>
      <c r="DC6" s="54">
        <v>20167.346549999998</v>
      </c>
      <c r="DE6" s="54">
        <v>705625.20079999999</v>
      </c>
      <c r="DF6" s="54">
        <v>796694.31869999995</v>
      </c>
      <c r="DG6" s="54">
        <v>846553.68530000001</v>
      </c>
      <c r="DH6" s="54">
        <v>1062320.5179999999</v>
      </c>
      <c r="DI6" s="54">
        <v>-9999</v>
      </c>
      <c r="DJ6" s="54">
        <v>-9999</v>
      </c>
      <c r="DK6" s="54">
        <v>-9999</v>
      </c>
      <c r="DL6" s="54">
        <v>-9999</v>
      </c>
      <c r="DM6" s="54">
        <v>-9999</v>
      </c>
      <c r="DO6" s="54">
        <v>276204</v>
      </c>
      <c r="DP6" s="54">
        <v>523790</v>
      </c>
      <c r="DQ6" s="54">
        <v>551481</v>
      </c>
      <c r="DR6" s="54">
        <v>551481</v>
      </c>
      <c r="DS6" s="54">
        <v>-9999</v>
      </c>
      <c r="DT6" s="54">
        <v>-9999</v>
      </c>
      <c r="DU6" s="54">
        <v>-9999</v>
      </c>
      <c r="DV6" s="54">
        <v>-9999</v>
      </c>
      <c r="DW6" s="54">
        <v>-9999</v>
      </c>
    </row>
    <row r="7" spans="1:127" s="65" customFormat="1" x14ac:dyDescent="0.25">
      <c r="A7" s="54" t="s">
        <v>3297</v>
      </c>
      <c r="B7" s="54" t="s">
        <v>3298</v>
      </c>
      <c r="C7" s="54">
        <v>6</v>
      </c>
      <c r="D7" s="54">
        <v>454521453.60000002</v>
      </c>
      <c r="E7" s="54">
        <v>427693094</v>
      </c>
      <c r="F7" s="54">
        <v>0</v>
      </c>
      <c r="G7" s="54">
        <v>194039.57279999999</v>
      </c>
      <c r="H7" s="54">
        <v>4562701.9539999999</v>
      </c>
      <c r="I7" s="55">
        <v>4562701.9539999999</v>
      </c>
      <c r="J7" s="54">
        <v>5543987.7939999998</v>
      </c>
      <c r="K7" s="56">
        <v>0</v>
      </c>
      <c r="L7" s="56">
        <v>288428.70809999999</v>
      </c>
      <c r="M7" s="56">
        <v>6782195.0520000001</v>
      </c>
      <c r="N7" s="57">
        <v>6782195.0520000001</v>
      </c>
      <c r="O7" s="56">
        <v>8240820.233</v>
      </c>
      <c r="P7" s="58">
        <f t="shared" si="0"/>
        <v>48.298906439594269</v>
      </c>
      <c r="Q7" s="61">
        <f t="shared" si="1"/>
        <v>0.6727470854225146</v>
      </c>
      <c r="R7" s="62">
        <f t="shared" si="2"/>
        <v>6782195.0520000001</v>
      </c>
      <c r="S7" s="54">
        <v>0</v>
      </c>
      <c r="T7" s="54">
        <v>1536798.8470000001</v>
      </c>
      <c r="U7" s="54">
        <v>1600832.132</v>
      </c>
      <c r="V7" s="65">
        <v>1600832.132</v>
      </c>
      <c r="W7" s="54">
        <v>1600832.132</v>
      </c>
      <c r="X7" s="56">
        <v>0</v>
      </c>
      <c r="Y7" s="56">
        <v>208118.11079999999</v>
      </c>
      <c r="Z7" s="56">
        <v>216789.69880000001</v>
      </c>
      <c r="AA7" s="73">
        <v>216789.69880000001</v>
      </c>
      <c r="AB7" s="56">
        <v>216789.69880000001</v>
      </c>
      <c r="AC7" s="58">
        <f t="shared" si="3"/>
        <v>11.599999993003635</v>
      </c>
      <c r="AD7" s="61">
        <f t="shared" si="4"/>
        <v>7.3842629094514889</v>
      </c>
      <c r="AE7" s="63">
        <f t="shared" si="5"/>
        <v>216789.69880000001</v>
      </c>
      <c r="AF7" s="54">
        <v>0</v>
      </c>
      <c r="AG7" s="54">
        <v>222435.66399999999</v>
      </c>
      <c r="AH7" s="54">
        <v>463765.47710000002</v>
      </c>
      <c r="AI7" s="54">
        <v>566824.47199999995</v>
      </c>
      <c r="AJ7" s="54">
        <v>635530.46860000002</v>
      </c>
      <c r="AK7" s="59">
        <v>0</v>
      </c>
      <c r="AL7" s="59">
        <v>471666.6667</v>
      </c>
      <c r="AM7" s="59">
        <v>471666.6667</v>
      </c>
      <c r="AN7" s="59">
        <v>471666.6667</v>
      </c>
      <c r="AO7" s="59">
        <v>471666.6667</v>
      </c>
      <c r="AP7" s="58">
        <f t="shared" si="6"/>
        <v>43.393939393992852</v>
      </c>
      <c r="AQ7" s="61">
        <f t="shared" si="7"/>
        <v>1.2017479970882157</v>
      </c>
      <c r="AR7" s="62">
        <f t="shared" si="8"/>
        <v>471666.6667</v>
      </c>
      <c r="AS7" s="54">
        <v>0</v>
      </c>
      <c r="AT7" s="54">
        <v>0</v>
      </c>
      <c r="AU7" s="54">
        <v>3187496.4169999999</v>
      </c>
      <c r="AV7" s="54">
        <v>5109342.0319999997</v>
      </c>
      <c r="AW7" s="54">
        <v>5109342.0319999997</v>
      </c>
      <c r="AX7" s="59">
        <v>-9999</v>
      </c>
      <c r="AY7" s="59">
        <v>0</v>
      </c>
      <c r="AZ7" s="59">
        <v>16636427.130000001</v>
      </c>
      <c r="BA7" s="59">
        <v>20091506.460000001</v>
      </c>
      <c r="BB7" s="59">
        <v>20091506.460000001</v>
      </c>
      <c r="BC7" s="64">
        <f t="shared" si="9"/>
        <v>68.807173242302127</v>
      </c>
      <c r="BD7" s="61">
        <f t="shared" si="10"/>
        <v>0.25430358057879543</v>
      </c>
      <c r="BE7" s="61">
        <f t="shared" si="11"/>
        <v>20091506.460000001</v>
      </c>
      <c r="BF7" s="54">
        <v>0</v>
      </c>
      <c r="BG7" s="54">
        <v>0</v>
      </c>
      <c r="BH7" s="54">
        <v>0</v>
      </c>
      <c r="BI7" s="54">
        <v>0</v>
      </c>
      <c r="BJ7" s="54">
        <v>1814651.06</v>
      </c>
      <c r="BK7" s="54">
        <v>0</v>
      </c>
      <c r="BL7" s="54">
        <v>0</v>
      </c>
      <c r="BM7" s="54">
        <v>0</v>
      </c>
      <c r="BN7" s="54">
        <v>0</v>
      </c>
      <c r="BO7" s="54">
        <v>447187.35570000001</v>
      </c>
      <c r="BP7" s="54"/>
      <c r="BQ7" s="54">
        <v>984485.0675</v>
      </c>
      <c r="BR7" s="54">
        <v>984485.0675</v>
      </c>
      <c r="BS7" s="54">
        <v>1015980.4620000001</v>
      </c>
      <c r="BT7" s="54">
        <v>1015980.4620000001</v>
      </c>
      <c r="BU7" s="54"/>
      <c r="BV7" s="54">
        <v>2073291.99</v>
      </c>
      <c r="BW7" s="54">
        <v>2073291.99</v>
      </c>
      <c r="BX7" s="54">
        <v>2139620.2170000002</v>
      </c>
      <c r="BY7" s="54">
        <v>2139620.2170000002</v>
      </c>
      <c r="BZ7" s="54"/>
      <c r="CA7" s="54">
        <v>40190.695350000002</v>
      </c>
      <c r="CB7" s="54">
        <v>643051.12560000003</v>
      </c>
      <c r="CC7" s="54">
        <v>803813.90700000001</v>
      </c>
      <c r="CD7" s="54">
        <v>803813.90700000001</v>
      </c>
      <c r="CE7" s="54"/>
      <c r="CF7" s="54">
        <v>18679.224109999999</v>
      </c>
      <c r="CG7" s="54">
        <v>298867.5858</v>
      </c>
      <c r="CH7" s="54">
        <v>373584.48229999997</v>
      </c>
      <c r="CI7" s="54">
        <v>373584.48229999997</v>
      </c>
      <c r="CJ7" s="54">
        <v>0</v>
      </c>
      <c r="CK7" s="54">
        <v>615968.76040000003</v>
      </c>
      <c r="CL7" s="54">
        <v>2545068.69</v>
      </c>
      <c r="CM7" s="54">
        <v>2352081.1060000001</v>
      </c>
      <c r="CN7" s="54">
        <v>2352081.1060000001</v>
      </c>
      <c r="CO7" s="54">
        <v>0</v>
      </c>
      <c r="CP7" s="54">
        <v>3446.6088209999998</v>
      </c>
      <c r="CQ7" s="54">
        <v>50091.674469999998</v>
      </c>
      <c r="CR7" s="54">
        <v>50475.811840000002</v>
      </c>
      <c r="CS7" s="54">
        <v>50481.031589999999</v>
      </c>
      <c r="CT7" s="54"/>
      <c r="CU7" s="54">
        <v>3109.9093849999999</v>
      </c>
      <c r="CV7" s="54">
        <v>148874.98730000001</v>
      </c>
      <c r="CW7" s="54">
        <v>188197.21580000001</v>
      </c>
      <c r="CX7" s="54">
        <v>190791.98680000001</v>
      </c>
      <c r="CY7" s="54"/>
      <c r="CZ7" s="54">
        <v>3208.56115</v>
      </c>
      <c r="DA7" s="54">
        <v>121504.641</v>
      </c>
      <c r="DB7" s="54">
        <v>151508.6355</v>
      </c>
      <c r="DC7" s="54">
        <v>153597.56229999999</v>
      </c>
      <c r="DD7" s="54">
        <v>1232971.152</v>
      </c>
      <c r="DE7" s="54">
        <v>1274395.6370000001</v>
      </c>
      <c r="DF7" s="54">
        <v>1437329.9310000001</v>
      </c>
      <c r="DG7" s="54">
        <v>2006306.9569999999</v>
      </c>
      <c r="DH7" s="54">
        <v>2385561.8930000002</v>
      </c>
      <c r="DI7" s="54">
        <v>-9999</v>
      </c>
      <c r="DJ7" s="54">
        <v>-9999</v>
      </c>
      <c r="DK7" s="54">
        <v>-9999</v>
      </c>
      <c r="DL7" s="54">
        <v>-9999</v>
      </c>
      <c r="DM7" s="54">
        <v>-9999</v>
      </c>
      <c r="DN7" s="54">
        <v>0</v>
      </c>
      <c r="DO7" s="54">
        <v>2327889</v>
      </c>
      <c r="DP7" s="54">
        <v>4475325</v>
      </c>
      <c r="DQ7" s="54">
        <v>4766315</v>
      </c>
      <c r="DR7" s="54">
        <v>4766315</v>
      </c>
      <c r="DS7" s="54">
        <v>-9999</v>
      </c>
      <c r="DT7" s="54">
        <v>-9999</v>
      </c>
      <c r="DU7" s="54">
        <v>-9999</v>
      </c>
      <c r="DV7" s="54">
        <v>-9999</v>
      </c>
      <c r="DW7" s="54">
        <v>-9999</v>
      </c>
    </row>
    <row r="8" spans="1:127" x14ac:dyDescent="0.25">
      <c r="A8" s="54" t="s">
        <v>3299</v>
      </c>
      <c r="B8" s="54" t="s">
        <v>3300</v>
      </c>
      <c r="C8" s="54">
        <v>8</v>
      </c>
      <c r="D8" s="54">
        <v>127249219.3</v>
      </c>
      <c r="E8" s="54">
        <v>118206585.5</v>
      </c>
      <c r="F8" s="54">
        <v>0</v>
      </c>
      <c r="G8" s="54">
        <v>156714.807</v>
      </c>
      <c r="H8" s="54">
        <v>3685036.747</v>
      </c>
      <c r="I8" s="55">
        <v>3685036.747</v>
      </c>
      <c r="J8" s="54">
        <v>4477565.9139999999</v>
      </c>
      <c r="K8" s="56">
        <v>0</v>
      </c>
      <c r="L8" s="56">
        <v>280035.7464</v>
      </c>
      <c r="M8" s="56">
        <v>6584840.5520000001</v>
      </c>
      <c r="N8" s="57">
        <v>6584840.5520000001</v>
      </c>
      <c r="O8" s="56">
        <v>8001021.3269999996</v>
      </c>
      <c r="P8" s="58">
        <f t="shared" si="0"/>
        <v>48.298906439643162</v>
      </c>
      <c r="Q8" s="61">
        <f t="shared" si="1"/>
        <v>0.5596242943013634</v>
      </c>
      <c r="R8" s="62">
        <f t="shared" si="2"/>
        <v>6584840.5520000001</v>
      </c>
      <c r="S8" s="54">
        <v>0</v>
      </c>
      <c r="T8" s="54">
        <v>165798.0172</v>
      </c>
      <c r="U8" s="54">
        <v>172706.26790000001</v>
      </c>
      <c r="V8" s="65">
        <v>172706.26790000001</v>
      </c>
      <c r="W8" s="54">
        <v>172706.26790000001</v>
      </c>
      <c r="X8" s="56">
        <v>0</v>
      </c>
      <c r="Y8" s="56">
        <v>52078.227019999998</v>
      </c>
      <c r="Z8" s="56">
        <v>54248.153149999998</v>
      </c>
      <c r="AA8" s="73">
        <v>54248.153149999998</v>
      </c>
      <c r="AB8" s="56">
        <v>54248.153149999998</v>
      </c>
      <c r="AC8" s="58">
        <f t="shared" si="3"/>
        <v>11.599999996294287</v>
      </c>
      <c r="AD8" s="61">
        <f t="shared" si="4"/>
        <v>3.1836340570425485</v>
      </c>
      <c r="AE8" s="63">
        <f t="shared" si="5"/>
        <v>54248.153149999998</v>
      </c>
      <c r="AF8" s="54">
        <v>-9999</v>
      </c>
      <c r="AG8" s="54">
        <v>-9999</v>
      </c>
      <c r="AH8" s="54">
        <v>-9999</v>
      </c>
      <c r="AI8" s="54">
        <v>-9999</v>
      </c>
      <c r="AJ8" s="54">
        <v>-9999</v>
      </c>
      <c r="AK8" s="59">
        <v>-9999</v>
      </c>
      <c r="AL8" s="59">
        <v>-9999</v>
      </c>
      <c r="AM8" s="59">
        <v>-9999</v>
      </c>
      <c r="AN8" s="59">
        <v>-9999</v>
      </c>
      <c r="AO8" s="59">
        <v>-9999</v>
      </c>
      <c r="AP8" s="58">
        <f t="shared" si="6"/>
        <v>0</v>
      </c>
      <c r="AQ8" s="61">
        <f t="shared" si="7"/>
        <v>0</v>
      </c>
      <c r="AR8" s="62">
        <f t="shared" si="8"/>
        <v>0</v>
      </c>
      <c r="AS8" s="54">
        <v>0</v>
      </c>
      <c r="AT8" s="54">
        <v>0</v>
      </c>
      <c r="AU8" s="54">
        <v>1098.3728080000001</v>
      </c>
      <c r="AV8" s="54">
        <v>1098.3728080000001</v>
      </c>
      <c r="AW8" s="54">
        <v>38947.483269999997</v>
      </c>
      <c r="AX8" s="59">
        <v>-9999</v>
      </c>
      <c r="AY8" s="59">
        <v>0</v>
      </c>
      <c r="AZ8" s="59">
        <v>1718.4754419999999</v>
      </c>
      <c r="BA8" s="59">
        <v>1718.4754419999999</v>
      </c>
      <c r="BB8" s="59">
        <v>2945355.4360000002</v>
      </c>
      <c r="BC8" s="64">
        <f t="shared" si="9"/>
        <v>50</v>
      </c>
      <c r="BD8" s="61">
        <f t="shared" si="10"/>
        <v>0.6391553706008678</v>
      </c>
      <c r="BE8" s="61">
        <f t="shared" si="11"/>
        <v>1718.4754419999999</v>
      </c>
      <c r="BF8" s="54">
        <v>0</v>
      </c>
      <c r="BG8" s="54">
        <v>0</v>
      </c>
      <c r="BH8" s="54">
        <v>0</v>
      </c>
      <c r="BI8" s="54">
        <v>0</v>
      </c>
      <c r="BJ8" s="54">
        <v>221528.88510000001</v>
      </c>
      <c r="BK8" s="54">
        <v>0</v>
      </c>
      <c r="BL8" s="54">
        <v>0</v>
      </c>
      <c r="BM8" s="54">
        <v>0</v>
      </c>
      <c r="BN8" s="54">
        <v>0</v>
      </c>
      <c r="BO8" s="54">
        <v>107797.8566</v>
      </c>
      <c r="BQ8" s="54">
        <v>1941301.875</v>
      </c>
      <c r="BR8" s="54">
        <v>1941301.875</v>
      </c>
      <c r="BS8" s="54">
        <v>2003407.5079999999</v>
      </c>
      <c r="BT8" s="54">
        <v>2003407.5079999999</v>
      </c>
      <c r="BV8" s="54">
        <v>4088315.5690000001</v>
      </c>
      <c r="BW8" s="54">
        <v>4088315.5690000001</v>
      </c>
      <c r="BX8" s="54">
        <v>4219107.9139999999</v>
      </c>
      <c r="BY8" s="54">
        <v>4219107.9139999999</v>
      </c>
      <c r="CA8" s="54">
        <v>79251.859509999995</v>
      </c>
      <c r="CB8" s="54">
        <v>1268029.7520000001</v>
      </c>
      <c r="CC8" s="54">
        <v>1585037.19</v>
      </c>
      <c r="CD8" s="54">
        <v>1585037.19</v>
      </c>
      <c r="CF8" s="54">
        <v>36833.481789999998</v>
      </c>
      <c r="CG8" s="54">
        <v>589335.70860000001</v>
      </c>
      <c r="CH8" s="54">
        <v>736669.63580000005</v>
      </c>
      <c r="CI8" s="54">
        <v>736669.63580000005</v>
      </c>
      <c r="CJ8" s="54">
        <v>0</v>
      </c>
      <c r="CK8" s="54">
        <v>1851913.118</v>
      </c>
      <c r="CL8" s="54">
        <v>4129008.048</v>
      </c>
      <c r="CM8" s="54">
        <v>3742799.6680000001</v>
      </c>
      <c r="CN8" s="54">
        <v>3742799.6680000001</v>
      </c>
      <c r="CO8" s="54">
        <v>0</v>
      </c>
      <c r="CP8" s="54">
        <v>5463.0051489999996</v>
      </c>
      <c r="CQ8" s="54">
        <v>74410.310240000006</v>
      </c>
      <c r="CR8" s="54">
        <v>74410.310240000006</v>
      </c>
      <c r="CS8" s="54">
        <v>74410.310240000006</v>
      </c>
      <c r="CU8" s="54">
        <v>4701.8756279999998</v>
      </c>
      <c r="CV8" s="54">
        <v>225084.26699999999</v>
      </c>
      <c r="CW8" s="54">
        <v>284535.59009999997</v>
      </c>
      <c r="CX8" s="54">
        <v>288458.6275</v>
      </c>
      <c r="CZ8" s="54">
        <v>4729.499836</v>
      </c>
      <c r="DA8" s="54">
        <v>179100.89679999999</v>
      </c>
      <c r="DB8" s="54">
        <v>223327.53940000001</v>
      </c>
      <c r="DC8" s="54">
        <v>226406.67009999999</v>
      </c>
      <c r="DD8" s="54">
        <v>324336.53639999998</v>
      </c>
      <c r="DE8" s="54">
        <v>335399.82400000002</v>
      </c>
      <c r="DF8" s="54">
        <v>378502.41310000001</v>
      </c>
      <c r="DG8" s="54">
        <v>459579.70409999997</v>
      </c>
      <c r="DH8" s="54">
        <v>560888.92180000001</v>
      </c>
      <c r="DI8" s="54">
        <v>-9999</v>
      </c>
      <c r="DJ8" s="54">
        <v>-9999</v>
      </c>
      <c r="DK8" s="54">
        <v>-9999</v>
      </c>
      <c r="DL8" s="54">
        <v>-9999</v>
      </c>
      <c r="DM8" s="54">
        <v>-9999</v>
      </c>
      <c r="DN8" s="54">
        <v>0</v>
      </c>
      <c r="DO8" s="54">
        <v>193218</v>
      </c>
      <c r="DP8" s="54">
        <v>389298</v>
      </c>
      <c r="DQ8" s="54">
        <v>455516</v>
      </c>
      <c r="DR8" s="54">
        <v>455516</v>
      </c>
      <c r="DS8" s="54">
        <v>-9999</v>
      </c>
      <c r="DT8" s="54">
        <v>-9999</v>
      </c>
      <c r="DU8" s="54">
        <v>-9999</v>
      </c>
      <c r="DV8" s="54">
        <v>-9999</v>
      </c>
      <c r="DW8" s="54">
        <v>-9999</v>
      </c>
    </row>
    <row r="9" spans="1:127" x14ac:dyDescent="0.25">
      <c r="A9" s="54" t="s">
        <v>3301</v>
      </c>
      <c r="B9" s="54" t="s">
        <v>3302</v>
      </c>
      <c r="C9" s="54">
        <v>9</v>
      </c>
      <c r="D9" s="54">
        <v>40713158.020000003</v>
      </c>
      <c r="E9" s="54">
        <v>35152743.469999999</v>
      </c>
      <c r="F9" s="54">
        <v>0</v>
      </c>
      <c r="G9" s="54">
        <v>19744.634719999998</v>
      </c>
      <c r="H9" s="54">
        <v>464280.98210000002</v>
      </c>
      <c r="I9" s="55">
        <v>464280.98210000002</v>
      </c>
      <c r="J9" s="54">
        <v>564132.42050000001</v>
      </c>
      <c r="K9" s="56">
        <v>0</v>
      </c>
      <c r="L9" s="56">
        <v>4423.6864729999998</v>
      </c>
      <c r="M9" s="56">
        <v>104019.8276</v>
      </c>
      <c r="N9" s="57">
        <v>104019.8276</v>
      </c>
      <c r="O9" s="56">
        <v>126391.04210000001</v>
      </c>
      <c r="P9" s="58">
        <f t="shared" si="0"/>
        <v>48.298906439743227</v>
      </c>
      <c r="Q9" s="61">
        <f t="shared" si="1"/>
        <v>4.4633892673361828</v>
      </c>
      <c r="R9" s="62">
        <f t="shared" si="2"/>
        <v>104019.8276</v>
      </c>
      <c r="S9" s="54">
        <v>0</v>
      </c>
      <c r="T9" s="54">
        <v>172451.82459999999</v>
      </c>
      <c r="U9" s="54">
        <v>179637.3173</v>
      </c>
      <c r="V9" s="65">
        <v>179637.3173</v>
      </c>
      <c r="W9" s="54">
        <v>179637.3173</v>
      </c>
      <c r="X9" s="56">
        <v>0</v>
      </c>
      <c r="Y9" s="56">
        <v>17425.28656</v>
      </c>
      <c r="Z9" s="56">
        <v>18151.340169999999</v>
      </c>
      <c r="AA9" s="73">
        <v>18151.340169999999</v>
      </c>
      <c r="AB9" s="56">
        <v>18151.340169999999</v>
      </c>
      <c r="AC9" s="58">
        <f t="shared" si="3"/>
        <v>11.600000001781368</v>
      </c>
      <c r="AD9" s="61">
        <f t="shared" si="4"/>
        <v>9.8966421001188252</v>
      </c>
      <c r="AE9" s="63">
        <f t="shared" si="5"/>
        <v>18151.340169999999</v>
      </c>
      <c r="AF9" s="54">
        <v>-9999</v>
      </c>
      <c r="AG9" s="54">
        <v>-9999</v>
      </c>
      <c r="AH9" s="54">
        <v>-9999</v>
      </c>
      <c r="AI9" s="54">
        <v>-9999</v>
      </c>
      <c r="AJ9" s="54">
        <v>-9999</v>
      </c>
      <c r="AK9" s="59">
        <v>-9999</v>
      </c>
      <c r="AL9" s="59">
        <v>-9999</v>
      </c>
      <c r="AM9" s="59">
        <v>-9999</v>
      </c>
      <c r="AN9" s="59">
        <v>-9999</v>
      </c>
      <c r="AO9" s="59">
        <v>-9999</v>
      </c>
      <c r="AP9" s="58">
        <f t="shared" si="6"/>
        <v>0</v>
      </c>
      <c r="AQ9" s="61">
        <f t="shared" si="7"/>
        <v>0</v>
      </c>
      <c r="AR9" s="62">
        <f t="shared" si="8"/>
        <v>0</v>
      </c>
      <c r="AS9" s="54">
        <v>-9999</v>
      </c>
      <c r="AT9" s="54">
        <v>-9999</v>
      </c>
      <c r="AU9" s="54">
        <v>-9999</v>
      </c>
      <c r="AV9" s="54">
        <v>-9999</v>
      </c>
      <c r="AW9" s="54">
        <v>-9999</v>
      </c>
      <c r="AX9" s="59">
        <v>-9999</v>
      </c>
      <c r="AY9" s="59">
        <v>-9999</v>
      </c>
      <c r="AZ9" s="59">
        <v>-9999</v>
      </c>
      <c r="BA9" s="59">
        <v>-9999</v>
      </c>
      <c r="BB9" s="59">
        <v>-9999</v>
      </c>
      <c r="BC9" s="64">
        <f t="shared" si="9"/>
        <v>0</v>
      </c>
      <c r="BD9" s="61">
        <f t="shared" si="10"/>
        <v>0</v>
      </c>
      <c r="BE9" s="61">
        <f t="shared" si="11"/>
        <v>0</v>
      </c>
      <c r="BF9" s="54">
        <v>0</v>
      </c>
      <c r="BG9" s="54">
        <v>0</v>
      </c>
      <c r="BH9" s="54">
        <v>0</v>
      </c>
      <c r="BI9" s="54">
        <v>0</v>
      </c>
      <c r="BJ9" s="54">
        <v>325993.85560000001</v>
      </c>
      <c r="BK9" s="54">
        <v>0</v>
      </c>
      <c r="BL9" s="54">
        <v>0</v>
      </c>
      <c r="BM9" s="54">
        <v>0</v>
      </c>
      <c r="BN9" s="54">
        <v>0</v>
      </c>
      <c r="BO9" s="54">
        <v>130754.75870000001</v>
      </c>
      <c r="BQ9" s="54">
        <v>23144.5517</v>
      </c>
      <c r="BR9" s="54">
        <v>23144.5517</v>
      </c>
      <c r="BS9" s="54">
        <v>23884.986280000001</v>
      </c>
      <c r="BT9" s="54">
        <v>23884.986280000001</v>
      </c>
      <c r="BV9" s="54">
        <v>48741.636870000002</v>
      </c>
      <c r="BW9" s="54">
        <v>48741.636870000002</v>
      </c>
      <c r="BX9" s="54">
        <v>50300.966840000001</v>
      </c>
      <c r="BY9" s="54">
        <v>50300.966840000001</v>
      </c>
      <c r="CA9" s="54">
        <v>944.85498789999997</v>
      </c>
      <c r="CB9" s="54">
        <v>15117.67981</v>
      </c>
      <c r="CC9" s="54">
        <v>18897.099760000001</v>
      </c>
      <c r="CD9" s="54">
        <v>18897.099760000001</v>
      </c>
      <c r="CF9" s="54">
        <v>439.13542480000001</v>
      </c>
      <c r="CG9" s="54">
        <v>7026.1667969999999</v>
      </c>
      <c r="CH9" s="54">
        <v>8782.7084959999993</v>
      </c>
      <c r="CI9" s="54">
        <v>8782.7084959999993</v>
      </c>
      <c r="CJ9" s="54">
        <v>0</v>
      </c>
      <c r="CK9" s="54">
        <v>0</v>
      </c>
      <c r="CL9" s="54">
        <v>2696.9799050000001</v>
      </c>
      <c r="CM9" s="54">
        <v>2444.7168369999999</v>
      </c>
      <c r="CN9" s="54">
        <v>2444.7168369999999</v>
      </c>
      <c r="CO9" s="54">
        <v>0</v>
      </c>
      <c r="CP9" s="54">
        <v>0</v>
      </c>
      <c r="CQ9" s="54">
        <v>28.284054399999999</v>
      </c>
      <c r="CR9" s="54">
        <v>28.284054399999999</v>
      </c>
      <c r="CS9" s="54">
        <v>28.284054399999999</v>
      </c>
      <c r="CU9" s="54">
        <v>3.3966874059999999</v>
      </c>
      <c r="CV9" s="54">
        <v>162.60338540000001</v>
      </c>
      <c r="CW9" s="54">
        <v>205.55168449999999</v>
      </c>
      <c r="CX9" s="54">
        <v>208.3857304</v>
      </c>
      <c r="CZ9" s="54">
        <v>1.7977270919999999</v>
      </c>
      <c r="DA9" s="54">
        <v>68.077924859999996</v>
      </c>
      <c r="DB9" s="54">
        <v>84.888885040000005</v>
      </c>
      <c r="DC9" s="54">
        <v>86.05929141</v>
      </c>
      <c r="DD9" s="54">
        <v>13142.72695</v>
      </c>
      <c r="DE9" s="54">
        <v>13596.58756</v>
      </c>
      <c r="DF9" s="54">
        <v>15351.270839999999</v>
      </c>
      <c r="DG9" s="54">
        <v>16347.45199</v>
      </c>
      <c r="DH9" s="54">
        <v>20504.25909</v>
      </c>
      <c r="DI9" s="54">
        <v>-9999</v>
      </c>
      <c r="DJ9" s="54">
        <v>-9999</v>
      </c>
      <c r="DK9" s="54">
        <v>-9999</v>
      </c>
      <c r="DL9" s="54">
        <v>-9999</v>
      </c>
      <c r="DM9" s="54">
        <v>-9999</v>
      </c>
      <c r="DN9" s="54">
        <v>0</v>
      </c>
      <c r="DO9" s="54">
        <v>0</v>
      </c>
      <c r="DP9" s="54">
        <v>1776</v>
      </c>
      <c r="DQ9" s="54">
        <v>1776</v>
      </c>
      <c r="DR9" s="54">
        <v>1776</v>
      </c>
      <c r="DS9" s="54">
        <v>-9999</v>
      </c>
      <c r="DT9" s="54">
        <v>-9999</v>
      </c>
      <c r="DU9" s="54">
        <v>-9999</v>
      </c>
      <c r="DV9" s="54">
        <v>-9999</v>
      </c>
      <c r="DW9" s="54">
        <v>-9999</v>
      </c>
    </row>
    <row r="10" spans="1:127" x14ac:dyDescent="0.25">
      <c r="A10" s="54" t="s">
        <v>3303</v>
      </c>
      <c r="B10" s="54" t="s">
        <v>3304</v>
      </c>
      <c r="C10" s="54">
        <v>10</v>
      </c>
      <c r="D10" s="54">
        <v>14913536.199999999</v>
      </c>
      <c r="E10" s="54">
        <v>13717565.109999999</v>
      </c>
      <c r="F10" s="54">
        <v>0</v>
      </c>
      <c r="G10" s="54">
        <v>15489.023080000001</v>
      </c>
      <c r="H10" s="54">
        <v>364213.31400000001</v>
      </c>
      <c r="I10" s="55">
        <v>364213.31400000001</v>
      </c>
      <c r="J10" s="54">
        <v>442543.51640000002</v>
      </c>
      <c r="K10" s="56">
        <v>0</v>
      </c>
      <c r="L10" s="56">
        <v>3838.282968</v>
      </c>
      <c r="M10" s="56">
        <v>90254.482369999998</v>
      </c>
      <c r="N10" s="57">
        <v>90254.482369999998</v>
      </c>
      <c r="O10" s="56">
        <v>109665.2277</v>
      </c>
      <c r="P10" s="58">
        <f t="shared" si="0"/>
        <v>48.298906439208309</v>
      </c>
      <c r="Q10" s="61">
        <f t="shared" si="1"/>
        <v>4.0354041642707612</v>
      </c>
      <c r="R10" s="62">
        <f t="shared" si="2"/>
        <v>90254.482369999998</v>
      </c>
      <c r="S10" s="54">
        <v>0</v>
      </c>
      <c r="T10" s="54">
        <v>56029.701699999998</v>
      </c>
      <c r="U10" s="54">
        <v>58364.27261</v>
      </c>
      <c r="V10" s="65">
        <v>58364.27261</v>
      </c>
      <c r="W10" s="54">
        <v>58364.27261</v>
      </c>
      <c r="X10" s="56">
        <v>0</v>
      </c>
      <c r="Y10" s="56">
        <v>6290.6310290000001</v>
      </c>
      <c r="Z10" s="56">
        <v>6552.7406549999996</v>
      </c>
      <c r="AA10" s="73">
        <v>6552.7406549999996</v>
      </c>
      <c r="AB10" s="56">
        <v>6552.7406549999996</v>
      </c>
      <c r="AC10" s="58">
        <f t="shared" si="3"/>
        <v>11.600000003837966</v>
      </c>
      <c r="AD10" s="61">
        <f t="shared" si="4"/>
        <v>8.9068491617268197</v>
      </c>
      <c r="AE10" s="63">
        <f t="shared" si="5"/>
        <v>6552.7406549999996</v>
      </c>
      <c r="AF10" s="54">
        <v>-9999</v>
      </c>
      <c r="AG10" s="54">
        <v>-9999</v>
      </c>
      <c r="AH10" s="54">
        <v>-9999</v>
      </c>
      <c r="AI10" s="54">
        <v>-9999</v>
      </c>
      <c r="AJ10" s="54">
        <v>-9999</v>
      </c>
      <c r="AK10" s="59">
        <v>-9999</v>
      </c>
      <c r="AL10" s="59">
        <v>-9999</v>
      </c>
      <c r="AM10" s="59">
        <v>-9999</v>
      </c>
      <c r="AN10" s="59">
        <v>-9999</v>
      </c>
      <c r="AO10" s="59">
        <v>-9999</v>
      </c>
      <c r="AP10" s="58">
        <f t="shared" si="6"/>
        <v>0</v>
      </c>
      <c r="AQ10" s="61">
        <f t="shared" si="7"/>
        <v>0</v>
      </c>
      <c r="AR10" s="62">
        <f t="shared" si="8"/>
        <v>0</v>
      </c>
      <c r="AS10" s="54">
        <v>-9999</v>
      </c>
      <c r="AT10" s="54">
        <v>-9999</v>
      </c>
      <c r="AU10" s="54">
        <v>-9999</v>
      </c>
      <c r="AV10" s="54">
        <v>-9999</v>
      </c>
      <c r="AW10" s="54">
        <v>-9999</v>
      </c>
      <c r="AX10" s="59">
        <v>-9999</v>
      </c>
      <c r="AY10" s="59">
        <v>-9999</v>
      </c>
      <c r="AZ10" s="59">
        <v>-9999</v>
      </c>
      <c r="BA10" s="59">
        <v>-9999</v>
      </c>
      <c r="BB10" s="59">
        <v>-9999</v>
      </c>
      <c r="BC10" s="64">
        <f t="shared" si="9"/>
        <v>0</v>
      </c>
      <c r="BD10" s="61">
        <f t="shared" si="10"/>
        <v>0</v>
      </c>
      <c r="BE10" s="61">
        <f t="shared" si="11"/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45662.070390000001</v>
      </c>
      <c r="BK10" s="54">
        <v>0</v>
      </c>
      <c r="BL10" s="54">
        <v>0</v>
      </c>
      <c r="BM10" s="54">
        <v>0</v>
      </c>
      <c r="BN10" s="54">
        <v>0</v>
      </c>
      <c r="BO10" s="54">
        <v>13066.42506</v>
      </c>
      <c r="BQ10" s="54">
        <v>145495.06820000001</v>
      </c>
      <c r="BR10" s="54">
        <v>145495.06820000001</v>
      </c>
      <c r="BS10" s="54">
        <v>150149.70920000001</v>
      </c>
      <c r="BT10" s="54">
        <v>150149.70920000001</v>
      </c>
      <c r="BV10" s="54">
        <v>306407.65360000002</v>
      </c>
      <c r="BW10" s="54">
        <v>306407.65360000002</v>
      </c>
      <c r="BX10" s="54">
        <v>316210.16879999998</v>
      </c>
      <c r="BY10" s="54">
        <v>316210.16879999998</v>
      </c>
      <c r="CA10" s="54">
        <v>5939.7020380000004</v>
      </c>
      <c r="CB10" s="54">
        <v>95035.232600000003</v>
      </c>
      <c r="CC10" s="54">
        <v>118794.0408</v>
      </c>
      <c r="CD10" s="54">
        <v>118794.0408</v>
      </c>
      <c r="CF10" s="54">
        <v>2760.5649659999999</v>
      </c>
      <c r="CG10" s="54">
        <v>44169.039449999997</v>
      </c>
      <c r="CH10" s="54">
        <v>55211.299319999998</v>
      </c>
      <c r="CI10" s="54">
        <v>55211.299319999998</v>
      </c>
      <c r="CJ10" s="54">
        <v>0</v>
      </c>
      <c r="CK10" s="54">
        <v>889.61154199999999</v>
      </c>
      <c r="CL10" s="54">
        <v>11469.963540000001</v>
      </c>
      <c r="CM10" s="54">
        <v>10397.116019999999</v>
      </c>
      <c r="CN10" s="54">
        <v>10397.116019999999</v>
      </c>
      <c r="CO10" s="54">
        <v>0</v>
      </c>
      <c r="CP10" s="54">
        <v>0</v>
      </c>
      <c r="CQ10" s="54">
        <v>142.388904</v>
      </c>
      <c r="CR10" s="54">
        <v>142.388904</v>
      </c>
      <c r="CS10" s="54">
        <v>142.388904</v>
      </c>
      <c r="CU10" s="54">
        <v>13.264913200000001</v>
      </c>
      <c r="CV10" s="54">
        <v>635.0068569</v>
      </c>
      <c r="CW10" s="54">
        <v>802.73069810000004</v>
      </c>
      <c r="CX10" s="54">
        <v>813.7983557</v>
      </c>
      <c r="CZ10" s="54">
        <v>9.050201457</v>
      </c>
      <c r="DA10" s="54">
        <v>342.72106009999999</v>
      </c>
      <c r="DB10" s="54">
        <v>427.35157880000003</v>
      </c>
      <c r="DC10" s="54">
        <v>433.24369300000001</v>
      </c>
      <c r="DD10" s="54">
        <v>44876.6659</v>
      </c>
      <c r="DE10" s="54">
        <v>46426.809670000002</v>
      </c>
      <c r="DF10" s="54">
        <v>52418.879979999998</v>
      </c>
      <c r="DG10" s="54">
        <v>55652.178910000002</v>
      </c>
      <c r="DH10" s="54">
        <v>69849.647010000001</v>
      </c>
      <c r="DI10" s="54">
        <v>-9999</v>
      </c>
      <c r="DJ10" s="54">
        <v>-9999</v>
      </c>
      <c r="DK10" s="54">
        <v>-9999</v>
      </c>
      <c r="DL10" s="54">
        <v>-9999</v>
      </c>
      <c r="DM10" s="54">
        <v>-9999</v>
      </c>
      <c r="DN10" s="54">
        <v>0</v>
      </c>
      <c r="DO10" s="54">
        <v>0</v>
      </c>
      <c r="DP10" s="54">
        <v>247</v>
      </c>
      <c r="DQ10" s="54">
        <v>247</v>
      </c>
      <c r="DR10" s="54">
        <v>247</v>
      </c>
      <c r="DS10" s="54">
        <v>-9999</v>
      </c>
      <c r="DT10" s="54">
        <v>-9999</v>
      </c>
      <c r="DU10" s="54">
        <v>-9999</v>
      </c>
      <c r="DV10" s="54">
        <v>-9999</v>
      </c>
      <c r="DW10" s="54">
        <v>-9999</v>
      </c>
    </row>
    <row r="11" spans="1:127" x14ac:dyDescent="0.25">
      <c r="A11" s="54" t="s">
        <v>3305</v>
      </c>
      <c r="B11" s="54" t="s">
        <v>3306</v>
      </c>
      <c r="C11" s="54">
        <v>12</v>
      </c>
      <c r="D11" s="54">
        <v>268231817.30000001</v>
      </c>
      <c r="E11" s="54">
        <v>233442559.19999999</v>
      </c>
      <c r="F11" s="54"/>
      <c r="G11" s="54">
        <v>277530.89030000003</v>
      </c>
      <c r="H11" s="54">
        <v>6525940.6500000004</v>
      </c>
      <c r="I11" s="55">
        <v>6525940.6500000004</v>
      </c>
      <c r="J11" s="54">
        <v>7929454.0099999998</v>
      </c>
      <c r="L11" s="56">
        <v>126629.5808</v>
      </c>
      <c r="M11" s="56">
        <v>2977604.1430000002</v>
      </c>
      <c r="N11" s="57">
        <v>2977604.1430000002</v>
      </c>
      <c r="O11" s="56">
        <v>3617988.023</v>
      </c>
      <c r="P11" s="58">
        <f t="shared" si="0"/>
        <v>48.298906440100708</v>
      </c>
      <c r="Q11" s="61">
        <f t="shared" si="1"/>
        <v>2.1916750301888603</v>
      </c>
      <c r="R11" s="62">
        <f t="shared" si="2"/>
        <v>2977604.1430000002</v>
      </c>
      <c r="T11" s="54">
        <v>1019620.997</v>
      </c>
      <c r="U11" s="54">
        <v>1062105.2050000001</v>
      </c>
      <c r="V11" s="65">
        <v>1062105.2050000001</v>
      </c>
      <c r="W11" s="54">
        <v>1062105.2050000001</v>
      </c>
      <c r="Y11" s="56">
        <v>263558.22739999997</v>
      </c>
      <c r="Z11" s="56">
        <v>274539.82020000002</v>
      </c>
      <c r="AA11" s="73">
        <v>274539.82020000002</v>
      </c>
      <c r="AB11" s="56">
        <v>274539.82020000002</v>
      </c>
      <c r="AC11" s="58">
        <f t="shared" si="3"/>
        <v>11.599999992467794</v>
      </c>
      <c r="AD11" s="61">
        <f t="shared" si="4"/>
        <v>3.8686745122301933</v>
      </c>
      <c r="AE11" s="63">
        <f t="shared" si="5"/>
        <v>274539.82020000002</v>
      </c>
      <c r="AF11" s="54">
        <v>-9999</v>
      </c>
      <c r="AG11" s="54">
        <v>-9999</v>
      </c>
      <c r="AH11" s="54">
        <v>-9999</v>
      </c>
      <c r="AI11" s="54">
        <v>-9999</v>
      </c>
      <c r="AJ11" s="54">
        <v>-9999</v>
      </c>
      <c r="AK11" s="59">
        <v>-9999</v>
      </c>
      <c r="AL11" s="59">
        <v>-9999</v>
      </c>
      <c r="AM11" s="59">
        <v>-9999</v>
      </c>
      <c r="AN11" s="59">
        <v>-9999</v>
      </c>
      <c r="AO11" s="59">
        <v>-9999</v>
      </c>
      <c r="AP11" s="58">
        <f t="shared" si="6"/>
        <v>0</v>
      </c>
      <c r="AQ11" s="61">
        <f t="shared" si="7"/>
        <v>0</v>
      </c>
      <c r="AR11" s="62">
        <f t="shared" si="8"/>
        <v>0</v>
      </c>
      <c r="AS11" s="54">
        <v>-9999</v>
      </c>
      <c r="AT11" s="54">
        <v>-9999</v>
      </c>
      <c r="AU11" s="54">
        <v>-9999</v>
      </c>
      <c r="AV11" s="54">
        <v>-9999</v>
      </c>
      <c r="AW11" s="54">
        <v>-9999</v>
      </c>
      <c r="AX11" s="59">
        <v>-9999</v>
      </c>
      <c r="AY11" s="59">
        <v>-9999</v>
      </c>
      <c r="AZ11" s="59">
        <v>-9999</v>
      </c>
      <c r="BA11" s="59">
        <v>-9999</v>
      </c>
      <c r="BB11" s="59">
        <v>-9999</v>
      </c>
      <c r="BC11" s="64">
        <f t="shared" si="9"/>
        <v>0</v>
      </c>
      <c r="BD11" s="61">
        <f t="shared" si="10"/>
        <v>0</v>
      </c>
      <c r="BE11" s="61">
        <f t="shared" si="11"/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2333798.7609999999</v>
      </c>
      <c r="BK11" s="54">
        <v>0</v>
      </c>
      <c r="BL11" s="54">
        <v>0</v>
      </c>
      <c r="BM11" s="54">
        <v>0</v>
      </c>
      <c r="BN11" s="54">
        <v>0</v>
      </c>
      <c r="BO11" s="54">
        <v>470994.44530000002</v>
      </c>
      <c r="BQ11" s="54">
        <v>360423.79149999999</v>
      </c>
      <c r="BR11" s="54">
        <v>360423.79149999999</v>
      </c>
      <c r="BS11" s="54">
        <v>371954.37719999999</v>
      </c>
      <c r="BT11" s="54">
        <v>371954.37719999999</v>
      </c>
      <c r="BV11" s="54">
        <v>759040.21779999998</v>
      </c>
      <c r="BW11" s="54">
        <v>759040.21779999998</v>
      </c>
      <c r="BX11" s="54">
        <v>783323.23820000002</v>
      </c>
      <c r="BY11" s="54">
        <v>783323.23820000002</v>
      </c>
      <c r="CA11" s="54">
        <v>14713.96904</v>
      </c>
      <c r="CB11" s="54">
        <v>235423.50459999999</v>
      </c>
      <c r="CC11" s="54">
        <v>294279.38079999998</v>
      </c>
      <c r="CD11" s="54">
        <v>294279.38079999998</v>
      </c>
      <c r="CF11" s="54">
        <v>6838.5362059999998</v>
      </c>
      <c r="CG11" s="54">
        <v>109416.5793</v>
      </c>
      <c r="CH11" s="54">
        <v>136770.72409999999</v>
      </c>
      <c r="CI11" s="54">
        <v>136770.72409999999</v>
      </c>
      <c r="CK11" s="54">
        <v>724484.78</v>
      </c>
      <c r="CL11" s="54">
        <v>1346896.9790000001</v>
      </c>
      <c r="CM11" s="54">
        <v>1220914.4439999999</v>
      </c>
      <c r="CN11" s="54">
        <v>1220914.4439999999</v>
      </c>
      <c r="CP11" s="54">
        <v>8889.5278330000001</v>
      </c>
      <c r="CQ11" s="54">
        <v>12325.26102</v>
      </c>
      <c r="CR11" s="54">
        <v>12325.26102</v>
      </c>
      <c r="CS11" s="54">
        <v>12325.26102</v>
      </c>
      <c r="CU11" s="54">
        <v>4238.9399569999996</v>
      </c>
      <c r="CV11" s="54">
        <v>202922.99679999999</v>
      </c>
      <c r="CW11" s="54">
        <v>256520.8818</v>
      </c>
      <c r="CX11" s="54">
        <v>260057.6661</v>
      </c>
      <c r="CZ11" s="54">
        <v>783.39036339999996</v>
      </c>
      <c r="DA11" s="54">
        <v>29666.121480000002</v>
      </c>
      <c r="DB11" s="54">
        <v>36991.785230000001</v>
      </c>
      <c r="DC11" s="54">
        <v>37501.809849999998</v>
      </c>
      <c r="DE11" s="54">
        <v>322463.88250000001</v>
      </c>
      <c r="DF11" s="54">
        <v>364064.21970000002</v>
      </c>
      <c r="DG11" s="54">
        <v>392246.29639999999</v>
      </c>
      <c r="DH11" s="54">
        <v>490732.10560000001</v>
      </c>
      <c r="DI11" s="54">
        <v>-9999</v>
      </c>
      <c r="DJ11" s="54">
        <v>-9999</v>
      </c>
      <c r="DK11" s="54">
        <v>-9999</v>
      </c>
      <c r="DL11" s="54">
        <v>-9999</v>
      </c>
      <c r="DM11" s="54">
        <v>-9999</v>
      </c>
      <c r="DO11" s="54">
        <v>17130</v>
      </c>
      <c r="DP11" s="54">
        <v>34271</v>
      </c>
      <c r="DQ11" s="54">
        <v>34923</v>
      </c>
      <c r="DR11" s="54">
        <v>34923</v>
      </c>
      <c r="DS11" s="54">
        <v>-9999</v>
      </c>
      <c r="DT11" s="54">
        <v>-9999</v>
      </c>
      <c r="DU11" s="54">
        <v>-9999</v>
      </c>
      <c r="DV11" s="54">
        <v>-9999</v>
      </c>
      <c r="DW11" s="54">
        <v>-9999</v>
      </c>
    </row>
    <row r="12" spans="1:127" x14ac:dyDescent="0.25">
      <c r="A12" s="54" t="s">
        <v>3307</v>
      </c>
      <c r="B12" s="54" t="s">
        <v>3308</v>
      </c>
      <c r="C12" s="54">
        <v>13</v>
      </c>
      <c r="D12" s="54">
        <v>160784011.80000001</v>
      </c>
      <c r="E12" s="54">
        <v>114302918.09999999</v>
      </c>
      <c r="F12" s="54"/>
      <c r="G12" s="54">
        <v>401662.47690000001</v>
      </c>
      <c r="H12" s="54">
        <v>9444806.2420000006</v>
      </c>
      <c r="I12" s="55">
        <v>9444806.2420000006</v>
      </c>
      <c r="J12" s="54">
        <v>11476070.77</v>
      </c>
      <c r="L12" s="56">
        <v>155695.56529999999</v>
      </c>
      <c r="M12" s="56">
        <v>3661070.0070000002</v>
      </c>
      <c r="N12" s="57">
        <v>3661070.0070000002</v>
      </c>
      <c r="O12" s="56">
        <v>4448444.7220000001</v>
      </c>
      <c r="P12" s="58">
        <f t="shared" si="0"/>
        <v>48.298906439757957</v>
      </c>
      <c r="Q12" s="61">
        <f t="shared" si="1"/>
        <v>2.5797939465624644</v>
      </c>
      <c r="R12" s="62">
        <f t="shared" si="2"/>
        <v>3661070.0070000002</v>
      </c>
      <c r="T12" s="54">
        <v>3244602.4279999998</v>
      </c>
      <c r="U12" s="54">
        <v>3379794.196</v>
      </c>
      <c r="V12" s="65">
        <v>3379794.196</v>
      </c>
      <c r="W12" s="54">
        <v>3379794.196</v>
      </c>
      <c r="Y12" s="56">
        <v>586892.37789999996</v>
      </c>
      <c r="Z12" s="56">
        <v>611346.22699999996</v>
      </c>
      <c r="AA12" s="73">
        <v>611346.22699999996</v>
      </c>
      <c r="AB12" s="56">
        <v>611346.22699999996</v>
      </c>
      <c r="AC12" s="58">
        <f t="shared" si="3"/>
        <v>11.600000001893608</v>
      </c>
      <c r="AD12" s="61">
        <f t="shared" si="4"/>
        <v>5.5284453338091843</v>
      </c>
      <c r="AE12" s="63">
        <f t="shared" si="5"/>
        <v>611346.22699999996</v>
      </c>
      <c r="AF12" s="54">
        <v>-9999</v>
      </c>
      <c r="AG12" s="54">
        <v>-9999</v>
      </c>
      <c r="AH12" s="54">
        <v>-9999</v>
      </c>
      <c r="AI12" s="54">
        <v>-9999</v>
      </c>
      <c r="AJ12" s="54">
        <v>-9999</v>
      </c>
      <c r="AK12" s="59">
        <v>-9999</v>
      </c>
      <c r="AL12" s="59">
        <v>-9999</v>
      </c>
      <c r="AM12" s="59">
        <v>-9999</v>
      </c>
      <c r="AN12" s="59">
        <v>-9999</v>
      </c>
      <c r="AO12" s="59">
        <v>-9999</v>
      </c>
      <c r="AP12" s="58">
        <f t="shared" si="6"/>
        <v>0</v>
      </c>
      <c r="AQ12" s="61">
        <f t="shared" si="7"/>
        <v>0</v>
      </c>
      <c r="AR12" s="62">
        <f t="shared" si="8"/>
        <v>0</v>
      </c>
      <c r="AS12" s="54">
        <v>-9999</v>
      </c>
      <c r="AT12" s="54">
        <v>-9999</v>
      </c>
      <c r="AU12" s="54">
        <v>-9999</v>
      </c>
      <c r="AV12" s="54">
        <v>-9999</v>
      </c>
      <c r="AW12" s="54">
        <v>-9999</v>
      </c>
      <c r="AX12" s="59">
        <v>-9999</v>
      </c>
      <c r="AY12" s="59">
        <v>-9999</v>
      </c>
      <c r="AZ12" s="59">
        <v>-9999</v>
      </c>
      <c r="BA12" s="59">
        <v>-9999</v>
      </c>
      <c r="BB12" s="59">
        <v>-9999</v>
      </c>
      <c r="BC12" s="64">
        <f t="shared" si="9"/>
        <v>0</v>
      </c>
      <c r="BD12" s="61">
        <f t="shared" si="10"/>
        <v>0</v>
      </c>
      <c r="BE12" s="61">
        <f t="shared" si="11"/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1208091.919</v>
      </c>
      <c r="BK12" s="54">
        <v>0</v>
      </c>
      <c r="BL12" s="54">
        <v>0</v>
      </c>
      <c r="BM12" s="54">
        <v>0</v>
      </c>
      <c r="BN12" s="54">
        <v>0</v>
      </c>
      <c r="BO12" s="54">
        <v>328073.5845</v>
      </c>
      <c r="BQ12" s="54">
        <v>1152598.675</v>
      </c>
      <c r="BR12" s="54">
        <v>1152598.675</v>
      </c>
      <c r="BS12" s="54">
        <v>1189472.317</v>
      </c>
      <c r="BT12" s="54">
        <v>1189472.317</v>
      </c>
      <c r="BV12" s="54">
        <v>2427333.5159999998</v>
      </c>
      <c r="BW12" s="54">
        <v>2427333.5159999998</v>
      </c>
      <c r="BX12" s="54">
        <v>2504988.1490000002</v>
      </c>
      <c r="BY12" s="54">
        <v>2504988.1490000002</v>
      </c>
      <c r="CA12" s="54">
        <v>47053.778400000003</v>
      </c>
      <c r="CB12" s="54">
        <v>752860.45440000005</v>
      </c>
      <c r="CC12" s="54">
        <v>941075.56799999997</v>
      </c>
      <c r="CD12" s="54">
        <v>941075.56799999997</v>
      </c>
      <c r="CF12" s="54">
        <v>21868.944149999999</v>
      </c>
      <c r="CG12" s="54">
        <v>349903.10649999999</v>
      </c>
      <c r="CH12" s="54">
        <v>437378.88309999998</v>
      </c>
      <c r="CI12" s="54">
        <v>437378.88309999998</v>
      </c>
      <c r="CK12" s="54">
        <v>54842.543019999997</v>
      </c>
      <c r="CL12" s="54">
        <v>1071085.605</v>
      </c>
      <c r="CM12" s="54">
        <v>970901.19460000005</v>
      </c>
      <c r="CN12" s="54">
        <v>970901.19460000005</v>
      </c>
      <c r="CP12" s="54">
        <v>788.84311030000003</v>
      </c>
      <c r="CQ12" s="54">
        <v>17069.620559999999</v>
      </c>
      <c r="CR12" s="54">
        <v>17069.620559999999</v>
      </c>
      <c r="CS12" s="54">
        <v>17069.620559999999</v>
      </c>
      <c r="CU12" s="54">
        <v>1528.893288</v>
      </c>
      <c r="CV12" s="54">
        <v>73189.903839999999</v>
      </c>
      <c r="CW12" s="54">
        <v>92521.493210000001</v>
      </c>
      <c r="CX12" s="54">
        <v>93797.134239999999</v>
      </c>
      <c r="CZ12" s="54">
        <v>1084.940613</v>
      </c>
      <c r="DA12" s="54">
        <v>41085.49394</v>
      </c>
      <c r="DB12" s="54">
        <v>51231.023549999998</v>
      </c>
      <c r="DC12" s="54">
        <v>51937.371809999997</v>
      </c>
      <c r="DE12" s="54">
        <v>330987.01169999997</v>
      </c>
      <c r="DF12" s="54">
        <v>373661.67609999998</v>
      </c>
      <c r="DG12" s="54">
        <v>410426.29950000002</v>
      </c>
      <c r="DH12" s="54">
        <v>511344.50809999998</v>
      </c>
      <c r="DI12" s="54">
        <v>-9999</v>
      </c>
      <c r="DJ12" s="54">
        <v>-9999</v>
      </c>
      <c r="DK12" s="54">
        <v>-9999</v>
      </c>
      <c r="DL12" s="54">
        <v>-9999</v>
      </c>
      <c r="DM12" s="54">
        <v>-9999</v>
      </c>
      <c r="DO12" s="54">
        <v>13908</v>
      </c>
      <c r="DP12" s="54">
        <v>37422</v>
      </c>
      <c r="DQ12" s="54">
        <v>46360</v>
      </c>
      <c r="DR12" s="54">
        <v>46360</v>
      </c>
      <c r="DS12" s="54">
        <v>-9999</v>
      </c>
      <c r="DT12" s="54">
        <v>-9999</v>
      </c>
      <c r="DU12" s="54">
        <v>-9999</v>
      </c>
      <c r="DV12" s="54">
        <v>-9999</v>
      </c>
      <c r="DW12" s="54">
        <v>-9999</v>
      </c>
    </row>
    <row r="13" spans="1:127" x14ac:dyDescent="0.25">
      <c r="A13" s="54" t="s">
        <v>3309</v>
      </c>
      <c r="B13" s="54" t="s">
        <v>3310</v>
      </c>
      <c r="C13" s="54">
        <v>16</v>
      </c>
      <c r="D13" s="54">
        <v>30143100.379999999</v>
      </c>
      <c r="E13" s="54">
        <v>29457755.359999999</v>
      </c>
      <c r="F13" s="54"/>
      <c r="G13" s="54">
        <v>148578.43849999999</v>
      </c>
      <c r="H13" s="54">
        <v>3493715.855</v>
      </c>
      <c r="I13" s="55">
        <v>3493715.855</v>
      </c>
      <c r="J13" s="54">
        <v>4245098.2439999999</v>
      </c>
      <c r="L13" s="56">
        <v>254788.62150000001</v>
      </c>
      <c r="M13" s="56">
        <v>5991172.4419999998</v>
      </c>
      <c r="N13" s="57">
        <v>5991172.4419999998</v>
      </c>
      <c r="O13" s="56">
        <v>7279674.9000000004</v>
      </c>
      <c r="P13" s="58">
        <f t="shared" si="0"/>
        <v>48.298906440403691</v>
      </c>
      <c r="Q13" s="61">
        <f t="shared" si="1"/>
        <v>0.58314393198031744</v>
      </c>
      <c r="R13" s="62">
        <f t="shared" si="2"/>
        <v>5991172.4419999998</v>
      </c>
      <c r="T13" s="54">
        <v>430075.40139999997</v>
      </c>
      <c r="U13" s="54">
        <v>447995.20980000001</v>
      </c>
      <c r="V13" s="65">
        <v>447995.20980000001</v>
      </c>
      <c r="W13" s="54">
        <v>447995.20980000001</v>
      </c>
      <c r="Y13" s="56">
        <v>110002.05070000001</v>
      </c>
      <c r="Z13" s="56">
        <v>114585.4694</v>
      </c>
      <c r="AA13" s="73">
        <v>114585.4694</v>
      </c>
      <c r="AB13" s="56">
        <v>114585.4694</v>
      </c>
      <c r="AC13" s="58">
        <f t="shared" si="3"/>
        <v>11.600000000714296</v>
      </c>
      <c r="AD13" s="61">
        <f t="shared" si="4"/>
        <v>3.9097034916017024</v>
      </c>
      <c r="AE13" s="63">
        <f t="shared" si="5"/>
        <v>114585.4694</v>
      </c>
      <c r="AF13" s="54">
        <v>-9999</v>
      </c>
      <c r="AG13" s="54">
        <v>-9999</v>
      </c>
      <c r="AH13" s="54">
        <v>-9999</v>
      </c>
      <c r="AI13" s="54">
        <v>-9999</v>
      </c>
      <c r="AJ13" s="54">
        <v>-9999</v>
      </c>
      <c r="AK13" s="59">
        <v>-9999</v>
      </c>
      <c r="AL13" s="59">
        <v>-9999</v>
      </c>
      <c r="AM13" s="59">
        <v>-9999</v>
      </c>
      <c r="AN13" s="59">
        <v>-9999</v>
      </c>
      <c r="AO13" s="59">
        <v>-9999</v>
      </c>
      <c r="AP13" s="58">
        <f t="shared" si="6"/>
        <v>0</v>
      </c>
      <c r="AQ13" s="61">
        <f t="shared" si="7"/>
        <v>0</v>
      </c>
      <c r="AR13" s="62">
        <f t="shared" si="8"/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1023606.269</v>
      </c>
      <c r="AX13" s="59">
        <v>-9999</v>
      </c>
      <c r="AY13" s="59">
        <v>0</v>
      </c>
      <c r="AZ13" s="59">
        <v>0</v>
      </c>
      <c r="BA13" s="59">
        <v>0</v>
      </c>
      <c r="BB13" s="59">
        <v>1389497.122</v>
      </c>
      <c r="BC13" s="64" t="e">
        <f t="shared" si="9"/>
        <v>#DIV/0!</v>
      </c>
      <c r="BD13" s="61" t="e">
        <f t="shared" si="10"/>
        <v>#DIV/0!</v>
      </c>
      <c r="BE13" s="61">
        <f t="shared" si="11"/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55054.211190000002</v>
      </c>
      <c r="BK13" s="54">
        <v>0</v>
      </c>
      <c r="BL13" s="54">
        <v>0</v>
      </c>
      <c r="BM13" s="54">
        <v>0</v>
      </c>
      <c r="BN13" s="54">
        <v>0</v>
      </c>
      <c r="BO13" s="54">
        <v>28682.612880000001</v>
      </c>
      <c r="BQ13" s="54">
        <v>1317977.017</v>
      </c>
      <c r="BR13" s="54">
        <v>1317977.017</v>
      </c>
      <c r="BS13" s="54">
        <v>1360141.4</v>
      </c>
      <c r="BT13" s="54">
        <v>1360141.4</v>
      </c>
      <c r="BV13" s="54">
        <v>2775614.6669999999</v>
      </c>
      <c r="BW13" s="54">
        <v>2775614.6669999999</v>
      </c>
      <c r="BX13" s="54">
        <v>2864411.4210000001</v>
      </c>
      <c r="BY13" s="54">
        <v>2864411.4210000001</v>
      </c>
      <c r="CA13" s="54">
        <v>53805.196770000002</v>
      </c>
      <c r="CB13" s="54">
        <v>860883.1483</v>
      </c>
      <c r="CC13" s="54">
        <v>1076103.9350000001</v>
      </c>
      <c r="CD13" s="54">
        <v>1076103.9350000001</v>
      </c>
      <c r="CF13" s="54">
        <v>25006.766370000001</v>
      </c>
      <c r="CG13" s="54">
        <v>400108.26199999999</v>
      </c>
      <c r="CH13" s="54">
        <v>500135.32740000001</v>
      </c>
      <c r="CI13" s="54">
        <v>500135.32740000001</v>
      </c>
      <c r="CK13" s="54">
        <v>496010.08140000002</v>
      </c>
      <c r="CL13" s="54">
        <v>1300427.3149999999</v>
      </c>
      <c r="CM13" s="54">
        <v>1178791.338</v>
      </c>
      <c r="CN13" s="54">
        <v>1178791.338</v>
      </c>
      <c r="CP13" s="54">
        <v>2603.0745689999999</v>
      </c>
      <c r="CQ13" s="54">
        <v>19140.3138</v>
      </c>
      <c r="CR13" s="54">
        <v>19284.300759999998</v>
      </c>
      <c r="CS13" s="54">
        <v>19284.300759999998</v>
      </c>
      <c r="CU13" s="54">
        <v>1690.7663680000001</v>
      </c>
      <c r="CV13" s="54">
        <v>80938.956890000001</v>
      </c>
      <c r="CW13" s="54">
        <v>102317.29730000001</v>
      </c>
      <c r="CX13" s="54">
        <v>103727.9981</v>
      </c>
      <c r="CZ13" s="54">
        <v>1225.705107</v>
      </c>
      <c r="DA13" s="54">
        <v>46416.08872</v>
      </c>
      <c r="DB13" s="54">
        <v>57877.939539999999</v>
      </c>
      <c r="DC13" s="54">
        <v>58675.932220000002</v>
      </c>
      <c r="DE13" s="54">
        <v>451123.55089999997</v>
      </c>
      <c r="DF13" s="54">
        <v>509237.17849999998</v>
      </c>
      <c r="DG13" s="54">
        <v>575015.3432</v>
      </c>
      <c r="DH13" s="54">
        <v>712222.00069999998</v>
      </c>
      <c r="DI13" s="54">
        <v>-9999</v>
      </c>
      <c r="DJ13" s="54">
        <v>-9999</v>
      </c>
      <c r="DK13" s="54">
        <v>-9999</v>
      </c>
      <c r="DL13" s="54">
        <v>-9999</v>
      </c>
      <c r="DM13" s="54">
        <v>-9999</v>
      </c>
      <c r="DO13" s="54">
        <v>680363</v>
      </c>
      <c r="DP13" s="54">
        <v>1372296</v>
      </c>
      <c r="DQ13" s="54">
        <v>1453924</v>
      </c>
      <c r="DR13" s="54">
        <v>1453924</v>
      </c>
      <c r="DS13" s="54">
        <v>-9999</v>
      </c>
      <c r="DT13" s="54">
        <v>-9999</v>
      </c>
      <c r="DU13" s="54">
        <v>-9999</v>
      </c>
      <c r="DV13" s="54">
        <v>-9999</v>
      </c>
      <c r="DW13" s="54">
        <v>-9999</v>
      </c>
    </row>
    <row r="14" spans="1:127" x14ac:dyDescent="0.25">
      <c r="A14" s="54" t="s">
        <v>3311</v>
      </c>
      <c r="B14" s="54" t="s">
        <v>3312</v>
      </c>
      <c r="C14" s="54">
        <v>17</v>
      </c>
      <c r="D14" s="54">
        <v>289050799.60000002</v>
      </c>
      <c r="E14" s="54">
        <v>264915823.5</v>
      </c>
      <c r="F14" s="54"/>
      <c r="G14" s="54">
        <v>199613.60750000001</v>
      </c>
      <c r="H14" s="54">
        <v>4693771.3990000002</v>
      </c>
      <c r="I14" s="55">
        <v>4693771.3990000002</v>
      </c>
      <c r="J14" s="54">
        <v>5703245.9280000003</v>
      </c>
      <c r="L14" s="56">
        <v>87613.932709999994</v>
      </c>
      <c r="M14" s="56">
        <v>2060179.0460000001</v>
      </c>
      <c r="N14" s="57">
        <v>2060179.0460000001</v>
      </c>
      <c r="O14" s="56">
        <v>2503255.2200000002</v>
      </c>
      <c r="P14" s="58">
        <f t="shared" si="0"/>
        <v>48.29890643977653</v>
      </c>
      <c r="Q14" s="61">
        <f t="shared" si="1"/>
        <v>2.2783317829163088</v>
      </c>
      <c r="R14" s="62">
        <f t="shared" si="2"/>
        <v>2060179.0460000001</v>
      </c>
      <c r="T14" s="54">
        <v>271812.6556</v>
      </c>
      <c r="U14" s="54">
        <v>283138.18290000001</v>
      </c>
      <c r="V14" s="65">
        <v>283138.18290000001</v>
      </c>
      <c r="W14" s="54">
        <v>283138.18290000001</v>
      </c>
      <c r="Y14" s="56">
        <v>41574.498399999997</v>
      </c>
      <c r="Z14" s="56">
        <v>43306.76917</v>
      </c>
      <c r="AA14" s="73">
        <v>43306.76917</v>
      </c>
      <c r="AB14" s="56">
        <v>43306.76917</v>
      </c>
      <c r="AC14" s="58">
        <f t="shared" si="3"/>
        <v>11.599999997739621</v>
      </c>
      <c r="AD14" s="61">
        <f t="shared" si="4"/>
        <v>6.5379659652869924</v>
      </c>
      <c r="AE14" s="63">
        <f t="shared" si="5"/>
        <v>43306.76917</v>
      </c>
      <c r="AF14" s="54">
        <v>-9999</v>
      </c>
      <c r="AG14" s="54">
        <v>-9999</v>
      </c>
      <c r="AH14" s="54">
        <v>-9999</v>
      </c>
      <c r="AI14" s="54">
        <v>-9999</v>
      </c>
      <c r="AJ14" s="54">
        <v>-9999</v>
      </c>
      <c r="AK14" s="59">
        <v>-9999</v>
      </c>
      <c r="AL14" s="59">
        <v>-9999</v>
      </c>
      <c r="AM14" s="59">
        <v>-9999</v>
      </c>
      <c r="AN14" s="59">
        <v>-9999</v>
      </c>
      <c r="AO14" s="59">
        <v>-9999</v>
      </c>
      <c r="AP14" s="58">
        <f t="shared" si="6"/>
        <v>0</v>
      </c>
      <c r="AQ14" s="61">
        <f t="shared" si="7"/>
        <v>0</v>
      </c>
      <c r="AR14" s="62">
        <f t="shared" si="8"/>
        <v>0</v>
      </c>
      <c r="AS14" s="54">
        <v>-9999</v>
      </c>
      <c r="AT14" s="54">
        <v>-9999</v>
      </c>
      <c r="AU14" s="54">
        <v>-9999</v>
      </c>
      <c r="AV14" s="54">
        <v>-9999</v>
      </c>
      <c r="AW14" s="54">
        <v>-9999</v>
      </c>
      <c r="AX14" s="59">
        <v>-9999</v>
      </c>
      <c r="AY14" s="59">
        <v>-9999</v>
      </c>
      <c r="AZ14" s="59">
        <v>-9999</v>
      </c>
      <c r="BA14" s="59">
        <v>-9999</v>
      </c>
      <c r="BB14" s="59">
        <v>-9999</v>
      </c>
      <c r="BC14" s="64">
        <f t="shared" si="9"/>
        <v>0</v>
      </c>
      <c r="BD14" s="61">
        <f t="shared" si="10"/>
        <v>0</v>
      </c>
      <c r="BE14" s="61">
        <f t="shared" si="11"/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770695.59669999999</v>
      </c>
      <c r="BK14" s="54">
        <v>0</v>
      </c>
      <c r="BL14" s="54">
        <v>0</v>
      </c>
      <c r="BM14" s="54">
        <v>0</v>
      </c>
      <c r="BN14" s="54">
        <v>0</v>
      </c>
      <c r="BO14" s="54">
        <v>261061.26139999999</v>
      </c>
      <c r="BQ14" s="54">
        <v>7178598.318</v>
      </c>
      <c r="BR14" s="54">
        <v>7178598.318</v>
      </c>
      <c r="BS14" s="54">
        <v>7408254.1979999999</v>
      </c>
      <c r="BT14" s="54">
        <v>7408254.1979999999</v>
      </c>
      <c r="BV14" s="54">
        <v>15117883.33</v>
      </c>
      <c r="BW14" s="54">
        <v>15117883.33</v>
      </c>
      <c r="BX14" s="54">
        <v>15601530.789999999</v>
      </c>
      <c r="BY14" s="54">
        <v>15601530.789999999</v>
      </c>
      <c r="CA14" s="54">
        <v>293059.65889999998</v>
      </c>
      <c r="CB14" s="54">
        <v>4688954.5420000004</v>
      </c>
      <c r="CC14" s="54">
        <v>5861193.1780000003</v>
      </c>
      <c r="CD14" s="54">
        <v>5861193.1780000003</v>
      </c>
      <c r="CF14" s="54">
        <v>136203.84020000001</v>
      </c>
      <c r="CG14" s="54">
        <v>2179261.443</v>
      </c>
      <c r="CH14" s="54">
        <v>2724076.804</v>
      </c>
      <c r="CI14" s="54">
        <v>2724076.804</v>
      </c>
      <c r="CK14" s="54">
        <v>0</v>
      </c>
      <c r="CL14" s="54">
        <v>359788.63390000002</v>
      </c>
      <c r="CM14" s="54">
        <v>1705976.442</v>
      </c>
      <c r="CN14" s="54">
        <v>1705976.442</v>
      </c>
      <c r="CP14" s="54">
        <v>0</v>
      </c>
      <c r="CQ14" s="54">
        <v>28918.574489999999</v>
      </c>
      <c r="CR14" s="54">
        <v>31003.97306</v>
      </c>
      <c r="CS14" s="54">
        <v>31003.97306</v>
      </c>
      <c r="CU14" s="54">
        <v>2725.4000120000001</v>
      </c>
      <c r="CV14" s="54">
        <v>130468.0754</v>
      </c>
      <c r="CW14" s="54">
        <v>164928.5013</v>
      </c>
      <c r="CX14" s="54">
        <v>167202.4547</v>
      </c>
      <c r="CZ14" s="54">
        <v>1970.6044099999999</v>
      </c>
      <c r="DA14" s="54">
        <v>74624.596539999999</v>
      </c>
      <c r="DB14" s="54">
        <v>93052.172349999993</v>
      </c>
      <c r="DC14" s="54">
        <v>94335.130109999998</v>
      </c>
      <c r="DE14" s="54">
        <v>2595411.7510000002</v>
      </c>
      <c r="DF14" s="54">
        <v>2925357.3029999998</v>
      </c>
      <c r="DG14" s="54">
        <v>4669426.4950000001</v>
      </c>
      <c r="DH14" s="54">
        <v>5429062.4950000001</v>
      </c>
      <c r="DI14" s="54">
        <v>-9999</v>
      </c>
      <c r="DJ14" s="54">
        <v>-9999</v>
      </c>
      <c r="DK14" s="54">
        <v>-9999</v>
      </c>
      <c r="DL14" s="54">
        <v>-9999</v>
      </c>
      <c r="DM14" s="54">
        <v>-9999</v>
      </c>
      <c r="DO14" s="54">
        <v>596839</v>
      </c>
      <c r="DP14" s="54">
        <v>674807</v>
      </c>
      <c r="DQ14" s="54">
        <v>849748</v>
      </c>
      <c r="DR14" s="54">
        <v>849748</v>
      </c>
      <c r="DS14" s="54">
        <v>-9999</v>
      </c>
      <c r="DT14" s="54">
        <v>-9999</v>
      </c>
      <c r="DU14" s="54">
        <v>-9999</v>
      </c>
      <c r="DV14" s="54">
        <v>-9999</v>
      </c>
      <c r="DW14" s="54">
        <v>-9999</v>
      </c>
    </row>
    <row r="15" spans="1:127" x14ac:dyDescent="0.25">
      <c r="A15" s="54" t="s">
        <v>3313</v>
      </c>
      <c r="B15" s="54" t="s">
        <v>3314</v>
      </c>
      <c r="C15" s="54">
        <v>18</v>
      </c>
      <c r="D15" s="54">
        <v>251501677</v>
      </c>
      <c r="E15" s="54">
        <v>238454159.90000001</v>
      </c>
      <c r="F15" s="54"/>
      <c r="G15" s="54">
        <v>330015.1618</v>
      </c>
      <c r="H15" s="54">
        <v>7760070.8049999997</v>
      </c>
      <c r="I15" s="55">
        <v>7760070.8049999997</v>
      </c>
      <c r="J15" s="54">
        <v>9429004.6229999997</v>
      </c>
      <c r="L15" s="56">
        <v>112247.9013</v>
      </c>
      <c r="M15" s="56">
        <v>2639429.2220000001</v>
      </c>
      <c r="N15" s="57">
        <v>2639429.2220000001</v>
      </c>
      <c r="O15" s="56">
        <v>3207082.8939999999</v>
      </c>
      <c r="P15" s="58">
        <f t="shared" si="0"/>
        <v>48.298906439939365</v>
      </c>
      <c r="Q15" s="61">
        <f t="shared" si="1"/>
        <v>2.9400564108022897</v>
      </c>
      <c r="R15" s="62">
        <f t="shared" si="2"/>
        <v>2639429.2220000001</v>
      </c>
      <c r="T15" s="54">
        <v>306677.85629999998</v>
      </c>
      <c r="U15" s="54">
        <v>319456.10029999999</v>
      </c>
      <c r="V15" s="65">
        <v>319456.10029999999</v>
      </c>
      <c r="W15" s="54">
        <v>319456.10029999999</v>
      </c>
      <c r="Y15" s="56">
        <v>36699.200960000002</v>
      </c>
      <c r="Z15" s="56">
        <v>38228.334340000001</v>
      </c>
      <c r="AA15" s="73">
        <v>38228.334340000001</v>
      </c>
      <c r="AB15" s="56">
        <v>38228.334340000001</v>
      </c>
      <c r="AC15" s="58">
        <f t="shared" si="3"/>
        <v>11.599999998497447</v>
      </c>
      <c r="AD15" s="61">
        <f t="shared" si="4"/>
        <v>8.3565267965583026</v>
      </c>
      <c r="AE15" s="63">
        <f t="shared" si="5"/>
        <v>38228.334340000001</v>
      </c>
      <c r="AF15" s="54">
        <v>-9999</v>
      </c>
      <c r="AG15" s="54">
        <v>-9999</v>
      </c>
      <c r="AH15" s="54">
        <v>-9999</v>
      </c>
      <c r="AI15" s="54">
        <v>-9999</v>
      </c>
      <c r="AJ15" s="54">
        <v>-9999</v>
      </c>
      <c r="AK15" s="59">
        <v>-9999</v>
      </c>
      <c r="AL15" s="59">
        <v>-9999</v>
      </c>
      <c r="AM15" s="59">
        <v>-9999</v>
      </c>
      <c r="AN15" s="59">
        <v>-9999</v>
      </c>
      <c r="AO15" s="59">
        <v>-9999</v>
      </c>
      <c r="AP15" s="58">
        <f t="shared" si="6"/>
        <v>0</v>
      </c>
      <c r="AQ15" s="61">
        <f t="shared" si="7"/>
        <v>0</v>
      </c>
      <c r="AR15" s="62">
        <f t="shared" si="8"/>
        <v>0</v>
      </c>
      <c r="AS15" s="54">
        <v>-9999</v>
      </c>
      <c r="AT15" s="54">
        <v>-9999</v>
      </c>
      <c r="AU15" s="54">
        <v>-9999</v>
      </c>
      <c r="AV15" s="54">
        <v>-9999</v>
      </c>
      <c r="AW15" s="54">
        <v>-9999</v>
      </c>
      <c r="AX15" s="59">
        <v>-9999</v>
      </c>
      <c r="AY15" s="59">
        <v>-9999</v>
      </c>
      <c r="AZ15" s="59">
        <v>-9999</v>
      </c>
      <c r="BA15" s="59">
        <v>-9999</v>
      </c>
      <c r="BB15" s="59">
        <v>-9999</v>
      </c>
      <c r="BC15" s="64">
        <f t="shared" si="9"/>
        <v>0</v>
      </c>
      <c r="BD15" s="61">
        <f t="shared" si="10"/>
        <v>0</v>
      </c>
      <c r="BE15" s="61">
        <f t="shared" si="11"/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412730.95189999999</v>
      </c>
      <c r="BK15" s="54">
        <v>0</v>
      </c>
      <c r="BL15" s="54">
        <v>0</v>
      </c>
      <c r="BM15" s="54">
        <v>0</v>
      </c>
      <c r="BN15" s="54">
        <v>0</v>
      </c>
      <c r="BO15" s="54">
        <v>158260.67739999999</v>
      </c>
      <c r="BQ15" s="54">
        <v>3820429.0690000001</v>
      </c>
      <c r="BR15" s="54">
        <v>3820429.0690000001</v>
      </c>
      <c r="BS15" s="54">
        <v>3942651.2579999999</v>
      </c>
      <c r="BT15" s="54">
        <v>3942651.2579999999</v>
      </c>
      <c r="BV15" s="54">
        <v>8045693.3770000003</v>
      </c>
      <c r="BW15" s="54">
        <v>8045693.3770000003</v>
      </c>
      <c r="BX15" s="54">
        <v>8303089.1399999997</v>
      </c>
      <c r="BY15" s="54">
        <v>8303089.1399999997</v>
      </c>
      <c r="CA15" s="54">
        <v>155965.49489999999</v>
      </c>
      <c r="CB15" s="54">
        <v>2495447.9190000002</v>
      </c>
      <c r="CC15" s="54">
        <v>3119309.8990000002</v>
      </c>
      <c r="CD15" s="54">
        <v>3119309.8990000002</v>
      </c>
      <c r="CF15" s="54">
        <v>72487.286139999997</v>
      </c>
      <c r="CG15" s="54">
        <v>1159796.578</v>
      </c>
      <c r="CH15" s="54">
        <v>1449745.723</v>
      </c>
      <c r="CI15" s="54">
        <v>1449745.723</v>
      </c>
      <c r="CK15" s="54">
        <v>0</v>
      </c>
      <c r="CL15" s="54">
        <v>514658.9276</v>
      </c>
      <c r="CM15" s="54">
        <v>808318.09290000005</v>
      </c>
      <c r="CN15" s="54">
        <v>808318.09290000005</v>
      </c>
      <c r="CP15" s="54">
        <v>48.012577350000001</v>
      </c>
      <c r="CQ15" s="54">
        <v>11229.65029</v>
      </c>
      <c r="CR15" s="54">
        <v>11476.54566</v>
      </c>
      <c r="CS15" s="54">
        <v>11476.54566</v>
      </c>
      <c r="CU15" s="54">
        <v>1094.3592140000001</v>
      </c>
      <c r="CV15" s="54">
        <v>52388.251199999999</v>
      </c>
      <c r="CW15" s="54">
        <v>66225.517080000005</v>
      </c>
      <c r="CX15" s="54">
        <v>67138.602069999994</v>
      </c>
      <c r="CZ15" s="54">
        <v>729.44623739999997</v>
      </c>
      <c r="DA15" s="54">
        <v>27623.317439999999</v>
      </c>
      <c r="DB15" s="54">
        <v>34444.537250000001</v>
      </c>
      <c r="DC15" s="54">
        <v>34919.441659999997</v>
      </c>
      <c r="DE15" s="54">
        <v>1564992.8060000001</v>
      </c>
      <c r="DF15" s="54">
        <v>1764800.5</v>
      </c>
      <c r="DG15" s="54">
        <v>2550554.8250000002</v>
      </c>
      <c r="DH15" s="54">
        <v>3014394.6570000001</v>
      </c>
      <c r="DI15" s="54">
        <v>-9999</v>
      </c>
      <c r="DJ15" s="54">
        <v>-9999</v>
      </c>
      <c r="DK15" s="54">
        <v>-9999</v>
      </c>
      <c r="DL15" s="54">
        <v>-9999</v>
      </c>
      <c r="DM15" s="54">
        <v>-9999</v>
      </c>
      <c r="DO15" s="54">
        <v>498068</v>
      </c>
      <c r="DP15" s="54">
        <v>609062</v>
      </c>
      <c r="DQ15" s="54">
        <v>778428</v>
      </c>
      <c r="DR15" s="54">
        <v>778428</v>
      </c>
      <c r="DS15" s="54">
        <v>-9999</v>
      </c>
      <c r="DT15" s="54">
        <v>-9999</v>
      </c>
      <c r="DU15" s="54">
        <v>-9999</v>
      </c>
      <c r="DV15" s="54">
        <v>-9999</v>
      </c>
      <c r="DW15" s="54">
        <v>-9999</v>
      </c>
    </row>
    <row r="16" spans="1:127" x14ac:dyDescent="0.25">
      <c r="A16" s="54" t="s">
        <v>3315</v>
      </c>
      <c r="B16" s="54" t="s">
        <v>3316</v>
      </c>
      <c r="C16" s="54">
        <v>19</v>
      </c>
      <c r="D16" s="54">
        <v>153369489.5</v>
      </c>
      <c r="E16" s="54">
        <v>148519311.09999999</v>
      </c>
      <c r="F16" s="54"/>
      <c r="G16" s="54">
        <v>149308.01360000001</v>
      </c>
      <c r="H16" s="54">
        <v>3510871.2910000002</v>
      </c>
      <c r="I16" s="55">
        <v>3510871.2910000002</v>
      </c>
      <c r="J16" s="54">
        <v>4265943.2450000001</v>
      </c>
      <c r="L16" s="56">
        <v>82708.047900000005</v>
      </c>
      <c r="M16" s="56">
        <v>1944820.669</v>
      </c>
      <c r="N16" s="57">
        <v>1944820.669</v>
      </c>
      <c r="O16" s="56">
        <v>2363087.0830000001</v>
      </c>
      <c r="P16" s="58">
        <f t="shared" si="0"/>
        <v>48.298906439746212</v>
      </c>
      <c r="Q16" s="61">
        <f t="shared" si="1"/>
        <v>1.8052416590189992</v>
      </c>
      <c r="R16" s="62">
        <f t="shared" si="2"/>
        <v>1944820.669</v>
      </c>
      <c r="T16" s="54">
        <v>82450.92022</v>
      </c>
      <c r="U16" s="54">
        <v>85886.375230000005</v>
      </c>
      <c r="V16" s="65">
        <v>85886.375230000005</v>
      </c>
      <c r="W16" s="54">
        <v>85886.375230000005</v>
      </c>
      <c r="Y16" s="56">
        <v>13813.021269999999</v>
      </c>
      <c r="Z16" s="56">
        <v>14388.563829999999</v>
      </c>
      <c r="AA16" s="73">
        <v>14388.563829999999</v>
      </c>
      <c r="AB16" s="56">
        <v>14388.563829999999</v>
      </c>
      <c r="AC16" s="58">
        <f t="shared" si="3"/>
        <v>11.600000000372587</v>
      </c>
      <c r="AD16" s="61">
        <f t="shared" si="4"/>
        <v>5.9690721217726992</v>
      </c>
      <c r="AE16" s="63">
        <f t="shared" si="5"/>
        <v>14388.563829999999</v>
      </c>
      <c r="AF16" s="54">
        <v>-9999</v>
      </c>
      <c r="AG16" s="54">
        <v>-9999</v>
      </c>
      <c r="AH16" s="54">
        <v>-9999</v>
      </c>
      <c r="AI16" s="54">
        <v>-9999</v>
      </c>
      <c r="AJ16" s="54">
        <v>-9999</v>
      </c>
      <c r="AK16" s="59">
        <v>-9999</v>
      </c>
      <c r="AL16" s="59">
        <v>-9999</v>
      </c>
      <c r="AM16" s="59">
        <v>-9999</v>
      </c>
      <c r="AN16" s="59">
        <v>-9999</v>
      </c>
      <c r="AO16" s="59">
        <v>-9999</v>
      </c>
      <c r="AP16" s="58">
        <f t="shared" si="6"/>
        <v>0</v>
      </c>
      <c r="AQ16" s="61">
        <f t="shared" si="7"/>
        <v>0</v>
      </c>
      <c r="AR16" s="62">
        <f t="shared" si="8"/>
        <v>0</v>
      </c>
      <c r="AS16" s="54">
        <v>-9999</v>
      </c>
      <c r="AT16" s="54">
        <v>-9999</v>
      </c>
      <c r="AU16" s="54">
        <v>-9999</v>
      </c>
      <c r="AV16" s="54">
        <v>-9999</v>
      </c>
      <c r="AW16" s="54">
        <v>-9999</v>
      </c>
      <c r="AX16" s="59">
        <v>-9999</v>
      </c>
      <c r="AY16" s="59">
        <v>-9999</v>
      </c>
      <c r="AZ16" s="59">
        <v>-9999</v>
      </c>
      <c r="BA16" s="59">
        <v>-9999</v>
      </c>
      <c r="BB16" s="59">
        <v>-9999</v>
      </c>
      <c r="BC16" s="64">
        <f t="shared" si="9"/>
        <v>0</v>
      </c>
      <c r="BD16" s="61">
        <f t="shared" si="10"/>
        <v>0</v>
      </c>
      <c r="BE16" s="61">
        <f t="shared" si="11"/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135729.47899999999</v>
      </c>
      <c r="BK16" s="54">
        <v>0</v>
      </c>
      <c r="BL16" s="54">
        <v>0</v>
      </c>
      <c r="BM16" s="54">
        <v>0</v>
      </c>
      <c r="BN16" s="54">
        <v>0</v>
      </c>
      <c r="BO16" s="54">
        <v>54213.685290000001</v>
      </c>
      <c r="BQ16" s="54">
        <v>7745113.8219999997</v>
      </c>
      <c r="BR16" s="54">
        <v>7745113.8219999997</v>
      </c>
      <c r="BS16" s="54">
        <v>7992893.5219999999</v>
      </c>
      <c r="BT16" s="54">
        <v>7992893.5219999999</v>
      </c>
      <c r="BV16" s="54">
        <v>16310945.67</v>
      </c>
      <c r="BW16" s="54">
        <v>16310945.67</v>
      </c>
      <c r="BX16" s="54">
        <v>16832761.27</v>
      </c>
      <c r="BY16" s="54">
        <v>16832761.27</v>
      </c>
      <c r="CA16" s="54">
        <v>316187.13209999999</v>
      </c>
      <c r="CB16" s="54">
        <v>5058994.1140000001</v>
      </c>
      <c r="CC16" s="54">
        <v>6323742.642</v>
      </c>
      <c r="CD16" s="54">
        <v>6323742.642</v>
      </c>
      <c r="CF16" s="54">
        <v>146952.6778</v>
      </c>
      <c r="CG16" s="54">
        <v>2351242.844</v>
      </c>
      <c r="CH16" s="54">
        <v>2939053.5550000002</v>
      </c>
      <c r="CI16" s="54">
        <v>2939053.5550000002</v>
      </c>
      <c r="CK16" s="54">
        <v>0</v>
      </c>
      <c r="CL16" s="54">
        <v>1621221.8489999999</v>
      </c>
      <c r="CM16" s="54">
        <v>5668901.2189999996</v>
      </c>
      <c r="CN16" s="54">
        <v>5668901.2189999996</v>
      </c>
      <c r="CP16" s="54">
        <v>0</v>
      </c>
      <c r="CQ16" s="54">
        <v>86395.639020000002</v>
      </c>
      <c r="CR16" s="54">
        <v>87376.805640000006</v>
      </c>
      <c r="CS16" s="54">
        <v>87376.805640000006</v>
      </c>
      <c r="CU16" s="54">
        <v>8271.2554670000009</v>
      </c>
      <c r="CV16" s="54">
        <v>395954.64049999998</v>
      </c>
      <c r="CW16" s="54">
        <v>500537.81550000003</v>
      </c>
      <c r="CX16" s="54">
        <v>507438.98570000002</v>
      </c>
      <c r="CZ16" s="54">
        <v>5553.6468889999996</v>
      </c>
      <c r="DA16" s="54">
        <v>210310.42879999999</v>
      </c>
      <c r="DB16" s="54">
        <v>262243.8603</v>
      </c>
      <c r="DC16" s="54">
        <v>265859.55009999999</v>
      </c>
      <c r="DE16" s="54">
        <v>3070372.003</v>
      </c>
      <c r="DF16" s="54">
        <v>3460929.6639999999</v>
      </c>
      <c r="DG16" s="54">
        <v>5452044.983</v>
      </c>
      <c r="DH16" s="54">
        <v>6352265.0930000003</v>
      </c>
      <c r="DI16" s="54">
        <v>-9999</v>
      </c>
      <c r="DJ16" s="54">
        <v>-9999</v>
      </c>
      <c r="DK16" s="54">
        <v>-9999</v>
      </c>
      <c r="DL16" s="54">
        <v>-9999</v>
      </c>
      <c r="DM16" s="54">
        <v>-9999</v>
      </c>
      <c r="DO16" s="54">
        <v>2623710</v>
      </c>
      <c r="DP16" s="54">
        <v>3015268</v>
      </c>
      <c r="DQ16" s="54">
        <v>3793206</v>
      </c>
      <c r="DR16" s="54">
        <v>3793206</v>
      </c>
      <c r="DS16" s="54">
        <v>-9999</v>
      </c>
      <c r="DT16" s="54">
        <v>-9999</v>
      </c>
      <c r="DU16" s="54">
        <v>-9999</v>
      </c>
      <c r="DV16" s="54">
        <v>-9999</v>
      </c>
      <c r="DW16" s="54">
        <v>-9999</v>
      </c>
    </row>
    <row r="17" spans="1:127" x14ac:dyDescent="0.25">
      <c r="A17" s="54" t="s">
        <v>3317</v>
      </c>
      <c r="B17" s="54" t="s">
        <v>3318</v>
      </c>
      <c r="C17" s="54">
        <v>20</v>
      </c>
      <c r="D17" s="54">
        <v>110380808.7</v>
      </c>
      <c r="E17" s="54">
        <v>97814382.189999998</v>
      </c>
      <c r="F17" s="54"/>
      <c r="G17" s="54">
        <v>150433.90909999999</v>
      </c>
      <c r="H17" s="54">
        <v>3537345.9190000002</v>
      </c>
      <c r="I17" s="55">
        <v>3537345.9190000002</v>
      </c>
      <c r="J17" s="54">
        <v>4298111.6880000001</v>
      </c>
      <c r="L17" s="56">
        <v>67623.829880000005</v>
      </c>
      <c r="M17" s="56">
        <v>1590126.057</v>
      </c>
      <c r="N17" s="57">
        <v>1590126.057</v>
      </c>
      <c r="O17" s="56">
        <v>1932109.425</v>
      </c>
      <c r="P17" s="58">
        <f t="shared" si="0"/>
        <v>48.298906439520316</v>
      </c>
      <c r="Q17" s="61">
        <f t="shared" si="1"/>
        <v>2.2245694946183754</v>
      </c>
      <c r="R17" s="62">
        <f t="shared" si="2"/>
        <v>1590126.057</v>
      </c>
      <c r="T17" s="54">
        <v>74597.681419999994</v>
      </c>
      <c r="U17" s="54">
        <v>77705.918139999994</v>
      </c>
      <c r="V17" s="65">
        <v>77705.918139999994</v>
      </c>
      <c r="W17" s="54">
        <v>77705.918139999994</v>
      </c>
      <c r="Y17" s="56">
        <v>14610.80788</v>
      </c>
      <c r="Z17" s="56">
        <v>15219.591539999999</v>
      </c>
      <c r="AA17" s="73">
        <v>15219.591539999999</v>
      </c>
      <c r="AB17" s="56">
        <v>15219.591539999999</v>
      </c>
      <c r="AC17" s="58">
        <f t="shared" si="3"/>
        <v>11.599999997117337</v>
      </c>
      <c r="AD17" s="61">
        <f t="shared" si="4"/>
        <v>5.1056506960632921</v>
      </c>
      <c r="AE17" s="63">
        <f t="shared" si="5"/>
        <v>15219.591539999999</v>
      </c>
      <c r="AF17" s="54">
        <v>-9999</v>
      </c>
      <c r="AG17" s="54">
        <v>-9999</v>
      </c>
      <c r="AH17" s="54">
        <v>-9999</v>
      </c>
      <c r="AI17" s="54">
        <v>-9999</v>
      </c>
      <c r="AJ17" s="54">
        <v>-9999</v>
      </c>
      <c r="AK17" s="59">
        <v>-9999</v>
      </c>
      <c r="AL17" s="59">
        <v>-9999</v>
      </c>
      <c r="AM17" s="59">
        <v>-9999</v>
      </c>
      <c r="AN17" s="59">
        <v>-9999</v>
      </c>
      <c r="AO17" s="59">
        <v>-9999</v>
      </c>
      <c r="AP17" s="58">
        <f t="shared" si="6"/>
        <v>0</v>
      </c>
      <c r="AQ17" s="61">
        <f t="shared" si="7"/>
        <v>0</v>
      </c>
      <c r="AR17" s="62">
        <f t="shared" si="8"/>
        <v>0</v>
      </c>
      <c r="AS17" s="54">
        <v>-9999</v>
      </c>
      <c r="AT17" s="54">
        <v>-9999</v>
      </c>
      <c r="AU17" s="54">
        <v>-9999</v>
      </c>
      <c r="AV17" s="54">
        <v>-9999</v>
      </c>
      <c r="AW17" s="54">
        <v>-9999</v>
      </c>
      <c r="AX17" s="59">
        <v>-9999</v>
      </c>
      <c r="AY17" s="59">
        <v>-9999</v>
      </c>
      <c r="AZ17" s="59">
        <v>-9999</v>
      </c>
      <c r="BA17" s="59">
        <v>-9999</v>
      </c>
      <c r="BB17" s="59">
        <v>-9999</v>
      </c>
      <c r="BC17" s="64">
        <f t="shared" si="9"/>
        <v>0</v>
      </c>
      <c r="BD17" s="61">
        <f t="shared" si="10"/>
        <v>0</v>
      </c>
      <c r="BE17" s="61">
        <f t="shared" si="11"/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106731.72470000001</v>
      </c>
      <c r="BK17" s="54">
        <v>0</v>
      </c>
      <c r="BL17" s="54">
        <v>0</v>
      </c>
      <c r="BM17" s="54">
        <v>0</v>
      </c>
      <c r="BN17" s="54">
        <v>0</v>
      </c>
      <c r="BO17" s="54">
        <v>36153.727630000001</v>
      </c>
      <c r="BQ17" s="54">
        <v>7442761.8150000004</v>
      </c>
      <c r="BR17" s="54">
        <v>7442761.8150000004</v>
      </c>
      <c r="BS17" s="54">
        <v>7680868.7460000003</v>
      </c>
      <c r="BT17" s="54">
        <v>7680868.7460000003</v>
      </c>
      <c r="BV17" s="54">
        <v>15674202.65</v>
      </c>
      <c r="BW17" s="54">
        <v>15674202.65</v>
      </c>
      <c r="BX17" s="54">
        <v>16175647.73</v>
      </c>
      <c r="BY17" s="54">
        <v>16175647.73</v>
      </c>
      <c r="CA17" s="54">
        <v>303843.89010000002</v>
      </c>
      <c r="CB17" s="54">
        <v>4861502.2419999996</v>
      </c>
      <c r="CC17" s="54">
        <v>6076877.8030000003</v>
      </c>
      <c r="CD17" s="54">
        <v>6076877.8030000003</v>
      </c>
      <c r="CF17" s="54">
        <v>141215.97229999999</v>
      </c>
      <c r="CG17" s="54">
        <v>2259455.5559999999</v>
      </c>
      <c r="CH17" s="54">
        <v>2824319.4449999998</v>
      </c>
      <c r="CI17" s="54">
        <v>2824319.4449999998</v>
      </c>
      <c r="CK17" s="54">
        <v>10333.983899999999</v>
      </c>
      <c r="CL17" s="54">
        <v>7720081.7560000001</v>
      </c>
      <c r="CM17" s="54">
        <v>7029505.5209999997</v>
      </c>
      <c r="CN17" s="54">
        <v>7029505.5209999997</v>
      </c>
      <c r="CP17" s="54">
        <v>24.842994130000001</v>
      </c>
      <c r="CQ17" s="54">
        <v>141601.21249999999</v>
      </c>
      <c r="CR17" s="54">
        <v>141601.21249999999</v>
      </c>
      <c r="CS17" s="54">
        <v>141601.21249999999</v>
      </c>
      <c r="CU17" s="54">
        <v>9440.6363860000001</v>
      </c>
      <c r="CV17" s="54">
        <v>451934.26819999999</v>
      </c>
      <c r="CW17" s="54">
        <v>571303.29639999999</v>
      </c>
      <c r="CX17" s="54">
        <v>579180.14639999997</v>
      </c>
      <c r="CZ17" s="54">
        <v>9000.135988</v>
      </c>
      <c r="DA17" s="54">
        <v>340825.13650000002</v>
      </c>
      <c r="DB17" s="54">
        <v>424987.48149999999</v>
      </c>
      <c r="DC17" s="54">
        <v>430847.00069999998</v>
      </c>
      <c r="DE17" s="54">
        <v>1956947.2690000001</v>
      </c>
      <c r="DF17" s="54">
        <v>2207197.1889999998</v>
      </c>
      <c r="DG17" s="54">
        <v>3065407.2110000001</v>
      </c>
      <c r="DH17" s="54">
        <v>3648124.415</v>
      </c>
      <c r="DI17" s="54">
        <v>-9999</v>
      </c>
      <c r="DJ17" s="54">
        <v>-9999</v>
      </c>
      <c r="DK17" s="54">
        <v>-9999</v>
      </c>
      <c r="DL17" s="54">
        <v>-9999</v>
      </c>
      <c r="DM17" s="54">
        <v>-9999</v>
      </c>
      <c r="DO17" s="54">
        <v>287327</v>
      </c>
      <c r="DP17" s="54">
        <v>334152</v>
      </c>
      <c r="DQ17" s="54">
        <v>357242</v>
      </c>
      <c r="DR17" s="54">
        <v>357242</v>
      </c>
      <c r="DS17" s="54">
        <v>-9999</v>
      </c>
      <c r="DT17" s="54">
        <v>-9999</v>
      </c>
      <c r="DU17" s="54">
        <v>-9999</v>
      </c>
      <c r="DV17" s="54">
        <v>-9999</v>
      </c>
      <c r="DW17" s="54">
        <v>-9999</v>
      </c>
    </row>
    <row r="18" spans="1:127" x14ac:dyDescent="0.25">
      <c r="A18" s="54" t="s">
        <v>3319</v>
      </c>
      <c r="B18" s="54" t="s">
        <v>3320</v>
      </c>
      <c r="C18" s="54">
        <v>21</v>
      </c>
      <c r="D18" s="54">
        <v>164085947.80000001</v>
      </c>
      <c r="E18" s="54">
        <v>141319877.30000001</v>
      </c>
      <c r="F18" s="54"/>
      <c r="G18" s="54">
        <v>427292.2304</v>
      </c>
      <c r="H18" s="54">
        <v>10047471.59</v>
      </c>
      <c r="I18" s="55">
        <v>10047471.59</v>
      </c>
      <c r="J18" s="54">
        <v>12208349.439999999</v>
      </c>
      <c r="L18" s="56">
        <v>131750.09770000001</v>
      </c>
      <c r="M18" s="56">
        <v>3098009.44</v>
      </c>
      <c r="N18" s="57">
        <v>3098009.44</v>
      </c>
      <c r="O18" s="56">
        <v>3764288.5049999999</v>
      </c>
      <c r="P18" s="58">
        <f t="shared" si="0"/>
        <v>48.298906440003186</v>
      </c>
      <c r="Q18" s="61">
        <f t="shared" si="1"/>
        <v>3.2432023803000418</v>
      </c>
      <c r="R18" s="62">
        <f t="shared" si="2"/>
        <v>3098009.44</v>
      </c>
      <c r="T18" s="54">
        <v>1189556.0519999999</v>
      </c>
      <c r="U18" s="54">
        <v>1239120.888</v>
      </c>
      <c r="V18" s="65">
        <v>1239120.888</v>
      </c>
      <c r="W18" s="54">
        <v>1239120.888</v>
      </c>
      <c r="Y18" s="56">
        <v>141117.59469999999</v>
      </c>
      <c r="Z18" s="56">
        <v>146997.4945</v>
      </c>
      <c r="AA18" s="73">
        <v>146997.4945</v>
      </c>
      <c r="AB18" s="56">
        <v>146997.4945</v>
      </c>
      <c r="AC18" s="58">
        <f t="shared" si="3"/>
        <v>11.60000001549486</v>
      </c>
      <c r="AD18" s="61">
        <f t="shared" si="4"/>
        <v>8.4295374707900219</v>
      </c>
      <c r="AE18" s="63">
        <f t="shared" si="5"/>
        <v>146997.4945</v>
      </c>
      <c r="AF18" s="54">
        <v>-9999</v>
      </c>
      <c r="AG18" s="54">
        <v>-9999</v>
      </c>
      <c r="AH18" s="54">
        <v>-9999</v>
      </c>
      <c r="AI18" s="54">
        <v>-9999</v>
      </c>
      <c r="AJ18" s="54">
        <v>-9999</v>
      </c>
      <c r="AK18" s="59">
        <v>-9999</v>
      </c>
      <c r="AL18" s="59">
        <v>-9999</v>
      </c>
      <c r="AM18" s="59">
        <v>-9999</v>
      </c>
      <c r="AN18" s="59">
        <v>-9999</v>
      </c>
      <c r="AO18" s="59">
        <v>-9999</v>
      </c>
      <c r="AP18" s="58">
        <f t="shared" si="6"/>
        <v>0</v>
      </c>
      <c r="AQ18" s="61">
        <f t="shared" si="7"/>
        <v>0</v>
      </c>
      <c r="AR18" s="62">
        <f t="shared" si="8"/>
        <v>0</v>
      </c>
      <c r="AS18" s="54">
        <v>-9999</v>
      </c>
      <c r="AT18" s="54">
        <v>-9999</v>
      </c>
      <c r="AU18" s="54">
        <v>-9999</v>
      </c>
      <c r="AV18" s="54">
        <v>-9999</v>
      </c>
      <c r="AW18" s="54">
        <v>-9999</v>
      </c>
      <c r="AX18" s="59">
        <v>-9999</v>
      </c>
      <c r="AY18" s="59">
        <v>-9999</v>
      </c>
      <c r="AZ18" s="59">
        <v>-9999</v>
      </c>
      <c r="BA18" s="59">
        <v>-9999</v>
      </c>
      <c r="BB18" s="59">
        <v>-9999</v>
      </c>
      <c r="BC18" s="64">
        <f t="shared" si="9"/>
        <v>0</v>
      </c>
      <c r="BD18" s="61">
        <f t="shared" si="10"/>
        <v>0</v>
      </c>
      <c r="BE18" s="61">
        <f t="shared" si="11"/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267515.25140000001</v>
      </c>
      <c r="BK18" s="54">
        <v>0</v>
      </c>
      <c r="BL18" s="54">
        <v>0</v>
      </c>
      <c r="BM18" s="54">
        <v>0</v>
      </c>
      <c r="BN18" s="54">
        <v>0</v>
      </c>
      <c r="BO18" s="54">
        <v>89666.146030000004</v>
      </c>
      <c r="BQ18" s="54">
        <v>1930360.8149999999</v>
      </c>
      <c r="BR18" s="54">
        <v>1930360.8149999999</v>
      </c>
      <c r="BS18" s="54">
        <v>1992116.4240000001</v>
      </c>
      <c r="BT18" s="54">
        <v>1992116.4240000001</v>
      </c>
      <c r="BV18" s="54">
        <v>4065274.068</v>
      </c>
      <c r="BW18" s="54">
        <v>4065274.068</v>
      </c>
      <c r="BX18" s="54">
        <v>4195329.2750000004</v>
      </c>
      <c r="BY18" s="54">
        <v>4195329.2750000004</v>
      </c>
      <c r="CA18" s="54">
        <v>78805.200790000003</v>
      </c>
      <c r="CB18" s="54">
        <v>1260883.213</v>
      </c>
      <c r="CC18" s="54">
        <v>1576104.0160000001</v>
      </c>
      <c r="CD18" s="54">
        <v>1576104.0160000001</v>
      </c>
      <c r="CF18" s="54">
        <v>36625.890500000001</v>
      </c>
      <c r="CG18" s="54">
        <v>586014.24800000002</v>
      </c>
      <c r="CH18" s="54">
        <v>732517.81</v>
      </c>
      <c r="CI18" s="54">
        <v>732517.81</v>
      </c>
      <c r="CK18" s="54">
        <v>1529.8260769999999</v>
      </c>
      <c r="CL18" s="54">
        <v>1318532.986</v>
      </c>
      <c r="CM18" s="54">
        <v>1901294.9010000001</v>
      </c>
      <c r="CN18" s="54">
        <v>1901294.9010000001</v>
      </c>
      <c r="CP18" s="54">
        <v>0</v>
      </c>
      <c r="CQ18" s="54">
        <v>28630.027989999999</v>
      </c>
      <c r="CR18" s="54">
        <v>32602.797040000001</v>
      </c>
      <c r="CS18" s="54">
        <v>32602.797040000001</v>
      </c>
      <c r="CU18" s="54">
        <v>2804.5636909999998</v>
      </c>
      <c r="CV18" s="54">
        <v>134257.73300000001</v>
      </c>
      <c r="CW18" s="54">
        <v>169719.11809999999</v>
      </c>
      <c r="CX18" s="54">
        <v>172059.12210000001</v>
      </c>
      <c r="CZ18" s="54">
        <v>2072.2252429999999</v>
      </c>
      <c r="DA18" s="54">
        <v>78472.864449999994</v>
      </c>
      <c r="DB18" s="54">
        <v>97850.720069999996</v>
      </c>
      <c r="DC18" s="54">
        <v>99199.837870000003</v>
      </c>
      <c r="DE18" s="54">
        <v>578018.30799999996</v>
      </c>
      <c r="DF18" s="54">
        <v>652129.09100000001</v>
      </c>
      <c r="DG18" s="54">
        <v>844981.53509999998</v>
      </c>
      <c r="DH18" s="54">
        <v>1018417.8</v>
      </c>
      <c r="DI18" s="54">
        <v>-9999</v>
      </c>
      <c r="DJ18" s="54">
        <v>-9999</v>
      </c>
      <c r="DK18" s="54">
        <v>-9999</v>
      </c>
      <c r="DL18" s="54">
        <v>-9999</v>
      </c>
      <c r="DM18" s="54">
        <v>-9999</v>
      </c>
      <c r="DO18" s="54">
        <v>25863</v>
      </c>
      <c r="DP18" s="54">
        <v>78429</v>
      </c>
      <c r="DQ18" s="54">
        <v>86640</v>
      </c>
      <c r="DR18" s="54">
        <v>86640</v>
      </c>
      <c r="DS18" s="54">
        <v>-9999</v>
      </c>
      <c r="DT18" s="54">
        <v>-9999</v>
      </c>
      <c r="DU18" s="54">
        <v>-9999</v>
      </c>
      <c r="DV18" s="54">
        <v>-9999</v>
      </c>
      <c r="DW18" s="54">
        <v>-9999</v>
      </c>
    </row>
    <row r="19" spans="1:127" x14ac:dyDescent="0.25">
      <c r="A19" s="54" t="s">
        <v>3321</v>
      </c>
      <c r="B19" s="54" t="s">
        <v>3322</v>
      </c>
      <c r="C19" s="54">
        <v>22</v>
      </c>
      <c r="D19" s="54">
        <v>233589749.59999999</v>
      </c>
      <c r="E19" s="54">
        <v>209295512.80000001</v>
      </c>
      <c r="F19" s="54"/>
      <c r="G19" s="54">
        <v>281322.81329999998</v>
      </c>
      <c r="H19" s="54">
        <v>6615105.0089999996</v>
      </c>
      <c r="I19" s="55">
        <v>6615105.0089999996</v>
      </c>
      <c r="J19" s="54">
        <v>8037794.665</v>
      </c>
      <c r="L19" s="56">
        <v>93790.94356</v>
      </c>
      <c r="M19" s="56">
        <v>2205427.0440000002</v>
      </c>
      <c r="N19" s="57">
        <v>2205427.0440000002</v>
      </c>
      <c r="O19" s="56">
        <v>2679741.2450000001</v>
      </c>
      <c r="P19" s="58">
        <f t="shared" si="0"/>
        <v>48.298906439627174</v>
      </c>
      <c r="Q19" s="61">
        <f t="shared" si="1"/>
        <v>2.9994667141662199</v>
      </c>
      <c r="R19" s="62">
        <f t="shared" si="2"/>
        <v>2205427.0440000002</v>
      </c>
      <c r="T19" s="54">
        <v>1014135.474</v>
      </c>
      <c r="U19" s="54">
        <v>1056391.1189999999</v>
      </c>
      <c r="V19" s="65">
        <v>1056391.1189999999</v>
      </c>
      <c r="W19" s="54">
        <v>1056391.1189999999</v>
      </c>
      <c r="Y19" s="56">
        <v>205378.96660000001</v>
      </c>
      <c r="Z19" s="56">
        <v>213936.4235</v>
      </c>
      <c r="AA19" s="73">
        <v>213936.4235</v>
      </c>
      <c r="AB19" s="56">
        <v>213936.4235</v>
      </c>
      <c r="AC19" s="58">
        <f t="shared" si="3"/>
        <v>11.600000009087539</v>
      </c>
      <c r="AD19" s="61">
        <f t="shared" si="4"/>
        <v>4.937874073602992</v>
      </c>
      <c r="AE19" s="63">
        <f t="shared" si="5"/>
        <v>213936.4235</v>
      </c>
      <c r="AF19" s="54">
        <v>0</v>
      </c>
      <c r="AG19" s="54">
        <v>197598.3248</v>
      </c>
      <c r="AH19" s="54">
        <v>411981.06339999998</v>
      </c>
      <c r="AI19" s="54">
        <v>503532.41080000001</v>
      </c>
      <c r="AJ19" s="54">
        <v>564566.64240000001</v>
      </c>
      <c r="AK19" s="59">
        <v>0</v>
      </c>
      <c r="AL19" s="59">
        <v>419000</v>
      </c>
      <c r="AM19" s="59">
        <v>419000</v>
      </c>
      <c r="AN19" s="59">
        <v>419000</v>
      </c>
      <c r="AO19" s="59">
        <v>419000</v>
      </c>
      <c r="AP19" s="58">
        <f t="shared" si="6"/>
        <v>43.39393939564853</v>
      </c>
      <c r="AQ19" s="61">
        <f t="shared" si="7"/>
        <v>1.2017479971360383</v>
      </c>
      <c r="AR19" s="62">
        <f t="shared" si="8"/>
        <v>419000</v>
      </c>
      <c r="AS19" s="54">
        <v>-9999</v>
      </c>
      <c r="AT19" s="54">
        <v>-9999</v>
      </c>
      <c r="AU19" s="54">
        <v>-9999</v>
      </c>
      <c r="AV19" s="54">
        <v>-9999</v>
      </c>
      <c r="AW19" s="54">
        <v>-9999</v>
      </c>
      <c r="AX19" s="59">
        <v>-9999</v>
      </c>
      <c r="AY19" s="59">
        <v>-9999</v>
      </c>
      <c r="AZ19" s="59">
        <v>-9999</v>
      </c>
      <c r="BA19" s="59">
        <v>-9999</v>
      </c>
      <c r="BB19" s="59">
        <v>-9999</v>
      </c>
      <c r="BC19" s="64">
        <f t="shared" si="9"/>
        <v>0</v>
      </c>
      <c r="BD19" s="61">
        <f t="shared" si="10"/>
        <v>0</v>
      </c>
      <c r="BE19" s="61">
        <f t="shared" si="11"/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524443.27130000002</v>
      </c>
      <c r="BK19" s="54">
        <v>0</v>
      </c>
      <c r="BL19" s="54">
        <v>0</v>
      </c>
      <c r="BM19" s="54">
        <v>0</v>
      </c>
      <c r="BN19" s="54">
        <v>0</v>
      </c>
      <c r="BO19" s="54">
        <v>126635.07180000001</v>
      </c>
      <c r="BQ19" s="54">
        <v>1045923.3320000001</v>
      </c>
      <c r="BR19" s="54">
        <v>1045923.3320000001</v>
      </c>
      <c r="BS19" s="54">
        <v>1079384.2439999999</v>
      </c>
      <c r="BT19" s="54">
        <v>1079384.2439999999</v>
      </c>
      <c r="BV19" s="54">
        <v>2202678.8810000001</v>
      </c>
      <c r="BW19" s="54">
        <v>2202678.8810000001</v>
      </c>
      <c r="BX19" s="54">
        <v>2273146.42</v>
      </c>
      <c r="BY19" s="54">
        <v>2273146.42</v>
      </c>
      <c r="CA19" s="54">
        <v>42698.855860000003</v>
      </c>
      <c r="CB19" s="54">
        <v>683181.69380000001</v>
      </c>
      <c r="CC19" s="54">
        <v>853977.11730000004</v>
      </c>
      <c r="CD19" s="54">
        <v>853977.11730000004</v>
      </c>
      <c r="CF19" s="54">
        <v>19844.929059999999</v>
      </c>
      <c r="CG19" s="54">
        <v>317518.86499999999</v>
      </c>
      <c r="CH19" s="54">
        <v>396898.58120000002</v>
      </c>
      <c r="CI19" s="54">
        <v>396898.58120000002</v>
      </c>
      <c r="CK19" s="54">
        <v>391113.59649999999</v>
      </c>
      <c r="CL19" s="54">
        <v>1002795.493</v>
      </c>
      <c r="CM19" s="54">
        <v>908998.62450000003</v>
      </c>
      <c r="CN19" s="54">
        <v>908998.62450000003</v>
      </c>
      <c r="CP19" s="54">
        <v>5836.5153979999995</v>
      </c>
      <c r="CQ19" s="54">
        <v>11878.721670000001</v>
      </c>
      <c r="CR19" s="54">
        <v>11878.721670000001</v>
      </c>
      <c r="CS19" s="54">
        <v>11878.721670000001</v>
      </c>
      <c r="CU19" s="54">
        <v>1534.399844</v>
      </c>
      <c r="CV19" s="54">
        <v>73453.509080000003</v>
      </c>
      <c r="CW19" s="54">
        <v>92854.724279999995</v>
      </c>
      <c r="CX19" s="54">
        <v>94134.959740000006</v>
      </c>
      <c r="CZ19" s="54">
        <v>755.00843910000003</v>
      </c>
      <c r="DA19" s="54">
        <v>28591.329580000001</v>
      </c>
      <c r="DB19" s="54">
        <v>35651.58743</v>
      </c>
      <c r="DC19" s="54">
        <v>36143.134050000001</v>
      </c>
      <c r="DE19" s="54">
        <v>467514.53769999999</v>
      </c>
      <c r="DF19" s="54">
        <v>527774.2659</v>
      </c>
      <c r="DG19" s="54">
        <v>585185.26430000004</v>
      </c>
      <c r="DH19" s="54">
        <v>727611.43889999995</v>
      </c>
      <c r="DI19" s="54">
        <v>-9999</v>
      </c>
      <c r="DJ19" s="54">
        <v>-9999</v>
      </c>
      <c r="DK19" s="54">
        <v>-9999</v>
      </c>
      <c r="DL19" s="54">
        <v>-9999</v>
      </c>
      <c r="DM19" s="54">
        <v>-9999</v>
      </c>
      <c r="DO19" s="54">
        <v>650</v>
      </c>
      <c r="DP19" s="54">
        <v>1836</v>
      </c>
      <c r="DQ19" s="54">
        <v>2610</v>
      </c>
      <c r="DR19" s="54">
        <v>2610</v>
      </c>
      <c r="DS19" s="54">
        <v>-9999</v>
      </c>
      <c r="DT19" s="54">
        <v>-9999</v>
      </c>
      <c r="DU19" s="54">
        <v>-9999</v>
      </c>
      <c r="DV19" s="54">
        <v>-9999</v>
      </c>
      <c r="DW19" s="54">
        <v>-9999</v>
      </c>
    </row>
    <row r="20" spans="1:127" x14ac:dyDescent="0.25">
      <c r="A20" s="54" t="s">
        <v>3323</v>
      </c>
      <c r="B20" s="54" t="s">
        <v>3324</v>
      </c>
      <c r="C20" s="54">
        <v>23</v>
      </c>
      <c r="D20" s="54">
        <v>19282637.59</v>
      </c>
      <c r="E20" s="54">
        <v>1877831.091</v>
      </c>
      <c r="F20" s="54"/>
      <c r="G20" s="54">
        <v>112202.7322</v>
      </c>
      <c r="H20" s="54">
        <v>2638367.1030000001</v>
      </c>
      <c r="I20" s="55">
        <v>2638367.1030000001</v>
      </c>
      <c r="J20" s="54">
        <v>3205792.3489999999</v>
      </c>
      <c r="L20" s="56">
        <v>45637.505389999998</v>
      </c>
      <c r="M20" s="56">
        <v>1073133.341</v>
      </c>
      <c r="N20" s="57">
        <v>1073133.341</v>
      </c>
      <c r="O20" s="56">
        <v>1303928.7250000001</v>
      </c>
      <c r="P20" s="58">
        <f t="shared" si="0"/>
        <v>48.298906439935244</v>
      </c>
      <c r="Q20" s="61">
        <f t="shared" si="1"/>
        <v>2.4585640965561986</v>
      </c>
      <c r="R20" s="62">
        <f t="shared" si="2"/>
        <v>1073133.341</v>
      </c>
      <c r="T20" s="54">
        <v>491795.19150000002</v>
      </c>
      <c r="U20" s="54">
        <v>512286.65779999999</v>
      </c>
      <c r="V20" s="65">
        <v>512286.65779999999</v>
      </c>
      <c r="W20" s="54">
        <v>512286.65779999999</v>
      </c>
      <c r="Y20" s="56">
        <v>77986.859710000004</v>
      </c>
      <c r="Z20" s="56">
        <v>81236.3122</v>
      </c>
      <c r="AA20" s="73">
        <v>81236.3122</v>
      </c>
      <c r="AB20" s="56">
        <v>81236.3122</v>
      </c>
      <c r="AC20" s="58">
        <f t="shared" si="3"/>
        <v>11.599999999063023</v>
      </c>
      <c r="AD20" s="61">
        <f t="shared" si="4"/>
        <v>6.306128921002399</v>
      </c>
      <c r="AE20" s="63">
        <f t="shared" si="5"/>
        <v>81236.3122</v>
      </c>
      <c r="AF20" s="54">
        <v>-9999</v>
      </c>
      <c r="AG20" s="54">
        <v>-9999</v>
      </c>
      <c r="AH20" s="54">
        <v>-9999</v>
      </c>
      <c r="AI20" s="54">
        <v>-9999</v>
      </c>
      <c r="AJ20" s="54">
        <v>-9999</v>
      </c>
      <c r="AK20" s="59">
        <v>-9999</v>
      </c>
      <c r="AL20" s="59">
        <v>-9999</v>
      </c>
      <c r="AM20" s="59">
        <v>-9999</v>
      </c>
      <c r="AN20" s="59">
        <v>-9999</v>
      </c>
      <c r="AO20" s="59">
        <v>-9999</v>
      </c>
      <c r="AP20" s="58">
        <f t="shared" si="6"/>
        <v>0</v>
      </c>
      <c r="AQ20" s="61">
        <f t="shared" si="7"/>
        <v>0</v>
      </c>
      <c r="AR20" s="62">
        <f t="shared" si="8"/>
        <v>0</v>
      </c>
      <c r="AS20" s="54">
        <v>-9999</v>
      </c>
      <c r="AT20" s="54">
        <v>-9999</v>
      </c>
      <c r="AU20" s="54">
        <v>-9999</v>
      </c>
      <c r="AV20" s="54">
        <v>-9999</v>
      </c>
      <c r="AW20" s="54">
        <v>-9999</v>
      </c>
      <c r="AX20" s="59">
        <v>-9999</v>
      </c>
      <c r="AY20" s="59">
        <v>-9999</v>
      </c>
      <c r="AZ20" s="59">
        <v>-9999</v>
      </c>
      <c r="BA20" s="59">
        <v>-9999</v>
      </c>
      <c r="BB20" s="59">
        <v>-9999</v>
      </c>
      <c r="BC20" s="64">
        <f t="shared" si="9"/>
        <v>0</v>
      </c>
      <c r="BD20" s="61">
        <f t="shared" si="10"/>
        <v>0</v>
      </c>
      <c r="BE20" s="61">
        <f t="shared" si="11"/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59187.660109999997</v>
      </c>
      <c r="BK20" s="54">
        <v>0</v>
      </c>
      <c r="BL20" s="54">
        <v>0</v>
      </c>
      <c r="BM20" s="54">
        <v>0</v>
      </c>
      <c r="BN20" s="54">
        <v>0</v>
      </c>
      <c r="BO20" s="54">
        <v>25673.488679999999</v>
      </c>
      <c r="BQ20" s="54">
        <v>77323.84319</v>
      </c>
      <c r="BR20" s="54">
        <v>77323.84319</v>
      </c>
      <c r="BS20" s="54">
        <v>79797.567790000001</v>
      </c>
      <c r="BT20" s="54">
        <v>79797.567790000001</v>
      </c>
      <c r="BV20" s="54">
        <v>162841.37770000001</v>
      </c>
      <c r="BW20" s="54">
        <v>162841.37770000001</v>
      </c>
      <c r="BX20" s="54">
        <v>168050.95740000001</v>
      </c>
      <c r="BY20" s="54">
        <v>168050.95740000001</v>
      </c>
      <c r="CA20" s="54">
        <v>3156.6746189999999</v>
      </c>
      <c r="CB20" s="54">
        <v>50506.793899999997</v>
      </c>
      <c r="CC20" s="54">
        <v>63133.492380000003</v>
      </c>
      <c r="CD20" s="54">
        <v>63133.492380000003</v>
      </c>
      <c r="CF20" s="54">
        <v>1467.111533</v>
      </c>
      <c r="CG20" s="54">
        <v>23473.784530000001</v>
      </c>
      <c r="CH20" s="54">
        <v>29342.230660000001</v>
      </c>
      <c r="CI20" s="54">
        <v>29342.230660000001</v>
      </c>
      <c r="CK20" s="54">
        <v>34926.263769999998</v>
      </c>
      <c r="CL20" s="54">
        <v>82996.226519999997</v>
      </c>
      <c r="CM20" s="54">
        <v>75233.142059999998</v>
      </c>
      <c r="CN20" s="54">
        <v>75233.142059999998</v>
      </c>
      <c r="CP20" s="54">
        <v>269.67327130000001</v>
      </c>
      <c r="CQ20" s="54">
        <v>754.17687520000004</v>
      </c>
      <c r="CR20" s="54">
        <v>754.17687520000004</v>
      </c>
      <c r="CS20" s="54">
        <v>754.17687520000004</v>
      </c>
      <c r="CU20" s="54">
        <v>88.971992080000007</v>
      </c>
      <c r="CV20" s="54">
        <v>4259.1929710000004</v>
      </c>
      <c r="CW20" s="54">
        <v>5384.1701220000004</v>
      </c>
      <c r="CX20" s="54">
        <v>5458.4044219999996</v>
      </c>
      <c r="CZ20" s="54">
        <v>47.935284719999999</v>
      </c>
      <c r="DA20" s="54">
        <v>1815.255901</v>
      </c>
      <c r="DB20" s="54">
        <v>2263.509791</v>
      </c>
      <c r="DC20" s="54">
        <v>2294.7179550000001</v>
      </c>
      <c r="DE20" s="54">
        <v>21679.858329999999</v>
      </c>
      <c r="DF20" s="54">
        <v>24477.966499999999</v>
      </c>
      <c r="DG20" s="54">
        <v>25987.815299999998</v>
      </c>
      <c r="DH20" s="54">
        <v>32617.585879999999</v>
      </c>
      <c r="DI20" s="54">
        <v>-9999</v>
      </c>
      <c r="DJ20" s="54">
        <v>-9999</v>
      </c>
      <c r="DK20" s="54">
        <v>-9999</v>
      </c>
      <c r="DL20" s="54">
        <v>-9999</v>
      </c>
      <c r="DM20" s="54">
        <v>-9999</v>
      </c>
      <c r="DO20" s="54">
        <v>0</v>
      </c>
      <c r="DP20" s="54">
        <v>2157</v>
      </c>
      <c r="DQ20" s="54">
        <v>2157</v>
      </c>
      <c r="DR20" s="54">
        <v>2157</v>
      </c>
      <c r="DS20" s="54">
        <v>-9999</v>
      </c>
      <c r="DT20" s="54">
        <v>-9999</v>
      </c>
      <c r="DU20" s="54">
        <v>-9999</v>
      </c>
      <c r="DV20" s="54">
        <v>-9999</v>
      </c>
      <c r="DW20" s="54">
        <v>-9999</v>
      </c>
    </row>
    <row r="21" spans="1:127" x14ac:dyDescent="0.25">
      <c r="A21" s="54" t="s">
        <v>3325</v>
      </c>
      <c r="B21" s="54" t="s">
        <v>3326</v>
      </c>
      <c r="C21" s="54">
        <v>24</v>
      </c>
      <c r="D21" s="54">
        <v>74057508.359999999</v>
      </c>
      <c r="E21" s="54">
        <v>67809371.209999993</v>
      </c>
      <c r="F21" s="54">
        <v>0</v>
      </c>
      <c r="G21" s="54">
        <v>114628.52619999999</v>
      </c>
      <c r="H21" s="54">
        <v>2695407.9160000002</v>
      </c>
      <c r="I21" s="55">
        <v>2695407.9160000002</v>
      </c>
      <c r="J21" s="54">
        <v>3275100.7480000001</v>
      </c>
      <c r="K21" s="56">
        <v>0</v>
      </c>
      <c r="L21" s="56">
        <v>24920.52147</v>
      </c>
      <c r="M21" s="56">
        <v>585988.26199999999</v>
      </c>
      <c r="N21" s="57">
        <v>585988.26199999999</v>
      </c>
      <c r="O21" s="56">
        <v>712014.89919999999</v>
      </c>
      <c r="P21" s="58">
        <f t="shared" si="0"/>
        <v>48.298906439807304</v>
      </c>
      <c r="Q21" s="61">
        <f t="shared" si="1"/>
        <v>4.5997643481807495</v>
      </c>
      <c r="R21" s="62">
        <f t="shared" si="2"/>
        <v>585988.26199999999</v>
      </c>
      <c r="S21" s="54">
        <v>0</v>
      </c>
      <c r="T21" s="54">
        <v>355075.48469999997</v>
      </c>
      <c r="U21" s="54">
        <v>369870.2966</v>
      </c>
      <c r="V21" s="65">
        <v>369870.2966</v>
      </c>
      <c r="W21" s="54">
        <v>369870.2966</v>
      </c>
      <c r="X21" s="56">
        <v>0</v>
      </c>
      <c r="Y21" s="56">
        <v>39472.706429999998</v>
      </c>
      <c r="Z21" s="56">
        <v>41117.402529999999</v>
      </c>
      <c r="AA21" s="73">
        <v>41117.402529999999</v>
      </c>
      <c r="AB21" s="56">
        <v>41117.402529999999</v>
      </c>
      <c r="AC21" s="58">
        <f t="shared" si="3"/>
        <v>11.600000003893259</v>
      </c>
      <c r="AD21" s="61">
        <f t="shared" si="4"/>
        <v>8.9954684352966101</v>
      </c>
      <c r="AE21" s="63">
        <f t="shared" si="5"/>
        <v>41117.402529999999</v>
      </c>
      <c r="AF21" s="54">
        <v>-9999</v>
      </c>
      <c r="AG21" s="54">
        <v>-9999</v>
      </c>
      <c r="AH21" s="54">
        <v>-9999</v>
      </c>
      <c r="AI21" s="54">
        <v>-9999</v>
      </c>
      <c r="AJ21" s="54">
        <v>-9999</v>
      </c>
      <c r="AK21" s="59">
        <v>-9999</v>
      </c>
      <c r="AL21" s="59">
        <v>-9999</v>
      </c>
      <c r="AM21" s="59">
        <v>-9999</v>
      </c>
      <c r="AN21" s="59">
        <v>-9999</v>
      </c>
      <c r="AO21" s="59">
        <v>-9999</v>
      </c>
      <c r="AP21" s="58">
        <f t="shared" si="6"/>
        <v>0</v>
      </c>
      <c r="AQ21" s="61">
        <f t="shared" si="7"/>
        <v>0</v>
      </c>
      <c r="AR21" s="62">
        <f t="shared" si="8"/>
        <v>0</v>
      </c>
      <c r="AS21" s="54">
        <v>-9999</v>
      </c>
      <c r="AT21" s="54">
        <v>-9999</v>
      </c>
      <c r="AU21" s="54">
        <v>-9999</v>
      </c>
      <c r="AV21" s="54">
        <v>-9999</v>
      </c>
      <c r="AW21" s="54">
        <v>-9999</v>
      </c>
      <c r="AX21" s="59">
        <v>-9999</v>
      </c>
      <c r="AY21" s="59">
        <v>-9999</v>
      </c>
      <c r="AZ21" s="59">
        <v>-9999</v>
      </c>
      <c r="BA21" s="59">
        <v>-9999</v>
      </c>
      <c r="BB21" s="59">
        <v>-9999</v>
      </c>
      <c r="BC21" s="64">
        <f t="shared" si="9"/>
        <v>0</v>
      </c>
      <c r="BD21" s="61">
        <f t="shared" si="10"/>
        <v>0</v>
      </c>
      <c r="BE21" s="61">
        <f t="shared" si="11"/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348385.7219</v>
      </c>
      <c r="BK21" s="54">
        <v>0</v>
      </c>
      <c r="BL21" s="54">
        <v>0</v>
      </c>
      <c r="BM21" s="54">
        <v>0</v>
      </c>
      <c r="BN21" s="54">
        <v>0</v>
      </c>
      <c r="BO21" s="54">
        <v>103396.01850000001</v>
      </c>
      <c r="BQ21" s="54">
        <v>508654.1249</v>
      </c>
      <c r="BR21" s="54">
        <v>508654.1249</v>
      </c>
      <c r="BS21" s="54">
        <v>524926.85750000004</v>
      </c>
      <c r="BT21" s="54">
        <v>524926.85750000004</v>
      </c>
      <c r="BV21" s="54">
        <v>1071208.247</v>
      </c>
      <c r="BW21" s="54">
        <v>1071208.247</v>
      </c>
      <c r="BX21" s="54">
        <v>1105478.067</v>
      </c>
      <c r="BY21" s="54">
        <v>1105478.067</v>
      </c>
      <c r="CA21" s="54">
        <v>20765.335760000002</v>
      </c>
      <c r="CB21" s="54">
        <v>332245.37209999998</v>
      </c>
      <c r="CC21" s="54">
        <v>415306.71509999997</v>
      </c>
      <c r="CD21" s="54">
        <v>415306.71509999997</v>
      </c>
      <c r="CF21" s="54">
        <v>9650.9989949999999</v>
      </c>
      <c r="CG21" s="54">
        <v>154415.98389999999</v>
      </c>
      <c r="CH21" s="54">
        <v>193019.97990000001</v>
      </c>
      <c r="CI21" s="54">
        <v>193019.97990000001</v>
      </c>
      <c r="CJ21" s="54">
        <v>0</v>
      </c>
      <c r="CK21" s="54">
        <v>11292.713040000001</v>
      </c>
      <c r="CL21" s="54">
        <v>145539.0864</v>
      </c>
      <c r="CM21" s="54">
        <v>132061.74189999999</v>
      </c>
      <c r="CN21" s="54">
        <v>132061.74189999999</v>
      </c>
      <c r="CO21" s="54">
        <v>0</v>
      </c>
      <c r="CP21" s="54">
        <v>0</v>
      </c>
      <c r="CQ21" s="54">
        <v>1924.4535169999999</v>
      </c>
      <c r="CR21" s="54">
        <v>2038.7766340000001</v>
      </c>
      <c r="CS21" s="54">
        <v>2038.7766340000001</v>
      </c>
      <c r="CU21" s="54">
        <v>190.35833550000001</v>
      </c>
      <c r="CV21" s="54">
        <v>9112.6754099999998</v>
      </c>
      <c r="CW21" s="54">
        <v>11519.598900000001</v>
      </c>
      <c r="CX21" s="54">
        <v>11678.42549</v>
      </c>
      <c r="CZ21" s="54">
        <v>129.58410900000001</v>
      </c>
      <c r="DA21" s="54">
        <v>4907.2060359999996</v>
      </c>
      <c r="DB21" s="54">
        <v>6118.9768919999997</v>
      </c>
      <c r="DC21" s="54">
        <v>6203.3423480000001</v>
      </c>
      <c r="DD21" s="54">
        <v>84982.198610000007</v>
      </c>
      <c r="DE21" s="54">
        <v>87910.232870000007</v>
      </c>
      <c r="DF21" s="54">
        <v>99246.478359999994</v>
      </c>
      <c r="DG21" s="54">
        <v>108438.16899999999</v>
      </c>
      <c r="DH21" s="54">
        <v>135254.55040000001</v>
      </c>
      <c r="DI21" s="54">
        <v>-9999</v>
      </c>
      <c r="DJ21" s="54">
        <v>-9999</v>
      </c>
      <c r="DK21" s="54">
        <v>-9999</v>
      </c>
      <c r="DL21" s="54">
        <v>-9999</v>
      </c>
      <c r="DM21" s="54">
        <v>-9999</v>
      </c>
      <c r="DN21" s="54">
        <v>0</v>
      </c>
      <c r="DO21" s="54">
        <v>1000</v>
      </c>
      <c r="DP21" s="54">
        <v>3816</v>
      </c>
      <c r="DQ21" s="54">
        <v>5130</v>
      </c>
      <c r="DR21" s="54">
        <v>5130</v>
      </c>
      <c r="DS21" s="54">
        <v>-9999</v>
      </c>
      <c r="DT21" s="54">
        <v>-9999</v>
      </c>
      <c r="DU21" s="54">
        <v>-9999</v>
      </c>
      <c r="DV21" s="54">
        <v>-9999</v>
      </c>
      <c r="DW21" s="54">
        <v>-9999</v>
      </c>
    </row>
    <row r="22" spans="1:127" x14ac:dyDescent="0.25">
      <c r="A22" s="54" t="s">
        <v>3327</v>
      </c>
      <c r="B22" s="54" t="s">
        <v>3328</v>
      </c>
      <c r="C22" s="54">
        <v>25</v>
      </c>
      <c r="D22" s="54">
        <v>73769871.090000004</v>
      </c>
      <c r="E22" s="54">
        <v>66922848.310000002</v>
      </c>
      <c r="F22" s="54">
        <v>0</v>
      </c>
      <c r="G22" s="54">
        <v>28980.06208</v>
      </c>
      <c r="H22" s="54">
        <v>681445.45970000001</v>
      </c>
      <c r="I22" s="55">
        <v>681445.45970000001</v>
      </c>
      <c r="J22" s="54">
        <v>828001.77359999996</v>
      </c>
      <c r="K22" s="56">
        <v>0</v>
      </c>
      <c r="L22" s="56">
        <v>6863.6451520000001</v>
      </c>
      <c r="M22" s="56">
        <v>161393.71309999999</v>
      </c>
      <c r="N22" s="57">
        <v>161393.71309999999</v>
      </c>
      <c r="O22" s="56">
        <v>196104.14720000001</v>
      </c>
      <c r="P22" s="58">
        <f t="shared" si="0"/>
        <v>48.2989064396873</v>
      </c>
      <c r="Q22" s="61">
        <f t="shared" si="1"/>
        <v>4.2222552948997123</v>
      </c>
      <c r="R22" s="62">
        <f t="shared" si="2"/>
        <v>161393.71309999999</v>
      </c>
      <c r="S22" s="54">
        <v>0</v>
      </c>
      <c r="T22" s="54">
        <v>350225.28820000001</v>
      </c>
      <c r="U22" s="54">
        <v>364818.0086</v>
      </c>
      <c r="V22" s="65">
        <v>364818.0086</v>
      </c>
      <c r="W22" s="54">
        <v>364818.0086</v>
      </c>
      <c r="X22" s="56">
        <v>0</v>
      </c>
      <c r="Y22" s="56">
        <v>40256.460489999998</v>
      </c>
      <c r="Z22" s="56">
        <v>41933.813009999998</v>
      </c>
      <c r="AA22" s="73">
        <v>41933.813009999998</v>
      </c>
      <c r="AB22" s="56">
        <v>41933.813009999998</v>
      </c>
      <c r="AC22" s="58">
        <f t="shared" si="3"/>
        <v>11.600000006140046</v>
      </c>
      <c r="AD22" s="61">
        <f t="shared" si="4"/>
        <v>8.6998529924526888</v>
      </c>
      <c r="AE22" s="63">
        <f t="shared" si="5"/>
        <v>41933.813009999998</v>
      </c>
      <c r="AF22" s="54">
        <v>-9999</v>
      </c>
      <c r="AG22" s="54">
        <v>-9999</v>
      </c>
      <c r="AH22" s="54">
        <v>-9999</v>
      </c>
      <c r="AI22" s="54">
        <v>-9999</v>
      </c>
      <c r="AJ22" s="54">
        <v>-9999</v>
      </c>
      <c r="AK22" s="59">
        <v>-9999</v>
      </c>
      <c r="AL22" s="59">
        <v>-9999</v>
      </c>
      <c r="AM22" s="59">
        <v>-9999</v>
      </c>
      <c r="AN22" s="59">
        <v>-9999</v>
      </c>
      <c r="AO22" s="59">
        <v>-9999</v>
      </c>
      <c r="AP22" s="58">
        <f t="shared" si="6"/>
        <v>0</v>
      </c>
      <c r="AQ22" s="61">
        <f t="shared" si="7"/>
        <v>0</v>
      </c>
      <c r="AR22" s="62">
        <f t="shared" si="8"/>
        <v>0</v>
      </c>
      <c r="AS22" s="54">
        <v>-9999</v>
      </c>
      <c r="AT22" s="54">
        <v>-9999</v>
      </c>
      <c r="AU22" s="54">
        <v>-9999</v>
      </c>
      <c r="AV22" s="54">
        <v>-9999</v>
      </c>
      <c r="AW22" s="54">
        <v>-9999</v>
      </c>
      <c r="AX22" s="59">
        <v>-9999</v>
      </c>
      <c r="AY22" s="59">
        <v>-9999</v>
      </c>
      <c r="AZ22" s="59">
        <v>-9999</v>
      </c>
      <c r="BA22" s="59">
        <v>-9999</v>
      </c>
      <c r="BB22" s="59">
        <v>-9999</v>
      </c>
      <c r="BC22" s="64">
        <f t="shared" si="9"/>
        <v>0</v>
      </c>
      <c r="BD22" s="61">
        <f t="shared" si="10"/>
        <v>0</v>
      </c>
      <c r="BE22" s="61">
        <f t="shared" si="11"/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592627.82649999997</v>
      </c>
      <c r="BK22" s="54">
        <v>0</v>
      </c>
      <c r="BL22" s="54">
        <v>0</v>
      </c>
      <c r="BM22" s="54">
        <v>0</v>
      </c>
      <c r="BN22" s="54">
        <v>0</v>
      </c>
      <c r="BO22" s="54">
        <v>223663.08609999999</v>
      </c>
      <c r="BQ22" s="54">
        <v>34822.030059999997</v>
      </c>
      <c r="BR22" s="54">
        <v>34822.030059999997</v>
      </c>
      <c r="BS22" s="54">
        <v>35936.04754</v>
      </c>
      <c r="BT22" s="54">
        <v>35936.04754</v>
      </c>
      <c r="BV22" s="54">
        <v>73334.008199999997</v>
      </c>
      <c r="BW22" s="54">
        <v>73334.008199999997</v>
      </c>
      <c r="BX22" s="54">
        <v>75680.091020000007</v>
      </c>
      <c r="BY22" s="54">
        <v>75680.091020000007</v>
      </c>
      <c r="CA22" s="54">
        <v>1421.5772770000001</v>
      </c>
      <c r="CB22" s="54">
        <v>22745.236440000001</v>
      </c>
      <c r="CC22" s="54">
        <v>28431.545549999999</v>
      </c>
      <c r="CD22" s="54">
        <v>28431.545549999999</v>
      </c>
      <c r="CF22" s="54">
        <v>660.69920730000001</v>
      </c>
      <c r="CG22" s="54">
        <v>10571.187320000001</v>
      </c>
      <c r="CH22" s="54">
        <v>13213.98415</v>
      </c>
      <c r="CI22" s="54">
        <v>13213.98415</v>
      </c>
      <c r="CJ22" s="54">
        <v>0</v>
      </c>
      <c r="CK22" s="54">
        <v>4262.2150780000002</v>
      </c>
      <c r="CL22" s="54">
        <v>13205.89631</v>
      </c>
      <c r="CM22" s="54">
        <v>11970.67764</v>
      </c>
      <c r="CN22" s="54">
        <v>11970.67764</v>
      </c>
      <c r="CO22" s="54">
        <v>0</v>
      </c>
      <c r="CP22" s="54">
        <v>0</v>
      </c>
      <c r="CQ22" s="54">
        <v>129.60296159999999</v>
      </c>
      <c r="CR22" s="54">
        <v>129.60296159999999</v>
      </c>
      <c r="CS22" s="54">
        <v>129.60296159999999</v>
      </c>
      <c r="CU22" s="54">
        <v>14.248792</v>
      </c>
      <c r="CV22" s="54">
        <v>682.1062819</v>
      </c>
      <c r="CW22" s="54">
        <v>862.27045559999999</v>
      </c>
      <c r="CX22" s="54">
        <v>874.15901829999996</v>
      </c>
      <c r="CZ22" s="54">
        <v>8.2375303049999999</v>
      </c>
      <c r="DA22" s="54">
        <v>311.94610779999999</v>
      </c>
      <c r="DB22" s="54">
        <v>388.9771513</v>
      </c>
      <c r="DC22" s="54">
        <v>394.34017770000003</v>
      </c>
      <c r="DD22" s="54">
        <v>18378.286349999998</v>
      </c>
      <c r="DE22" s="54">
        <v>19012.775280000002</v>
      </c>
      <c r="DF22" s="54">
        <v>21466.206340000001</v>
      </c>
      <c r="DG22" s="54">
        <v>22930.260780000001</v>
      </c>
      <c r="DH22" s="54">
        <v>28741.380659999999</v>
      </c>
      <c r="DI22" s="54">
        <v>-9999</v>
      </c>
      <c r="DJ22" s="54">
        <v>-9999</v>
      </c>
      <c r="DK22" s="54">
        <v>-9999</v>
      </c>
      <c r="DL22" s="54">
        <v>-9999</v>
      </c>
      <c r="DM22" s="54">
        <v>-9999</v>
      </c>
      <c r="DN22" s="54">
        <v>-9999</v>
      </c>
      <c r="DO22" s="54">
        <v>0</v>
      </c>
      <c r="DP22" s="54">
        <v>0</v>
      </c>
      <c r="DQ22" s="54">
        <v>0</v>
      </c>
      <c r="DR22" s="54">
        <v>0</v>
      </c>
      <c r="DS22" s="54">
        <v>-9999</v>
      </c>
      <c r="DT22" s="54">
        <v>-9999</v>
      </c>
      <c r="DU22" s="54">
        <v>-9999</v>
      </c>
      <c r="DV22" s="54">
        <v>-9999</v>
      </c>
      <c r="DW22" s="54">
        <v>-9999</v>
      </c>
    </row>
    <row r="23" spans="1:127" x14ac:dyDescent="0.25">
      <c r="A23" s="54" t="s">
        <v>3329</v>
      </c>
      <c r="B23" s="54" t="s">
        <v>3330</v>
      </c>
      <c r="C23" s="54">
        <v>26</v>
      </c>
      <c r="D23" s="54">
        <v>196573528.69999999</v>
      </c>
      <c r="E23" s="54">
        <v>135141829.69999999</v>
      </c>
      <c r="F23" s="54"/>
      <c r="G23" s="54">
        <v>376190.37609999999</v>
      </c>
      <c r="H23" s="54">
        <v>8845847.9859999996</v>
      </c>
      <c r="I23" s="55">
        <v>8845847.9859999996</v>
      </c>
      <c r="J23" s="54">
        <v>10748296.460000001</v>
      </c>
      <c r="L23" s="56">
        <v>147068.51949999999</v>
      </c>
      <c r="M23" s="56">
        <v>3458211.1860000002</v>
      </c>
      <c r="N23" s="57">
        <v>3458211.1860000002</v>
      </c>
      <c r="O23" s="56">
        <v>4201957.699</v>
      </c>
      <c r="P23" s="58">
        <f t="shared" si="0"/>
        <v>48.298906439742659</v>
      </c>
      <c r="Q23" s="61">
        <f t="shared" si="1"/>
        <v>2.5579259074202763</v>
      </c>
      <c r="R23" s="62">
        <f t="shared" si="2"/>
        <v>3458211.1860000002</v>
      </c>
      <c r="T23" s="54">
        <v>670937.87170000002</v>
      </c>
      <c r="U23" s="54">
        <v>698893.61629999999</v>
      </c>
      <c r="V23" s="65">
        <v>698893.61629999999</v>
      </c>
      <c r="W23" s="54">
        <v>698893.61629999999</v>
      </c>
      <c r="Y23" s="56">
        <v>114891.2503</v>
      </c>
      <c r="Z23" s="56">
        <v>119678.3857</v>
      </c>
      <c r="AA23" s="73">
        <v>119678.3857</v>
      </c>
      <c r="AB23" s="56">
        <v>119678.3857</v>
      </c>
      <c r="AC23" s="58">
        <f t="shared" si="3"/>
        <v>11.599999997023867</v>
      </c>
      <c r="AD23" s="61">
        <f t="shared" si="4"/>
        <v>5.8397647345605863</v>
      </c>
      <c r="AE23" s="63">
        <f t="shared" si="5"/>
        <v>119678.3857</v>
      </c>
      <c r="AF23" s="54">
        <v>-9999</v>
      </c>
      <c r="AG23" s="54">
        <v>-9999</v>
      </c>
      <c r="AH23" s="54">
        <v>-9999</v>
      </c>
      <c r="AI23" s="54">
        <v>-9999</v>
      </c>
      <c r="AJ23" s="54">
        <v>-9999</v>
      </c>
      <c r="AK23" s="59">
        <v>-9999</v>
      </c>
      <c r="AL23" s="59">
        <v>-9999</v>
      </c>
      <c r="AM23" s="59">
        <v>-9999</v>
      </c>
      <c r="AN23" s="59">
        <v>-9999</v>
      </c>
      <c r="AO23" s="59">
        <v>-9999</v>
      </c>
      <c r="AP23" s="58">
        <f t="shared" si="6"/>
        <v>0</v>
      </c>
      <c r="AQ23" s="61">
        <f t="shared" si="7"/>
        <v>0</v>
      </c>
      <c r="AR23" s="62">
        <f t="shared" si="8"/>
        <v>0</v>
      </c>
      <c r="AS23" s="54">
        <v>-9999</v>
      </c>
      <c r="AT23" s="54">
        <v>-9999</v>
      </c>
      <c r="AU23" s="54">
        <v>-9999</v>
      </c>
      <c r="AV23" s="54">
        <v>-9999</v>
      </c>
      <c r="AW23" s="54">
        <v>-9999</v>
      </c>
      <c r="AX23" s="59">
        <v>-9999</v>
      </c>
      <c r="AY23" s="59">
        <v>-9999</v>
      </c>
      <c r="AZ23" s="59">
        <v>-9999</v>
      </c>
      <c r="BA23" s="59">
        <v>-9999</v>
      </c>
      <c r="BB23" s="59">
        <v>-9999</v>
      </c>
      <c r="BC23" s="64">
        <f t="shared" si="9"/>
        <v>0</v>
      </c>
      <c r="BD23" s="61">
        <f t="shared" si="10"/>
        <v>0</v>
      </c>
      <c r="BE23" s="61">
        <f t="shared" si="11"/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626681.6777</v>
      </c>
      <c r="BK23" s="54">
        <v>0</v>
      </c>
      <c r="BL23" s="54">
        <v>0</v>
      </c>
      <c r="BM23" s="54">
        <v>0</v>
      </c>
      <c r="BN23" s="54">
        <v>0</v>
      </c>
      <c r="BO23" s="54">
        <v>273067.6838</v>
      </c>
      <c r="BQ23" s="54">
        <v>2021676.591</v>
      </c>
      <c r="BR23" s="54">
        <v>2021676.591</v>
      </c>
      <c r="BS23" s="54">
        <v>2086353.551</v>
      </c>
      <c r="BT23" s="54">
        <v>2086353.551</v>
      </c>
      <c r="BV23" s="54">
        <v>4257581.9800000004</v>
      </c>
      <c r="BW23" s="54">
        <v>4257581.9800000004</v>
      </c>
      <c r="BX23" s="54">
        <v>4393789.4539999999</v>
      </c>
      <c r="BY23" s="54">
        <v>4393789.4539999999</v>
      </c>
      <c r="CA23" s="54">
        <v>82533.083199999994</v>
      </c>
      <c r="CB23" s="54">
        <v>1320529.331</v>
      </c>
      <c r="CC23" s="54">
        <v>1650661.6640000001</v>
      </c>
      <c r="CD23" s="54">
        <v>1650661.6640000001</v>
      </c>
      <c r="CF23" s="54">
        <v>38358.479359999998</v>
      </c>
      <c r="CG23" s="54">
        <v>613735.66969999997</v>
      </c>
      <c r="CH23" s="54">
        <v>767169.5871</v>
      </c>
      <c r="CI23" s="54">
        <v>767169.5871</v>
      </c>
      <c r="CK23" s="54">
        <v>733979.37430000002</v>
      </c>
      <c r="CL23" s="54">
        <v>2555603.71</v>
      </c>
      <c r="CM23" s="54">
        <v>2316988.44</v>
      </c>
      <c r="CN23" s="54">
        <v>2316988.44</v>
      </c>
      <c r="CP23" s="54">
        <v>8053.1617889999998</v>
      </c>
      <c r="CQ23" s="54">
        <v>18463.094550000002</v>
      </c>
      <c r="CR23" s="54">
        <v>18463.094550000002</v>
      </c>
      <c r="CS23" s="54">
        <v>18463.094550000002</v>
      </c>
      <c r="CU23" s="54">
        <v>2921.2523980000001</v>
      </c>
      <c r="CV23" s="54">
        <v>139843.7574</v>
      </c>
      <c r="CW23" s="54">
        <v>176780.57449999999</v>
      </c>
      <c r="CX23" s="54">
        <v>179217.93849999999</v>
      </c>
      <c r="CZ23" s="54">
        <v>1173.509456</v>
      </c>
      <c r="DA23" s="54">
        <v>44439.497459999999</v>
      </c>
      <c r="DB23" s="54">
        <v>55413.254719999997</v>
      </c>
      <c r="DC23" s="54">
        <v>56177.265529999997</v>
      </c>
      <c r="DE23" s="54">
        <v>502467.45549999998</v>
      </c>
      <c r="DF23" s="54">
        <v>567128.80220000003</v>
      </c>
      <c r="DG23" s="54">
        <v>661023.55090000003</v>
      </c>
      <c r="DH23" s="54">
        <v>813396.83669999999</v>
      </c>
      <c r="DI23" s="54">
        <v>-9999</v>
      </c>
      <c r="DJ23" s="54">
        <v>-9999</v>
      </c>
      <c r="DK23" s="54">
        <v>-9999</v>
      </c>
      <c r="DL23" s="54">
        <v>-9999</v>
      </c>
      <c r="DM23" s="54">
        <v>-9999</v>
      </c>
      <c r="DO23" s="54">
        <v>114391</v>
      </c>
      <c r="DP23" s="54">
        <v>190132</v>
      </c>
      <c r="DQ23" s="54">
        <v>206526</v>
      </c>
      <c r="DR23" s="54">
        <v>206526</v>
      </c>
      <c r="DS23" s="54">
        <v>-9999</v>
      </c>
      <c r="DT23" s="54">
        <v>-9999</v>
      </c>
      <c r="DU23" s="54">
        <v>-9999</v>
      </c>
      <c r="DV23" s="54">
        <v>-9999</v>
      </c>
      <c r="DW23" s="54">
        <v>-9999</v>
      </c>
    </row>
    <row r="24" spans="1:127" x14ac:dyDescent="0.25">
      <c r="A24" s="54" t="s">
        <v>3331</v>
      </c>
      <c r="B24" s="54" t="s">
        <v>3332</v>
      </c>
      <c r="C24" s="54">
        <v>27</v>
      </c>
      <c r="D24" s="54">
        <v>129347776.90000001</v>
      </c>
      <c r="E24" s="54">
        <v>79665598.760000005</v>
      </c>
      <c r="F24" s="54">
        <v>0</v>
      </c>
      <c r="G24" s="54">
        <v>204608.0478</v>
      </c>
      <c r="H24" s="54">
        <v>4811212.0959999999</v>
      </c>
      <c r="I24" s="55">
        <v>4811212.0959999999</v>
      </c>
      <c r="J24" s="54">
        <v>5845944.2240000004</v>
      </c>
      <c r="K24" s="56">
        <v>0</v>
      </c>
      <c r="L24" s="56">
        <v>114861.0806</v>
      </c>
      <c r="M24" s="56">
        <v>2700876.2680000002</v>
      </c>
      <c r="N24" s="57">
        <v>2700876.2680000002</v>
      </c>
      <c r="O24" s="56">
        <v>3281745.1609999998</v>
      </c>
      <c r="P24" s="58">
        <f t="shared" si="0"/>
        <v>48.298906440062296</v>
      </c>
      <c r="Q24" s="61">
        <f t="shared" si="1"/>
        <v>1.7813522792596139</v>
      </c>
      <c r="R24" s="62">
        <f t="shared" si="2"/>
        <v>2700876.2680000002</v>
      </c>
      <c r="S24" s="54">
        <v>0</v>
      </c>
      <c r="T24" s="54">
        <v>237305.5104</v>
      </c>
      <c r="U24" s="54">
        <v>247193.24</v>
      </c>
      <c r="V24" s="65">
        <v>247193.24</v>
      </c>
      <c r="W24" s="54">
        <v>247193.24</v>
      </c>
      <c r="X24" s="56">
        <v>0</v>
      </c>
      <c r="Y24" s="56">
        <v>51961.007409999998</v>
      </c>
      <c r="Z24" s="56">
        <v>54126.049379999997</v>
      </c>
      <c r="AA24" s="73">
        <v>54126.049379999997</v>
      </c>
      <c r="AB24" s="56">
        <v>54126.049379999997</v>
      </c>
      <c r="AC24" s="58">
        <f t="shared" si="3"/>
        <v>11.599999999999998</v>
      </c>
      <c r="AD24" s="61">
        <f t="shared" si="4"/>
        <v>4.5669921014287045</v>
      </c>
      <c r="AE24" s="63">
        <f t="shared" si="5"/>
        <v>54126.049379999997</v>
      </c>
      <c r="AF24" s="54">
        <v>-9999</v>
      </c>
      <c r="AG24" s="54">
        <v>-9999</v>
      </c>
      <c r="AH24" s="54">
        <v>-9999</v>
      </c>
      <c r="AI24" s="54">
        <v>-9999</v>
      </c>
      <c r="AJ24" s="54">
        <v>-9999</v>
      </c>
      <c r="AK24" s="59">
        <v>-9999</v>
      </c>
      <c r="AL24" s="59">
        <v>-9999</v>
      </c>
      <c r="AM24" s="59">
        <v>-9999</v>
      </c>
      <c r="AN24" s="59">
        <v>-9999</v>
      </c>
      <c r="AO24" s="59">
        <v>-9999</v>
      </c>
      <c r="AP24" s="58">
        <f t="shared" si="6"/>
        <v>0</v>
      </c>
      <c r="AQ24" s="61">
        <f t="shared" si="7"/>
        <v>0</v>
      </c>
      <c r="AR24" s="62">
        <f t="shared" si="8"/>
        <v>0</v>
      </c>
      <c r="AS24" s="54">
        <v>-9999</v>
      </c>
      <c r="AT24" s="54">
        <v>-9999</v>
      </c>
      <c r="AU24" s="54">
        <v>-9999</v>
      </c>
      <c r="AV24" s="54">
        <v>-9999</v>
      </c>
      <c r="AW24" s="54">
        <v>-9999</v>
      </c>
      <c r="AX24" s="59">
        <v>-9999</v>
      </c>
      <c r="AY24" s="59">
        <v>-9999</v>
      </c>
      <c r="AZ24" s="59">
        <v>-9999</v>
      </c>
      <c r="BA24" s="59">
        <v>-9999</v>
      </c>
      <c r="BB24" s="59">
        <v>-9999</v>
      </c>
      <c r="BC24" s="64">
        <f t="shared" si="9"/>
        <v>0</v>
      </c>
      <c r="BD24" s="61">
        <f t="shared" si="10"/>
        <v>0</v>
      </c>
      <c r="BE24" s="61">
        <f t="shared" si="11"/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293642.01850000001</v>
      </c>
      <c r="BK24" s="54">
        <v>0</v>
      </c>
      <c r="BL24" s="54">
        <v>0</v>
      </c>
      <c r="BM24" s="54">
        <v>0</v>
      </c>
      <c r="BN24" s="54">
        <v>0</v>
      </c>
      <c r="BO24" s="54">
        <v>122921.7426</v>
      </c>
      <c r="BQ24" s="54">
        <v>6271752.7019999996</v>
      </c>
      <c r="BR24" s="54">
        <v>6271752.7019999996</v>
      </c>
      <c r="BS24" s="54">
        <v>6472397.0089999996</v>
      </c>
      <c r="BT24" s="54">
        <v>6472397.0089999996</v>
      </c>
      <c r="BV24" s="54">
        <v>13208097.380000001</v>
      </c>
      <c r="BW24" s="54">
        <v>13208097.380000001</v>
      </c>
      <c r="BX24" s="54">
        <v>13630647.449999999</v>
      </c>
      <c r="BY24" s="54">
        <v>13630647.449999999</v>
      </c>
      <c r="CA24" s="54">
        <v>256038.52249999999</v>
      </c>
      <c r="CB24" s="54">
        <v>4096616.361</v>
      </c>
      <c r="CC24" s="54">
        <v>5120770.4510000004</v>
      </c>
      <c r="CD24" s="54">
        <v>5120770.4510000004</v>
      </c>
      <c r="CF24" s="54">
        <v>118997.71580000001</v>
      </c>
      <c r="CG24" s="54">
        <v>1903963.453</v>
      </c>
      <c r="CH24" s="54">
        <v>2379954.3169999998</v>
      </c>
      <c r="CI24" s="54">
        <v>2379954.3169999998</v>
      </c>
      <c r="CJ24" s="54">
        <v>0</v>
      </c>
      <c r="CK24" s="54">
        <v>900660.56689999998</v>
      </c>
      <c r="CL24" s="54">
        <v>4769681.0690000001</v>
      </c>
      <c r="CM24" s="54">
        <v>4735746.5319999997</v>
      </c>
      <c r="CN24" s="54">
        <v>4735746.5319999997</v>
      </c>
      <c r="CO24" s="54">
        <v>0</v>
      </c>
      <c r="CP24" s="54">
        <v>11452.10809</v>
      </c>
      <c r="CQ24" s="54">
        <v>55426.285400000001</v>
      </c>
      <c r="CR24" s="54">
        <v>55426.285400000001</v>
      </c>
      <c r="CS24" s="54">
        <v>55426.285400000001</v>
      </c>
      <c r="CU24" s="54">
        <v>6928.3179760000003</v>
      </c>
      <c r="CV24" s="54">
        <v>331666.65749999997</v>
      </c>
      <c r="CW24" s="54">
        <v>419269.5001</v>
      </c>
      <c r="CX24" s="54">
        <v>425050.1826</v>
      </c>
      <c r="CZ24" s="54">
        <v>3522.8801880000001</v>
      </c>
      <c r="DA24" s="54">
        <v>133407.55319999999</v>
      </c>
      <c r="DB24" s="54">
        <v>166350.8174</v>
      </c>
      <c r="DC24" s="54">
        <v>168644.38099999999</v>
      </c>
      <c r="DD24" s="54">
        <v>1831711.128</v>
      </c>
      <c r="DE24" s="54">
        <v>1893486.9369999999</v>
      </c>
      <c r="DF24" s="54">
        <v>2135885.7680000002</v>
      </c>
      <c r="DG24" s="54">
        <v>2884207.8</v>
      </c>
      <c r="DH24" s="54">
        <v>3449815.7489999998</v>
      </c>
      <c r="DI24" s="54">
        <v>-9999</v>
      </c>
      <c r="DJ24" s="54">
        <v>-9999</v>
      </c>
      <c r="DK24" s="54">
        <v>-9999</v>
      </c>
      <c r="DL24" s="54">
        <v>-9999</v>
      </c>
      <c r="DM24" s="54">
        <v>-9999</v>
      </c>
      <c r="DN24" s="54">
        <v>0</v>
      </c>
      <c r="DO24" s="54">
        <v>641305</v>
      </c>
      <c r="DP24" s="54">
        <v>764470</v>
      </c>
      <c r="DQ24" s="54">
        <v>879442</v>
      </c>
      <c r="DR24" s="54">
        <v>879442</v>
      </c>
      <c r="DS24" s="54">
        <v>-9999</v>
      </c>
      <c r="DT24" s="54">
        <v>-9999</v>
      </c>
      <c r="DU24" s="54">
        <v>-9999</v>
      </c>
      <c r="DV24" s="54">
        <v>-9999</v>
      </c>
      <c r="DW24" s="54">
        <v>-9999</v>
      </c>
    </row>
    <row r="25" spans="1:127" x14ac:dyDescent="0.25">
      <c r="A25" s="54" t="s">
        <v>3333</v>
      </c>
      <c r="B25" s="54" t="s">
        <v>3334</v>
      </c>
      <c r="C25" s="54">
        <v>28</v>
      </c>
      <c r="D25" s="54">
        <v>78720487.069999993</v>
      </c>
      <c r="E25" s="54">
        <v>25831280.43</v>
      </c>
      <c r="F25" s="54"/>
      <c r="G25" s="54">
        <v>460598.63020000001</v>
      </c>
      <c r="H25" s="54">
        <v>10830647.789999999</v>
      </c>
      <c r="I25" s="55">
        <v>10830647.789999999</v>
      </c>
      <c r="J25" s="54">
        <v>13159960.859999999</v>
      </c>
      <c r="L25" s="56">
        <v>141732.80720000001</v>
      </c>
      <c r="M25" s="56">
        <v>3332745.7239999999</v>
      </c>
      <c r="N25" s="57">
        <v>3332745.7239999999</v>
      </c>
      <c r="O25" s="56">
        <v>4049508.7769999998</v>
      </c>
      <c r="P25" s="58">
        <f t="shared" si="0"/>
        <v>48.298906439833544</v>
      </c>
      <c r="Q25" s="61">
        <f t="shared" si="1"/>
        <v>3.2497672150640193</v>
      </c>
      <c r="R25" s="62">
        <f t="shared" si="2"/>
        <v>3332745.7239999999</v>
      </c>
      <c r="T25" s="54">
        <v>1573446.196</v>
      </c>
      <c r="U25" s="54">
        <v>1639006.4539999999</v>
      </c>
      <c r="V25" s="65">
        <v>1639006.4539999999</v>
      </c>
      <c r="W25" s="54">
        <v>1639006.4539999999</v>
      </c>
      <c r="Y25" s="56">
        <v>322850.09620000003</v>
      </c>
      <c r="Z25" s="56">
        <v>336302.18359999999</v>
      </c>
      <c r="AA25" s="73">
        <v>336302.18359999999</v>
      </c>
      <c r="AB25" s="56">
        <v>336302.18359999999</v>
      </c>
      <c r="AC25" s="58">
        <f t="shared" si="3"/>
        <v>11.599999996095193</v>
      </c>
      <c r="AD25" s="61">
        <f t="shared" si="4"/>
        <v>4.8736122865899825</v>
      </c>
      <c r="AE25" s="63">
        <f t="shared" si="5"/>
        <v>336302.18359999999</v>
      </c>
      <c r="AF25" s="54">
        <v>0</v>
      </c>
      <c r="AG25" s="54">
        <v>72311.240590000001</v>
      </c>
      <c r="AH25" s="54">
        <v>150764.7487</v>
      </c>
      <c r="AI25" s="54">
        <v>184268.02619999999</v>
      </c>
      <c r="AJ25" s="54">
        <v>206603.54449999999</v>
      </c>
      <c r="AK25" s="59">
        <v>0</v>
      </c>
      <c r="AL25" s="59">
        <v>153333.3333</v>
      </c>
      <c r="AM25" s="59">
        <v>153333.3333</v>
      </c>
      <c r="AN25" s="59">
        <v>153333.3333</v>
      </c>
      <c r="AO25" s="59">
        <v>153333.3333</v>
      </c>
      <c r="AP25" s="58">
        <f t="shared" si="6"/>
        <v>43.393939395222112</v>
      </c>
      <c r="AQ25" s="61">
        <f t="shared" si="7"/>
        <v>1.2017479972177714</v>
      </c>
      <c r="AR25" s="62">
        <f t="shared" si="8"/>
        <v>153333.3333</v>
      </c>
      <c r="AS25" s="54">
        <v>-9999</v>
      </c>
      <c r="AT25" s="54">
        <v>-9999</v>
      </c>
      <c r="AU25" s="54">
        <v>-9999</v>
      </c>
      <c r="AV25" s="54">
        <v>-9999</v>
      </c>
      <c r="AW25" s="54">
        <v>-9999</v>
      </c>
      <c r="AX25" s="59">
        <v>-9999</v>
      </c>
      <c r="AY25" s="59">
        <v>-9999</v>
      </c>
      <c r="AZ25" s="59">
        <v>-9999</v>
      </c>
      <c r="BA25" s="59">
        <v>-9999</v>
      </c>
      <c r="BB25" s="59">
        <v>-9999</v>
      </c>
      <c r="BC25" s="64">
        <f t="shared" si="9"/>
        <v>0</v>
      </c>
      <c r="BD25" s="61">
        <f t="shared" si="10"/>
        <v>0</v>
      </c>
      <c r="BE25" s="61">
        <f t="shared" si="11"/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247486.2524</v>
      </c>
      <c r="BK25" s="54">
        <v>0</v>
      </c>
      <c r="BL25" s="54">
        <v>0</v>
      </c>
      <c r="BM25" s="54">
        <v>0</v>
      </c>
      <c r="BN25" s="54">
        <v>0</v>
      </c>
      <c r="BO25" s="54">
        <v>68966.569910000006</v>
      </c>
      <c r="BQ25" s="54">
        <v>1326603.6229999999</v>
      </c>
      <c r="BR25" s="54">
        <v>1326603.6229999999</v>
      </c>
      <c r="BS25" s="54">
        <v>1369043.986</v>
      </c>
      <c r="BT25" s="54">
        <v>1369043.986</v>
      </c>
      <c r="BV25" s="54">
        <v>2793782.0040000002</v>
      </c>
      <c r="BW25" s="54">
        <v>2793782.0040000002</v>
      </c>
      <c r="BX25" s="54">
        <v>2883159.963</v>
      </c>
      <c r="BY25" s="54">
        <v>2883159.963</v>
      </c>
      <c r="CA25" s="54">
        <v>54157.369989999999</v>
      </c>
      <c r="CB25" s="54">
        <v>866517.91980000003</v>
      </c>
      <c r="CC25" s="54">
        <v>1083147.3999999999</v>
      </c>
      <c r="CD25" s="54">
        <v>1083147.3999999999</v>
      </c>
      <c r="CF25" s="54">
        <v>25170.44412</v>
      </c>
      <c r="CG25" s="54">
        <v>402727.10590000002</v>
      </c>
      <c r="CH25" s="54">
        <v>503408.8824</v>
      </c>
      <c r="CI25" s="54">
        <v>503408.8824</v>
      </c>
      <c r="CK25" s="54">
        <v>118163.7083</v>
      </c>
      <c r="CL25" s="54">
        <v>723727.6409</v>
      </c>
      <c r="CM25" s="54">
        <v>666727.87170000002</v>
      </c>
      <c r="CN25" s="54">
        <v>666727.87170000002</v>
      </c>
      <c r="CP25" s="54">
        <v>2003.633394</v>
      </c>
      <c r="CQ25" s="54">
        <v>10918.419900000001</v>
      </c>
      <c r="CR25" s="54">
        <v>10918.419900000001</v>
      </c>
      <c r="CS25" s="54">
        <v>10918.419900000001</v>
      </c>
      <c r="CU25" s="54">
        <v>1094.7929019999999</v>
      </c>
      <c r="CV25" s="54">
        <v>52409.012369999997</v>
      </c>
      <c r="CW25" s="54">
        <v>66251.761889999994</v>
      </c>
      <c r="CX25" s="54">
        <v>67165.208729999998</v>
      </c>
      <c r="CZ25" s="54">
        <v>693.97191029999999</v>
      </c>
      <c r="DA25" s="54">
        <v>26279.944149999999</v>
      </c>
      <c r="DB25" s="54">
        <v>32769.43535</v>
      </c>
      <c r="DC25" s="54">
        <v>33221.244270000003</v>
      </c>
      <c r="DE25" s="54">
        <v>298855.3541</v>
      </c>
      <c r="DF25" s="54">
        <v>337424.58350000001</v>
      </c>
      <c r="DG25" s="54">
        <v>359014.27830000001</v>
      </c>
      <c r="DH25" s="54">
        <v>450388.29629999999</v>
      </c>
      <c r="DI25" s="54">
        <v>-9999</v>
      </c>
      <c r="DJ25" s="54">
        <v>-9999</v>
      </c>
      <c r="DK25" s="54">
        <v>-9999</v>
      </c>
      <c r="DL25" s="54">
        <v>-9999</v>
      </c>
      <c r="DM25" s="54">
        <v>-9999</v>
      </c>
      <c r="DO25" s="54">
        <v>37086</v>
      </c>
      <c r="DP25" s="54">
        <v>107646</v>
      </c>
      <c r="DQ25" s="54">
        <v>112198</v>
      </c>
      <c r="DR25" s="54">
        <v>112198</v>
      </c>
      <c r="DS25" s="54">
        <v>-9999</v>
      </c>
      <c r="DT25" s="54">
        <v>-9999</v>
      </c>
      <c r="DU25" s="54">
        <v>-9999</v>
      </c>
      <c r="DV25" s="54">
        <v>-9999</v>
      </c>
      <c r="DW25" s="54">
        <v>-9999</v>
      </c>
    </row>
    <row r="26" spans="1:127" x14ac:dyDescent="0.25">
      <c r="A26" s="54" t="s">
        <v>3335</v>
      </c>
      <c r="B26" s="54" t="s">
        <v>3336</v>
      </c>
      <c r="C26" s="54">
        <v>29</v>
      </c>
      <c r="D26" s="54">
        <v>169148892.40000001</v>
      </c>
      <c r="E26" s="54">
        <v>144035185.69999999</v>
      </c>
      <c r="F26" s="54"/>
      <c r="G26" s="54">
        <v>389792.32620000001</v>
      </c>
      <c r="H26" s="54">
        <v>9165688.1280000005</v>
      </c>
      <c r="I26" s="55">
        <v>9165688.1280000005</v>
      </c>
      <c r="J26" s="54">
        <v>11136923.609999999</v>
      </c>
      <c r="L26" s="56">
        <v>154399.0387</v>
      </c>
      <c r="M26" s="56">
        <v>3630583.1090000002</v>
      </c>
      <c r="N26" s="57">
        <v>3630583.1090000002</v>
      </c>
      <c r="O26" s="56">
        <v>4411401.1050000004</v>
      </c>
      <c r="P26" s="58">
        <f t="shared" si="0"/>
        <v>48.298906439946471</v>
      </c>
      <c r="Q26" s="61">
        <f t="shared" si="1"/>
        <v>2.5245774171313702</v>
      </c>
      <c r="R26" s="62">
        <f t="shared" si="2"/>
        <v>3630583.1090000002</v>
      </c>
      <c r="T26" s="54">
        <v>919562.26450000005</v>
      </c>
      <c r="U26" s="54">
        <v>957877.35889999999</v>
      </c>
      <c r="V26" s="65">
        <v>957877.35889999999</v>
      </c>
      <c r="W26" s="54">
        <v>957877.35889999999</v>
      </c>
      <c r="Y26" s="56">
        <v>158088.13570000001</v>
      </c>
      <c r="Z26" s="56">
        <v>164675.14129999999</v>
      </c>
      <c r="AA26" s="73">
        <v>164675.14129999999</v>
      </c>
      <c r="AB26" s="56">
        <v>164675.14129999999</v>
      </c>
      <c r="AC26" s="58">
        <f t="shared" si="3"/>
        <v>11.600000001837392</v>
      </c>
      <c r="AD26" s="61">
        <f t="shared" si="4"/>
        <v>5.8167696188884346</v>
      </c>
      <c r="AE26" s="63">
        <f t="shared" si="5"/>
        <v>164675.14129999999</v>
      </c>
      <c r="AF26" s="54">
        <v>0</v>
      </c>
      <c r="AG26" s="54">
        <v>92275.430930000002</v>
      </c>
      <c r="AH26" s="54">
        <v>192388.92939999999</v>
      </c>
      <c r="AI26" s="54">
        <v>235142.02480000001</v>
      </c>
      <c r="AJ26" s="54">
        <v>263644.08840000001</v>
      </c>
      <c r="AK26" s="59">
        <v>0</v>
      </c>
      <c r="AL26" s="59">
        <v>195666.6667</v>
      </c>
      <c r="AM26" s="59">
        <v>195666.6667</v>
      </c>
      <c r="AN26" s="59">
        <v>195666.6667</v>
      </c>
      <c r="AO26" s="59">
        <v>195666.6667</v>
      </c>
      <c r="AP26" s="58">
        <f t="shared" si="6"/>
        <v>43.393939392496044</v>
      </c>
      <c r="AQ26" s="61">
        <f t="shared" si="7"/>
        <v>1.201747997069549</v>
      </c>
      <c r="AR26" s="62">
        <f t="shared" si="8"/>
        <v>195666.6667</v>
      </c>
      <c r="AS26" s="54">
        <v>-9999</v>
      </c>
      <c r="AT26" s="54">
        <v>-9999</v>
      </c>
      <c r="AU26" s="54">
        <v>-9999</v>
      </c>
      <c r="AV26" s="54">
        <v>-9999</v>
      </c>
      <c r="AW26" s="54">
        <v>-9999</v>
      </c>
      <c r="AX26" s="59">
        <v>-9999</v>
      </c>
      <c r="AY26" s="59">
        <v>-9999</v>
      </c>
      <c r="AZ26" s="59">
        <v>-9999</v>
      </c>
      <c r="BA26" s="59">
        <v>-9999</v>
      </c>
      <c r="BB26" s="59">
        <v>-9999</v>
      </c>
      <c r="BC26" s="64">
        <f t="shared" si="9"/>
        <v>0</v>
      </c>
      <c r="BD26" s="61">
        <f t="shared" si="10"/>
        <v>0</v>
      </c>
      <c r="BE26" s="61">
        <f t="shared" si="11"/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482099.16220000002</v>
      </c>
      <c r="BK26" s="54">
        <v>0</v>
      </c>
      <c r="BL26" s="54">
        <v>0</v>
      </c>
      <c r="BM26" s="54">
        <v>0</v>
      </c>
      <c r="BN26" s="54">
        <v>0</v>
      </c>
      <c r="BO26" s="54">
        <v>162157.67420000001</v>
      </c>
      <c r="BQ26" s="54">
        <v>4104791.4470000002</v>
      </c>
      <c r="BR26" s="54">
        <v>4104791.4470000002</v>
      </c>
      <c r="BS26" s="54">
        <v>4236110.8849999998</v>
      </c>
      <c r="BT26" s="54">
        <v>4236110.8849999998</v>
      </c>
      <c r="BV26" s="54">
        <v>8644550.8509999998</v>
      </c>
      <c r="BW26" s="54">
        <v>8644550.8509999998</v>
      </c>
      <c r="BX26" s="54">
        <v>8921105.1099999994</v>
      </c>
      <c r="BY26" s="54">
        <v>8921105.1099999994</v>
      </c>
      <c r="CA26" s="54">
        <v>167574.32689999999</v>
      </c>
      <c r="CB26" s="54">
        <v>2681189.23</v>
      </c>
      <c r="CC26" s="54">
        <v>3351486.5380000002</v>
      </c>
      <c r="CD26" s="54">
        <v>3351486.5380000002</v>
      </c>
      <c r="CF26" s="54">
        <v>77882.663660000006</v>
      </c>
      <c r="CG26" s="54">
        <v>1246122.6189999999</v>
      </c>
      <c r="CH26" s="54">
        <v>1557653.273</v>
      </c>
      <c r="CI26" s="54">
        <v>1557653.273</v>
      </c>
      <c r="CK26" s="54">
        <v>22302.32547</v>
      </c>
      <c r="CL26" s="54">
        <v>5465712.9139999999</v>
      </c>
      <c r="CM26" s="54">
        <v>5945018.0669999998</v>
      </c>
      <c r="CN26" s="54">
        <v>5945018.0669999998</v>
      </c>
      <c r="CP26" s="54">
        <v>0</v>
      </c>
      <c r="CQ26" s="54">
        <v>98132.495370000004</v>
      </c>
      <c r="CR26" s="54">
        <v>98132.495370000004</v>
      </c>
      <c r="CS26" s="54">
        <v>98132.495370000004</v>
      </c>
      <c r="CU26" s="54">
        <v>8377.9815440000002</v>
      </c>
      <c r="CV26" s="54">
        <v>401063.74219999998</v>
      </c>
      <c r="CW26" s="54">
        <v>506996.38010000001</v>
      </c>
      <c r="CX26" s="54">
        <v>513986.59779999999</v>
      </c>
      <c r="CZ26" s="54">
        <v>6237.2757119999997</v>
      </c>
      <c r="DA26" s="54">
        <v>236198.6917</v>
      </c>
      <c r="DB26" s="54">
        <v>294524.89380000002</v>
      </c>
      <c r="DC26" s="54">
        <v>298585.65879999998</v>
      </c>
      <c r="DE26" s="54">
        <v>1158570.1950000001</v>
      </c>
      <c r="DF26" s="54">
        <v>1306644.199</v>
      </c>
      <c r="DG26" s="54">
        <v>1839990.071</v>
      </c>
      <c r="DH26" s="54">
        <v>2184425.577</v>
      </c>
      <c r="DI26" s="54">
        <v>-9999</v>
      </c>
      <c r="DJ26" s="54">
        <v>-9999</v>
      </c>
      <c r="DK26" s="54">
        <v>-9999</v>
      </c>
      <c r="DL26" s="54">
        <v>-9999</v>
      </c>
      <c r="DM26" s="54">
        <v>-9999</v>
      </c>
      <c r="DO26" s="54">
        <v>545850</v>
      </c>
      <c r="DP26" s="54">
        <v>585413</v>
      </c>
      <c r="DQ26" s="54">
        <v>660404</v>
      </c>
      <c r="DR26" s="54">
        <v>660404</v>
      </c>
      <c r="DS26" s="54">
        <v>-9999</v>
      </c>
      <c r="DT26" s="54">
        <v>-9999</v>
      </c>
      <c r="DU26" s="54">
        <v>-9999</v>
      </c>
      <c r="DV26" s="54">
        <v>-9999</v>
      </c>
      <c r="DW26" s="54">
        <v>-9999</v>
      </c>
    </row>
    <row r="27" spans="1:127" x14ac:dyDescent="0.25">
      <c r="A27" s="54" t="s">
        <v>3337</v>
      </c>
      <c r="B27" s="54" t="s">
        <v>3338</v>
      </c>
      <c r="C27" s="54">
        <v>30</v>
      </c>
      <c r="D27" s="54">
        <v>46143630.75</v>
      </c>
      <c r="E27" s="54">
        <v>2421011.5860000001</v>
      </c>
      <c r="F27" s="54"/>
      <c r="G27" s="54">
        <v>237557.28839999999</v>
      </c>
      <c r="H27" s="54">
        <v>5585989.9529999997</v>
      </c>
      <c r="I27" s="55">
        <v>5585989.9529999997</v>
      </c>
      <c r="J27" s="54">
        <v>6787351.0970000001</v>
      </c>
      <c r="L27" s="56">
        <v>345337.14299999998</v>
      </c>
      <c r="M27" s="56">
        <v>8120356.2479999997</v>
      </c>
      <c r="N27" s="57">
        <v>8120356.2479999997</v>
      </c>
      <c r="O27" s="56">
        <v>9866775.5140000004</v>
      </c>
      <c r="P27" s="58">
        <f t="shared" si="0"/>
        <v>48.298906439869846</v>
      </c>
      <c r="Q27" s="61">
        <f t="shared" si="1"/>
        <v>0.68789961701197522</v>
      </c>
      <c r="R27" s="62">
        <f t="shared" si="2"/>
        <v>8120356.2479999997</v>
      </c>
      <c r="T27" s="54">
        <v>504340.00050000002</v>
      </c>
      <c r="U27" s="54">
        <v>525354.16720000003</v>
      </c>
      <c r="V27" s="65">
        <v>525354.16720000003</v>
      </c>
      <c r="W27" s="54">
        <v>525354.16720000003</v>
      </c>
      <c r="Y27" s="56">
        <v>179816.8798</v>
      </c>
      <c r="Z27" s="56">
        <v>187309.24979999999</v>
      </c>
      <c r="AA27" s="73">
        <v>187309.24979999999</v>
      </c>
      <c r="AB27" s="56">
        <v>187309.24979999999</v>
      </c>
      <c r="AC27" s="58">
        <f t="shared" si="3"/>
        <v>11.600000000913669</v>
      </c>
      <c r="AD27" s="61">
        <f t="shared" si="4"/>
        <v>2.8047422525099455</v>
      </c>
      <c r="AE27" s="63">
        <f t="shared" si="5"/>
        <v>187309.24979999999</v>
      </c>
      <c r="AF27" s="54">
        <v>-9999</v>
      </c>
      <c r="AG27" s="54">
        <v>-9999</v>
      </c>
      <c r="AH27" s="54">
        <v>-9999</v>
      </c>
      <c r="AI27" s="54">
        <v>-9999</v>
      </c>
      <c r="AJ27" s="54">
        <v>-9999</v>
      </c>
      <c r="AK27" s="59">
        <v>-9999</v>
      </c>
      <c r="AL27" s="59">
        <v>-9999</v>
      </c>
      <c r="AM27" s="59">
        <v>-9999</v>
      </c>
      <c r="AN27" s="59">
        <v>-9999</v>
      </c>
      <c r="AO27" s="59">
        <v>-9999</v>
      </c>
      <c r="AP27" s="58">
        <f t="shared" si="6"/>
        <v>0</v>
      </c>
      <c r="AQ27" s="61">
        <f t="shared" si="7"/>
        <v>0</v>
      </c>
      <c r="AR27" s="62">
        <f t="shared" si="8"/>
        <v>0</v>
      </c>
      <c r="AS27" s="54">
        <v>0</v>
      </c>
      <c r="AT27" s="54">
        <v>0</v>
      </c>
      <c r="AU27" s="54">
        <v>42713.73588</v>
      </c>
      <c r="AV27" s="54">
        <v>42713.73588</v>
      </c>
      <c r="AW27" s="54">
        <v>1680835.3570000001</v>
      </c>
      <c r="AX27" s="59">
        <v>-9999</v>
      </c>
      <c r="AY27" s="59">
        <v>0</v>
      </c>
      <c r="AZ27" s="59">
        <v>63897.703710000002</v>
      </c>
      <c r="BA27" s="59">
        <v>63897.703710000002</v>
      </c>
      <c r="BB27" s="59">
        <v>1948661.267</v>
      </c>
      <c r="BC27" s="64">
        <f t="shared" si="9"/>
        <v>50.000000000000007</v>
      </c>
      <c r="BD27" s="61">
        <f t="shared" si="10"/>
        <v>0.6684705928378345</v>
      </c>
      <c r="BE27" s="61">
        <f t="shared" si="11"/>
        <v>63897.703710000002</v>
      </c>
      <c r="BF27" s="54">
        <v>0</v>
      </c>
      <c r="BG27" s="54">
        <v>0</v>
      </c>
      <c r="BH27" s="54">
        <v>0</v>
      </c>
      <c r="BI27" s="54">
        <v>0</v>
      </c>
      <c r="BJ27" s="54">
        <v>32569.219850000001</v>
      </c>
      <c r="BK27" s="54">
        <v>0</v>
      </c>
      <c r="BL27" s="54">
        <v>0</v>
      </c>
      <c r="BM27" s="54">
        <v>0</v>
      </c>
      <c r="BN27" s="54">
        <v>0</v>
      </c>
      <c r="BO27" s="54">
        <v>16968.190159999998</v>
      </c>
      <c r="BQ27" s="54">
        <v>2919053.9819999998</v>
      </c>
      <c r="BR27" s="54">
        <v>2919053.9819999998</v>
      </c>
      <c r="BS27" s="54">
        <v>3012439.61</v>
      </c>
      <c r="BT27" s="54">
        <v>3012439.61</v>
      </c>
      <c r="BV27" s="54">
        <v>6147428.1739999996</v>
      </c>
      <c r="BW27" s="54">
        <v>6147428.1739999996</v>
      </c>
      <c r="BX27" s="54">
        <v>6344095.1220000004</v>
      </c>
      <c r="BY27" s="54">
        <v>6344095.1220000004</v>
      </c>
      <c r="CA27" s="54">
        <v>119167.68799999999</v>
      </c>
      <c r="CB27" s="54">
        <v>1906683.007</v>
      </c>
      <c r="CC27" s="54">
        <v>2383353.7590000001</v>
      </c>
      <c r="CD27" s="54">
        <v>2383353.7590000001</v>
      </c>
      <c r="CF27" s="54">
        <v>55384.957419999999</v>
      </c>
      <c r="CG27" s="54">
        <v>886159.31869999995</v>
      </c>
      <c r="CH27" s="54">
        <v>1107699.148</v>
      </c>
      <c r="CI27" s="54">
        <v>1107699.148</v>
      </c>
      <c r="CK27" s="54">
        <v>2314606.952</v>
      </c>
      <c r="CL27" s="54">
        <v>3210942.7960000001</v>
      </c>
      <c r="CM27" s="54">
        <v>2910606.0079999999</v>
      </c>
      <c r="CN27" s="54">
        <v>2910606.0079999999</v>
      </c>
      <c r="CP27" s="54">
        <v>12566.133680000001</v>
      </c>
      <c r="CQ27" s="54">
        <v>46368.026389999999</v>
      </c>
      <c r="CR27" s="54">
        <v>46368.026389999999</v>
      </c>
      <c r="CS27" s="54">
        <v>46368.026389999999</v>
      </c>
      <c r="CU27" s="54">
        <v>4286.712673</v>
      </c>
      <c r="CV27" s="54">
        <v>205209.9325</v>
      </c>
      <c r="CW27" s="54">
        <v>259411.8639</v>
      </c>
      <c r="CX27" s="54">
        <v>262988.50760000001</v>
      </c>
      <c r="CZ27" s="54">
        <v>2947.1396169999998</v>
      </c>
      <c r="DA27" s="54">
        <v>111604.89840000001</v>
      </c>
      <c r="DB27" s="54">
        <v>139164.27979999999</v>
      </c>
      <c r="DC27" s="54">
        <v>141083.00880000001</v>
      </c>
      <c r="DE27" s="54">
        <v>494359.96710000001</v>
      </c>
      <c r="DF27" s="54">
        <v>558100.40029999998</v>
      </c>
      <c r="DG27" s="54">
        <v>612439.27619999996</v>
      </c>
      <c r="DH27" s="54">
        <v>763182.50109999999</v>
      </c>
      <c r="DI27" s="54">
        <v>-9999</v>
      </c>
      <c r="DJ27" s="54">
        <v>-9999</v>
      </c>
      <c r="DK27" s="54">
        <v>-9999</v>
      </c>
      <c r="DL27" s="54">
        <v>-9999</v>
      </c>
      <c r="DM27" s="54">
        <v>-9999</v>
      </c>
      <c r="DO27" s="54">
        <v>8488</v>
      </c>
      <c r="DP27" s="54">
        <v>20067</v>
      </c>
      <c r="DQ27" s="54">
        <v>29547</v>
      </c>
      <c r="DR27" s="54">
        <v>29547</v>
      </c>
      <c r="DS27" s="54">
        <v>-9999</v>
      </c>
      <c r="DT27" s="54">
        <v>-9999</v>
      </c>
      <c r="DU27" s="54">
        <v>-9999</v>
      </c>
      <c r="DV27" s="54">
        <v>-9999</v>
      </c>
      <c r="DW27" s="54">
        <v>-9999</v>
      </c>
    </row>
    <row r="28" spans="1:127" x14ac:dyDescent="0.25">
      <c r="A28" s="54" t="s">
        <v>3339</v>
      </c>
      <c r="B28" s="54" t="s">
        <v>3340</v>
      </c>
      <c r="C28" s="54">
        <v>31</v>
      </c>
      <c r="D28" s="54">
        <v>88445637.519999996</v>
      </c>
      <c r="E28" s="54">
        <v>78151560.209999993</v>
      </c>
      <c r="F28" s="54"/>
      <c r="G28" s="54">
        <v>98474.866569999998</v>
      </c>
      <c r="H28" s="54">
        <v>2315566.148</v>
      </c>
      <c r="I28" s="55">
        <v>2315566.148</v>
      </c>
      <c r="J28" s="54">
        <v>2813567.6159999999</v>
      </c>
      <c r="L28" s="56">
        <v>77221.745110000003</v>
      </c>
      <c r="M28" s="56">
        <v>1815814.1780000001</v>
      </c>
      <c r="N28" s="57">
        <v>1815814.1780000001</v>
      </c>
      <c r="O28" s="56">
        <v>2206335.5750000002</v>
      </c>
      <c r="P28" s="58">
        <f t="shared" si="0"/>
        <v>48.298906439704957</v>
      </c>
      <c r="Q28" s="61">
        <f t="shared" si="1"/>
        <v>1.2752219781378973</v>
      </c>
      <c r="R28" s="62">
        <f t="shared" si="2"/>
        <v>1815814.1780000001</v>
      </c>
      <c r="T28" s="54">
        <v>28511.674650000001</v>
      </c>
      <c r="U28" s="54">
        <v>29699.661100000001</v>
      </c>
      <c r="V28" s="65">
        <v>29699.661100000001</v>
      </c>
      <c r="W28" s="54">
        <v>29699.661100000001</v>
      </c>
      <c r="Y28" s="56">
        <v>7100.5269790000002</v>
      </c>
      <c r="Z28" s="56">
        <v>7396.3822700000001</v>
      </c>
      <c r="AA28" s="73">
        <v>7396.3822700000001</v>
      </c>
      <c r="AB28" s="56">
        <v>7396.3822700000001</v>
      </c>
      <c r="AC28" s="58">
        <f t="shared" si="3"/>
        <v>11.600000008080901</v>
      </c>
      <c r="AD28" s="61">
        <f t="shared" si="4"/>
        <v>4.0154307897879917</v>
      </c>
      <c r="AE28" s="63">
        <f t="shared" si="5"/>
        <v>7396.3822700000001</v>
      </c>
      <c r="AF28" s="54">
        <v>-9999</v>
      </c>
      <c r="AG28" s="54">
        <v>-9999</v>
      </c>
      <c r="AH28" s="54">
        <v>-9999</v>
      </c>
      <c r="AI28" s="54">
        <v>-9999</v>
      </c>
      <c r="AJ28" s="54">
        <v>-9999</v>
      </c>
      <c r="AK28" s="59">
        <v>-9999</v>
      </c>
      <c r="AL28" s="59">
        <v>-9999</v>
      </c>
      <c r="AM28" s="59">
        <v>-9999</v>
      </c>
      <c r="AN28" s="59">
        <v>-9999</v>
      </c>
      <c r="AO28" s="59">
        <v>-9999</v>
      </c>
      <c r="AP28" s="58">
        <f t="shared" si="6"/>
        <v>0</v>
      </c>
      <c r="AQ28" s="61">
        <f t="shared" si="7"/>
        <v>0</v>
      </c>
      <c r="AR28" s="62">
        <f t="shared" si="8"/>
        <v>0</v>
      </c>
      <c r="AS28" s="54">
        <v>0</v>
      </c>
      <c r="AT28" s="54">
        <v>0</v>
      </c>
      <c r="AU28" s="54">
        <v>96205.343670000002</v>
      </c>
      <c r="AV28" s="54">
        <v>96205.343670000002</v>
      </c>
      <c r="AW28" s="54">
        <v>96205.343670000002</v>
      </c>
      <c r="AX28" s="59">
        <v>-9999</v>
      </c>
      <c r="AY28" s="59">
        <v>0</v>
      </c>
      <c r="AZ28" s="59">
        <v>143918.58780000001</v>
      </c>
      <c r="BA28" s="59">
        <v>143918.58780000001</v>
      </c>
      <c r="BB28" s="59">
        <v>143918.58780000001</v>
      </c>
      <c r="BC28" s="64">
        <f t="shared" si="9"/>
        <v>50</v>
      </c>
      <c r="BD28" s="61">
        <f t="shared" si="10"/>
        <v>0.66847059258039776</v>
      </c>
      <c r="BE28" s="61">
        <f t="shared" si="11"/>
        <v>143918.58780000001</v>
      </c>
      <c r="BF28" s="54">
        <v>0</v>
      </c>
      <c r="BG28" s="54">
        <v>0</v>
      </c>
      <c r="BH28" s="54">
        <v>0</v>
      </c>
      <c r="BI28" s="54">
        <v>0</v>
      </c>
      <c r="BJ28" s="54">
        <v>71144.052169999995</v>
      </c>
      <c r="BK28" s="54">
        <v>0</v>
      </c>
      <c r="BL28" s="54">
        <v>0</v>
      </c>
      <c r="BM28" s="54">
        <v>0</v>
      </c>
      <c r="BN28" s="54">
        <v>0</v>
      </c>
      <c r="BO28" s="54">
        <v>28655.47624</v>
      </c>
      <c r="BQ28" s="54">
        <v>6194534.0609999998</v>
      </c>
      <c r="BR28" s="54">
        <v>6194534.0609999998</v>
      </c>
      <c r="BS28" s="54">
        <v>6392708.0089999996</v>
      </c>
      <c r="BT28" s="54">
        <v>6392708.0089999996</v>
      </c>
      <c r="BV28" s="54">
        <v>13045477.550000001</v>
      </c>
      <c r="BW28" s="54">
        <v>13045477.550000001</v>
      </c>
      <c r="BX28" s="54">
        <v>13462825.130000001</v>
      </c>
      <c r="BY28" s="54">
        <v>13462825.130000001</v>
      </c>
      <c r="CA28" s="54">
        <v>252886.1427</v>
      </c>
      <c r="CB28" s="54">
        <v>4046178.284</v>
      </c>
      <c r="CC28" s="54">
        <v>5057722.8540000003</v>
      </c>
      <c r="CD28" s="54">
        <v>5057722.8540000003</v>
      </c>
      <c r="CF28" s="54">
        <v>117532.6004</v>
      </c>
      <c r="CG28" s="54">
        <v>1880521.6059999999</v>
      </c>
      <c r="CH28" s="54">
        <v>2350652.0079999999</v>
      </c>
      <c r="CI28" s="54">
        <v>2350652.0079999999</v>
      </c>
      <c r="CK28" s="54">
        <v>101002.84110000001</v>
      </c>
      <c r="CL28" s="54">
        <v>3600340.6510000001</v>
      </c>
      <c r="CM28" s="54">
        <v>4857297.6100000003</v>
      </c>
      <c r="CN28" s="54">
        <v>4857297.6100000003</v>
      </c>
      <c r="CP28" s="54">
        <v>742.06761889999996</v>
      </c>
      <c r="CQ28" s="54">
        <v>77625.39357</v>
      </c>
      <c r="CR28" s="54">
        <v>77625.39357</v>
      </c>
      <c r="CS28" s="54">
        <v>77625.39357</v>
      </c>
      <c r="CU28" s="54">
        <v>6245.795838</v>
      </c>
      <c r="CV28" s="54">
        <v>298993.52710000001</v>
      </c>
      <c r="CW28" s="54">
        <v>377966.44260000001</v>
      </c>
      <c r="CX28" s="54">
        <v>383177.65879999998</v>
      </c>
      <c r="CZ28" s="54">
        <v>4933.8496910000003</v>
      </c>
      <c r="DA28" s="54">
        <v>186839.39850000001</v>
      </c>
      <c r="DB28" s="54">
        <v>232976.96359999999</v>
      </c>
      <c r="DC28" s="54">
        <v>236189.13579999999</v>
      </c>
      <c r="DE28" s="54">
        <v>2505559.8760000002</v>
      </c>
      <c r="DF28" s="54">
        <v>2826786.5869999998</v>
      </c>
      <c r="DG28" s="54">
        <v>3670323.65</v>
      </c>
      <c r="DH28" s="54">
        <v>4421960.0920000002</v>
      </c>
      <c r="DI28" s="54">
        <v>-9999</v>
      </c>
      <c r="DJ28" s="54">
        <v>-9999</v>
      </c>
      <c r="DK28" s="54">
        <v>-9999</v>
      </c>
      <c r="DL28" s="54">
        <v>-9999</v>
      </c>
      <c r="DM28" s="54">
        <v>-9999</v>
      </c>
      <c r="DO28" s="54">
        <v>333419</v>
      </c>
      <c r="DP28" s="54">
        <v>360744</v>
      </c>
      <c r="DQ28" s="54">
        <v>431377</v>
      </c>
      <c r="DR28" s="54">
        <v>431377</v>
      </c>
      <c r="DS28" s="54">
        <v>-9999</v>
      </c>
      <c r="DT28" s="54">
        <v>-9999</v>
      </c>
      <c r="DU28" s="54">
        <v>-9999</v>
      </c>
      <c r="DV28" s="54">
        <v>-9999</v>
      </c>
      <c r="DW28" s="54">
        <v>-9999</v>
      </c>
    </row>
    <row r="29" spans="1:127" s="55" customFormat="1" x14ac:dyDescent="0.25">
      <c r="A29" s="66" t="s">
        <v>3341</v>
      </c>
      <c r="B29" s="66" t="s">
        <v>3342</v>
      </c>
      <c r="C29" s="66">
        <v>32</v>
      </c>
      <c r="D29" s="66">
        <v>42529625.649999999</v>
      </c>
      <c r="E29" s="66">
        <v>36131117.93</v>
      </c>
      <c r="F29" s="66"/>
      <c r="G29" s="66">
        <v>33496.328950000003</v>
      </c>
      <c r="H29" s="66">
        <v>787642.24930000002</v>
      </c>
      <c r="I29" s="66">
        <v>787642.24930000002</v>
      </c>
      <c r="J29" s="66">
        <v>957037.97</v>
      </c>
      <c r="K29" s="67"/>
      <c r="L29" s="67">
        <v>60285.501219999998</v>
      </c>
      <c r="M29" s="67">
        <v>1417570.5</v>
      </c>
      <c r="N29" s="67">
        <v>1417570.5</v>
      </c>
      <c r="O29" s="67">
        <v>1722442.892</v>
      </c>
      <c r="P29" s="58">
        <f t="shared" si="0"/>
        <v>48.298906439832585</v>
      </c>
      <c r="Q29" s="61">
        <f t="shared" si="1"/>
        <v>0.55562827337335252</v>
      </c>
      <c r="R29" s="62">
        <f t="shared" si="2"/>
        <v>1417570.5</v>
      </c>
      <c r="S29" s="66"/>
      <c r="T29" s="66">
        <v>30814.158650000001</v>
      </c>
      <c r="U29" s="66">
        <v>32098.08193</v>
      </c>
      <c r="V29" s="72">
        <v>32098.08193</v>
      </c>
      <c r="W29" s="66">
        <v>32098.08193</v>
      </c>
      <c r="X29" s="67"/>
      <c r="Y29" s="67">
        <v>17525.66792</v>
      </c>
      <c r="Z29" s="67">
        <v>18255.90408</v>
      </c>
      <c r="AA29" s="74">
        <v>18255.90408</v>
      </c>
      <c r="AB29" s="67">
        <v>18255.90408</v>
      </c>
      <c r="AC29" s="58">
        <f t="shared" si="3"/>
        <v>11.600000003489304</v>
      </c>
      <c r="AD29" s="61">
        <f t="shared" si="4"/>
        <v>1.7582302026424756</v>
      </c>
      <c r="AE29" s="63">
        <f t="shared" si="5"/>
        <v>18255.90408</v>
      </c>
      <c r="AF29" s="66">
        <v>-9999</v>
      </c>
      <c r="AG29" s="66">
        <v>-9999</v>
      </c>
      <c r="AH29" s="66">
        <v>-9999</v>
      </c>
      <c r="AI29" s="66">
        <v>-9999</v>
      </c>
      <c r="AJ29" s="66">
        <v>-9999</v>
      </c>
      <c r="AK29" s="68">
        <v>-9999</v>
      </c>
      <c r="AL29" s="68">
        <v>-9999</v>
      </c>
      <c r="AM29" s="68">
        <v>-9999</v>
      </c>
      <c r="AN29" s="68">
        <v>-9999</v>
      </c>
      <c r="AO29" s="68">
        <v>-9999</v>
      </c>
      <c r="AP29" s="58">
        <f t="shared" si="6"/>
        <v>0</v>
      </c>
      <c r="AQ29" s="61">
        <f t="shared" si="7"/>
        <v>0</v>
      </c>
      <c r="AR29" s="62">
        <f t="shared" si="8"/>
        <v>0</v>
      </c>
      <c r="AS29" s="66">
        <v>0</v>
      </c>
      <c r="AT29" s="66">
        <v>0</v>
      </c>
      <c r="AU29" s="66">
        <v>37205.971030000001</v>
      </c>
      <c r="AV29" s="66">
        <v>37403.577960000002</v>
      </c>
      <c r="AW29" s="66">
        <v>38537.899440000001</v>
      </c>
      <c r="AX29" s="68">
        <v>-9999</v>
      </c>
      <c r="AY29" s="68">
        <v>0</v>
      </c>
      <c r="AZ29" s="68">
        <v>194148.92860000001</v>
      </c>
      <c r="BA29" s="68">
        <v>194240.69</v>
      </c>
      <c r="BB29" s="68">
        <v>282460.21759999997</v>
      </c>
      <c r="BC29" s="64">
        <f t="shared" si="9"/>
        <v>50.264155116672697</v>
      </c>
      <c r="BD29" s="61">
        <f t="shared" si="10"/>
        <v>0.19256304103944441</v>
      </c>
      <c r="BE29" s="61">
        <f t="shared" si="11"/>
        <v>194240.69</v>
      </c>
      <c r="BF29" s="66">
        <v>0</v>
      </c>
      <c r="BG29" s="66">
        <v>0</v>
      </c>
      <c r="BH29" s="66">
        <v>0</v>
      </c>
      <c r="BI29" s="66">
        <v>0</v>
      </c>
      <c r="BJ29" s="66">
        <v>98838.063720000006</v>
      </c>
      <c r="BK29" s="66">
        <v>0</v>
      </c>
      <c r="BL29" s="66">
        <v>0</v>
      </c>
      <c r="BM29" s="66">
        <v>0</v>
      </c>
      <c r="BN29" s="66">
        <v>0</v>
      </c>
      <c r="BO29" s="66">
        <v>45771.998310000003</v>
      </c>
      <c r="BP29" s="66"/>
      <c r="BQ29" s="66">
        <v>114775.9359</v>
      </c>
      <c r="BR29" s="66">
        <v>114775.9359</v>
      </c>
      <c r="BS29" s="66">
        <v>118447.8183</v>
      </c>
      <c r="BT29" s="66">
        <v>118447.8183</v>
      </c>
      <c r="BU29" s="66"/>
      <c r="BV29" s="66">
        <v>241714.2083</v>
      </c>
      <c r="BW29" s="66">
        <v>241714.2083</v>
      </c>
      <c r="BX29" s="66">
        <v>249447.0674</v>
      </c>
      <c r="BY29" s="66">
        <v>249447.0674</v>
      </c>
      <c r="BZ29" s="66"/>
      <c r="CA29" s="66">
        <v>4685.6217809999998</v>
      </c>
      <c r="CB29" s="66">
        <v>74969.948499999999</v>
      </c>
      <c r="CC29" s="66">
        <v>93712.435620000004</v>
      </c>
      <c r="CD29" s="66">
        <v>93712.435620000004</v>
      </c>
      <c r="CE29" s="66"/>
      <c r="CF29" s="66">
        <v>2177.712493</v>
      </c>
      <c r="CG29" s="66">
        <v>34843.399890000001</v>
      </c>
      <c r="CH29" s="66">
        <v>43554.249860000004</v>
      </c>
      <c r="CI29" s="66">
        <v>43554.249860000004</v>
      </c>
      <c r="CJ29" s="66"/>
      <c r="CK29" s="66">
        <v>179844.1263</v>
      </c>
      <c r="CL29" s="66">
        <v>218158.81659999999</v>
      </c>
      <c r="CM29" s="66">
        <v>197753.24650000001</v>
      </c>
      <c r="CN29" s="66">
        <v>197753.24650000001</v>
      </c>
      <c r="CO29" s="66"/>
      <c r="CP29" s="66">
        <v>311.34238729999998</v>
      </c>
      <c r="CQ29" s="66">
        <v>4465.5872460000001</v>
      </c>
      <c r="CR29" s="66">
        <v>4465.5872460000001</v>
      </c>
      <c r="CS29" s="66">
        <v>4465.5872460000001</v>
      </c>
      <c r="CT29" s="66"/>
      <c r="CU29" s="66">
        <v>264.88990510000002</v>
      </c>
      <c r="CV29" s="66">
        <v>12680.588519999999</v>
      </c>
      <c r="CW29" s="66">
        <v>16029.901980000001</v>
      </c>
      <c r="CX29" s="66">
        <v>16250.914419999999</v>
      </c>
      <c r="CY29" s="66"/>
      <c r="CZ29" s="66">
        <v>283.83155620000002</v>
      </c>
      <c r="DA29" s="66">
        <v>10748.385249999999</v>
      </c>
      <c r="DB29" s="66">
        <v>13402.559509999999</v>
      </c>
      <c r="DC29" s="66">
        <v>13587.34744</v>
      </c>
      <c r="DD29" s="66"/>
      <c r="DE29" s="66">
        <v>26166.791730000001</v>
      </c>
      <c r="DF29" s="66">
        <v>29543.246709999999</v>
      </c>
      <c r="DG29" s="66">
        <v>31601.331969999999</v>
      </c>
      <c r="DH29" s="66">
        <v>39598.086510000001</v>
      </c>
      <c r="DI29" s="66">
        <v>-9999</v>
      </c>
      <c r="DJ29" s="66">
        <v>-9999</v>
      </c>
      <c r="DK29" s="66">
        <v>-9999</v>
      </c>
      <c r="DL29" s="66">
        <v>-9999</v>
      </c>
      <c r="DM29" s="66">
        <v>-9999</v>
      </c>
      <c r="DN29" s="66"/>
      <c r="DO29" s="66">
        <v>24710</v>
      </c>
      <c r="DP29" s="66">
        <v>65520</v>
      </c>
      <c r="DQ29" s="66">
        <v>71807</v>
      </c>
      <c r="DR29" s="66">
        <v>71807</v>
      </c>
      <c r="DS29" s="66">
        <v>-9999</v>
      </c>
      <c r="DT29" s="66">
        <v>-9999</v>
      </c>
      <c r="DU29" s="66">
        <v>-9999</v>
      </c>
      <c r="DV29" s="66">
        <v>-9999</v>
      </c>
      <c r="DW29" s="66">
        <v>-9999</v>
      </c>
    </row>
    <row r="30" spans="1:127" x14ac:dyDescent="0.25">
      <c r="A30" s="54" t="s">
        <v>3343</v>
      </c>
      <c r="B30" s="54" t="s">
        <v>3344</v>
      </c>
      <c r="C30" s="54">
        <v>33</v>
      </c>
      <c r="D30" s="54">
        <v>16064005.720000001</v>
      </c>
      <c r="E30" s="54">
        <v>6640723.7580000004</v>
      </c>
      <c r="F30" s="54"/>
      <c r="G30" s="54">
        <v>41830.258390000003</v>
      </c>
      <c r="H30" s="54">
        <v>983608.64720000001</v>
      </c>
      <c r="I30" s="55">
        <v>983608.64720000001</v>
      </c>
      <c r="J30" s="54">
        <v>1195150.24</v>
      </c>
      <c r="L30" s="56">
        <v>12141.06006</v>
      </c>
      <c r="M30" s="56">
        <v>285488.35509999999</v>
      </c>
      <c r="N30" s="57">
        <v>285488.35509999999</v>
      </c>
      <c r="O30" s="56">
        <v>346887.4302</v>
      </c>
      <c r="P30" s="58">
        <f t="shared" si="0"/>
        <v>48.29890643970743</v>
      </c>
      <c r="Q30" s="61">
        <f t="shared" si="1"/>
        <v>3.4453547040665269</v>
      </c>
      <c r="R30" s="62">
        <f t="shared" si="2"/>
        <v>285488.35509999999</v>
      </c>
      <c r="T30" s="54">
        <v>303717.21139999997</v>
      </c>
      <c r="U30" s="54">
        <v>316372.09519999998</v>
      </c>
      <c r="V30" s="65">
        <v>316372.09519999998</v>
      </c>
      <c r="W30" s="54">
        <v>316372.09519999998</v>
      </c>
      <c r="Y30" s="56">
        <v>36113.758139999998</v>
      </c>
      <c r="Z30" s="56">
        <v>37618.498059999998</v>
      </c>
      <c r="AA30" s="73">
        <v>37618.498059999998</v>
      </c>
      <c r="AB30" s="56">
        <v>37618.498059999998</v>
      </c>
      <c r="AC30" s="58">
        <f t="shared" si="3"/>
        <v>11.599999998988533</v>
      </c>
      <c r="AD30" s="61">
        <f t="shared" si="4"/>
        <v>8.4100139961834515</v>
      </c>
      <c r="AE30" s="63">
        <f t="shared" si="5"/>
        <v>37618.498059999998</v>
      </c>
      <c r="AF30" s="54">
        <v>-9999</v>
      </c>
      <c r="AG30" s="54">
        <v>-9999</v>
      </c>
      <c r="AH30" s="54">
        <v>-9999</v>
      </c>
      <c r="AI30" s="54">
        <v>-9999</v>
      </c>
      <c r="AJ30" s="54">
        <v>-9999</v>
      </c>
      <c r="AK30" s="59">
        <v>-9999</v>
      </c>
      <c r="AL30" s="59">
        <v>-9999</v>
      </c>
      <c r="AM30" s="59">
        <v>-9999</v>
      </c>
      <c r="AN30" s="59">
        <v>-9999</v>
      </c>
      <c r="AO30" s="59">
        <v>-9999</v>
      </c>
      <c r="AP30" s="58">
        <f t="shared" si="6"/>
        <v>0</v>
      </c>
      <c r="AQ30" s="61">
        <f t="shared" si="7"/>
        <v>0</v>
      </c>
      <c r="AR30" s="62">
        <f t="shared" si="8"/>
        <v>0</v>
      </c>
      <c r="AS30" s="54">
        <v>-9999</v>
      </c>
      <c r="AT30" s="54">
        <v>-9999</v>
      </c>
      <c r="AU30" s="54">
        <v>-9999</v>
      </c>
      <c r="AV30" s="54">
        <v>-9999</v>
      </c>
      <c r="AW30" s="54">
        <v>-9999</v>
      </c>
      <c r="AX30" s="59">
        <v>-9999</v>
      </c>
      <c r="AY30" s="59">
        <v>-9999</v>
      </c>
      <c r="AZ30" s="59">
        <v>-9999</v>
      </c>
      <c r="BA30" s="59">
        <v>-9999</v>
      </c>
      <c r="BB30" s="59">
        <v>-9999</v>
      </c>
      <c r="BC30" s="64">
        <f t="shared" si="9"/>
        <v>0</v>
      </c>
      <c r="BD30" s="61">
        <f t="shared" si="10"/>
        <v>0</v>
      </c>
      <c r="BE30" s="61">
        <f t="shared" si="11"/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96980.680859999993</v>
      </c>
      <c r="BK30" s="54">
        <v>0</v>
      </c>
      <c r="BL30" s="54">
        <v>0</v>
      </c>
      <c r="BM30" s="54">
        <v>0</v>
      </c>
      <c r="BN30" s="54">
        <v>0</v>
      </c>
      <c r="BO30" s="54">
        <v>42842.172440000002</v>
      </c>
      <c r="BQ30" s="54">
        <v>20198.88149</v>
      </c>
      <c r="BR30" s="54">
        <v>20198.88149</v>
      </c>
      <c r="BS30" s="54">
        <v>20845.07893</v>
      </c>
      <c r="BT30" s="54">
        <v>20845.07893</v>
      </c>
      <c r="BV30" s="54">
        <v>42538.155809999997</v>
      </c>
      <c r="BW30" s="54">
        <v>42538.155809999997</v>
      </c>
      <c r="BX30" s="54">
        <v>43899.025609999997</v>
      </c>
      <c r="BY30" s="54">
        <v>43899.025609999997</v>
      </c>
      <c r="CA30" s="54">
        <v>824.60071670000002</v>
      </c>
      <c r="CB30" s="54">
        <v>13193.61147</v>
      </c>
      <c r="CC30" s="54">
        <v>16492.014330000002</v>
      </c>
      <c r="CD30" s="54">
        <v>16492.014330000002</v>
      </c>
      <c r="CF30" s="54">
        <v>383.2454616</v>
      </c>
      <c r="CG30" s="54">
        <v>6131.9273860000003</v>
      </c>
      <c r="CH30" s="54">
        <v>7664.9092330000003</v>
      </c>
      <c r="CI30" s="54">
        <v>7664.9092330000003</v>
      </c>
      <c r="CK30" s="54">
        <v>5318.627305</v>
      </c>
      <c r="CL30" s="54">
        <v>10316.36148</v>
      </c>
      <c r="CM30" s="54">
        <v>9351.4165759999996</v>
      </c>
      <c r="CN30" s="54">
        <v>9351.4165759999996</v>
      </c>
      <c r="CP30" s="54">
        <v>0</v>
      </c>
      <c r="CQ30" s="54">
        <v>86.983153599999994</v>
      </c>
      <c r="CR30" s="54">
        <v>86.983153599999994</v>
      </c>
      <c r="CS30" s="54">
        <v>86.983153599999994</v>
      </c>
      <c r="CU30" s="54">
        <v>12.87513459</v>
      </c>
      <c r="CV30" s="54">
        <v>616.34770049999997</v>
      </c>
      <c r="CW30" s="54">
        <v>779.1431139</v>
      </c>
      <c r="CX30" s="54">
        <v>789.8855575</v>
      </c>
      <c r="CZ30" s="54">
        <v>5.5286264679999997</v>
      </c>
      <c r="DA30" s="54">
        <v>209.36293330000001</v>
      </c>
      <c r="DB30" s="54">
        <v>261.06239299999999</v>
      </c>
      <c r="DC30" s="54">
        <v>264.66179340000002</v>
      </c>
      <c r="DE30" s="54">
        <v>3725.705954</v>
      </c>
      <c r="DF30" s="54">
        <v>4206.4342969999998</v>
      </c>
      <c r="DG30" s="54">
        <v>4506.1206629999997</v>
      </c>
      <c r="DH30" s="54">
        <v>5644.5776180000003</v>
      </c>
      <c r="DI30" s="54">
        <v>-9999</v>
      </c>
      <c r="DJ30" s="54">
        <v>-9999</v>
      </c>
      <c r="DK30" s="54">
        <v>-9999</v>
      </c>
      <c r="DL30" s="54">
        <v>-9999</v>
      </c>
      <c r="DM30" s="54">
        <v>-9999</v>
      </c>
      <c r="DO30" s="54">
        <v>0</v>
      </c>
      <c r="DP30" s="54">
        <v>504</v>
      </c>
      <c r="DQ30" s="54">
        <v>504</v>
      </c>
      <c r="DR30" s="54">
        <v>504</v>
      </c>
      <c r="DS30" s="54">
        <v>-9999</v>
      </c>
      <c r="DT30" s="54">
        <v>-9999</v>
      </c>
      <c r="DU30" s="54">
        <v>-9999</v>
      </c>
      <c r="DV30" s="54">
        <v>-9999</v>
      </c>
      <c r="DW30" s="54">
        <v>-9999</v>
      </c>
    </row>
    <row r="31" spans="1:127" x14ac:dyDescent="0.25">
      <c r="A31" s="54" t="s">
        <v>3345</v>
      </c>
      <c r="B31" s="54" t="s">
        <v>3346</v>
      </c>
      <c r="C31" s="54">
        <v>34</v>
      </c>
      <c r="D31" s="54">
        <v>127876397.8</v>
      </c>
      <c r="E31" s="54">
        <v>123349072.8</v>
      </c>
      <c r="F31" s="54">
        <v>0</v>
      </c>
      <c r="G31" s="54">
        <v>37499.23891</v>
      </c>
      <c r="H31" s="54">
        <v>881767.81770000001</v>
      </c>
      <c r="I31" s="55">
        <v>881767.81770000001</v>
      </c>
      <c r="J31" s="54">
        <v>1071406.8259999999</v>
      </c>
      <c r="K31" s="56">
        <v>0</v>
      </c>
      <c r="L31" s="56">
        <v>8700.0029350000004</v>
      </c>
      <c r="M31" s="56">
        <v>204574.3547</v>
      </c>
      <c r="N31" s="57">
        <v>204574.3547</v>
      </c>
      <c r="O31" s="56">
        <v>248571.51240000001</v>
      </c>
      <c r="P31" s="58">
        <f t="shared" si="0"/>
        <v>48.298906439665139</v>
      </c>
      <c r="Q31" s="61">
        <f t="shared" si="1"/>
        <v>4.3102558920108871</v>
      </c>
      <c r="R31" s="62">
        <f t="shared" si="2"/>
        <v>204574.3547</v>
      </c>
      <c r="S31" s="54">
        <v>0</v>
      </c>
      <c r="T31" s="54">
        <v>285108.23239999998</v>
      </c>
      <c r="U31" s="54">
        <v>296987.74209999997</v>
      </c>
      <c r="V31" s="65">
        <v>296987.74209999997</v>
      </c>
      <c r="W31" s="54">
        <v>296987.74209999997</v>
      </c>
      <c r="X31" s="56">
        <v>0</v>
      </c>
      <c r="Y31" s="56">
        <v>34652.587460000002</v>
      </c>
      <c r="Z31" s="56">
        <v>36096.445269999997</v>
      </c>
      <c r="AA31" s="73">
        <v>36096.445269999997</v>
      </c>
      <c r="AB31" s="56">
        <v>36096.445269999997</v>
      </c>
      <c r="AC31" s="58">
        <f t="shared" si="3"/>
        <v>11.600000002154971</v>
      </c>
      <c r="AD31" s="61">
        <f t="shared" si="4"/>
        <v>8.2276174254429577</v>
      </c>
      <c r="AE31" s="63">
        <f t="shared" si="5"/>
        <v>36096.445269999997</v>
      </c>
      <c r="AF31" s="54">
        <v>-9999</v>
      </c>
      <c r="AG31" s="54">
        <v>-9999</v>
      </c>
      <c r="AH31" s="54">
        <v>-9999</v>
      </c>
      <c r="AI31" s="54">
        <v>-9999</v>
      </c>
      <c r="AJ31" s="54">
        <v>-9999</v>
      </c>
      <c r="AK31" s="59">
        <v>-9999</v>
      </c>
      <c r="AL31" s="59">
        <v>-9999</v>
      </c>
      <c r="AM31" s="59">
        <v>-9999</v>
      </c>
      <c r="AN31" s="59">
        <v>-9999</v>
      </c>
      <c r="AO31" s="59">
        <v>-9999</v>
      </c>
      <c r="AP31" s="58">
        <f t="shared" si="6"/>
        <v>0</v>
      </c>
      <c r="AQ31" s="61">
        <f t="shared" si="7"/>
        <v>0</v>
      </c>
      <c r="AR31" s="62">
        <f t="shared" si="8"/>
        <v>0</v>
      </c>
      <c r="AS31" s="54">
        <v>-9999</v>
      </c>
      <c r="AT31" s="54">
        <v>-9999</v>
      </c>
      <c r="AU31" s="54">
        <v>-9999</v>
      </c>
      <c r="AV31" s="54">
        <v>-9999</v>
      </c>
      <c r="AW31" s="54">
        <v>-9999</v>
      </c>
      <c r="AX31" s="59">
        <v>-9999</v>
      </c>
      <c r="AY31" s="59">
        <v>-9999</v>
      </c>
      <c r="AZ31" s="59">
        <v>-9999</v>
      </c>
      <c r="BA31" s="59">
        <v>-9999</v>
      </c>
      <c r="BB31" s="59">
        <v>-9999</v>
      </c>
      <c r="BC31" s="64">
        <f t="shared" si="9"/>
        <v>0</v>
      </c>
      <c r="BD31" s="61">
        <f t="shared" si="10"/>
        <v>0</v>
      </c>
      <c r="BE31" s="61">
        <f t="shared" si="11"/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110317.4486</v>
      </c>
      <c r="BK31" s="54">
        <v>0</v>
      </c>
      <c r="BL31" s="54">
        <v>0</v>
      </c>
      <c r="BM31" s="54">
        <v>0</v>
      </c>
      <c r="BN31" s="54">
        <v>0</v>
      </c>
      <c r="BO31" s="54">
        <v>35970.201309999997</v>
      </c>
      <c r="BQ31" s="54">
        <v>99942.382360000003</v>
      </c>
      <c r="BR31" s="54">
        <v>99942.382360000003</v>
      </c>
      <c r="BS31" s="54">
        <v>103139.7135</v>
      </c>
      <c r="BT31" s="54">
        <v>103139.7135</v>
      </c>
      <c r="BV31" s="54">
        <v>210475.2501</v>
      </c>
      <c r="BW31" s="54">
        <v>210475.2501</v>
      </c>
      <c r="BX31" s="54">
        <v>217208.72039999999</v>
      </c>
      <c r="BY31" s="54">
        <v>217208.72039999999</v>
      </c>
      <c r="CA31" s="54">
        <v>4080.0556299999998</v>
      </c>
      <c r="CB31" s="54">
        <v>65280.890079999997</v>
      </c>
      <c r="CC31" s="54">
        <v>81601.112590000004</v>
      </c>
      <c r="CD31" s="54">
        <v>81601.112590000004</v>
      </c>
      <c r="CF31" s="54">
        <v>1896.266607</v>
      </c>
      <c r="CG31" s="54">
        <v>30340.26571</v>
      </c>
      <c r="CH31" s="54">
        <v>37925.332139999999</v>
      </c>
      <c r="CI31" s="54">
        <v>37925.332139999999</v>
      </c>
      <c r="CJ31" s="54">
        <v>0</v>
      </c>
      <c r="CK31" s="54">
        <v>559.79076329999998</v>
      </c>
      <c r="CL31" s="54">
        <v>38814.691550000003</v>
      </c>
      <c r="CM31" s="54">
        <v>35184.144220000002</v>
      </c>
      <c r="CN31" s="54">
        <v>35184.144220000002</v>
      </c>
      <c r="CO31" s="54">
        <v>0</v>
      </c>
      <c r="CP31" s="54">
        <v>0</v>
      </c>
      <c r="CQ31" s="54">
        <v>533.90995840000005</v>
      </c>
      <c r="CR31" s="54">
        <v>533.90995840000005</v>
      </c>
      <c r="CS31" s="54">
        <v>533.90995840000005</v>
      </c>
      <c r="CU31" s="54">
        <v>50.25154191</v>
      </c>
      <c r="CV31" s="54">
        <v>2405.5998869999999</v>
      </c>
      <c r="CW31" s="54">
        <v>3040.9890150000001</v>
      </c>
      <c r="CX31" s="54">
        <v>3082.916682</v>
      </c>
      <c r="CZ31" s="54">
        <v>33.935177160000002</v>
      </c>
      <c r="DA31" s="54">
        <v>1285.0874040000001</v>
      </c>
      <c r="DB31" s="54">
        <v>1602.423063</v>
      </c>
      <c r="DC31" s="54">
        <v>1624.5164870000001</v>
      </c>
      <c r="DD31" s="54">
        <v>40316.638079999997</v>
      </c>
      <c r="DE31" s="54">
        <v>41709.250520000001</v>
      </c>
      <c r="DF31" s="54">
        <v>47092.426520000001</v>
      </c>
      <c r="DG31" s="54">
        <v>50004.368060000001</v>
      </c>
      <c r="DH31" s="54">
        <v>62759.034820000001</v>
      </c>
      <c r="DI31" s="54">
        <v>-9999</v>
      </c>
      <c r="DJ31" s="54">
        <v>-9999</v>
      </c>
      <c r="DK31" s="54">
        <v>-9999</v>
      </c>
      <c r="DL31" s="54">
        <v>-9999</v>
      </c>
      <c r="DM31" s="54">
        <v>-9999</v>
      </c>
      <c r="DN31" s="54">
        <v>0</v>
      </c>
      <c r="DO31" s="54">
        <v>0</v>
      </c>
      <c r="DP31" s="54">
        <v>121</v>
      </c>
      <c r="DQ31" s="54">
        <v>1115</v>
      </c>
      <c r="DR31" s="54">
        <v>1115</v>
      </c>
      <c r="DS31" s="54">
        <v>-9999</v>
      </c>
      <c r="DT31" s="54">
        <v>-9999</v>
      </c>
      <c r="DU31" s="54">
        <v>-9999</v>
      </c>
      <c r="DV31" s="54">
        <v>-9999</v>
      </c>
      <c r="DW31" s="54">
        <v>-9999</v>
      </c>
    </row>
    <row r="32" spans="1:127" x14ac:dyDescent="0.25">
      <c r="A32" s="54" t="s">
        <v>3347</v>
      </c>
      <c r="B32" s="54" t="s">
        <v>3348</v>
      </c>
      <c r="C32" s="54">
        <v>35</v>
      </c>
      <c r="D32" s="54">
        <v>77689506.629999995</v>
      </c>
      <c r="E32" s="54">
        <v>76185697.129999995</v>
      </c>
      <c r="F32" s="54"/>
      <c r="G32" s="54">
        <v>83725.335089999993</v>
      </c>
      <c r="H32" s="54">
        <v>1968741.4509999999</v>
      </c>
      <c r="I32" s="55">
        <v>1968741.4509999999</v>
      </c>
      <c r="J32" s="54">
        <v>2392152.4309999999</v>
      </c>
      <c r="L32" s="56">
        <v>168076.28539999999</v>
      </c>
      <c r="M32" s="56">
        <v>3952193.7969999998</v>
      </c>
      <c r="N32" s="57">
        <v>3952193.7969999998</v>
      </c>
      <c r="O32" s="56">
        <v>4802179.5829999996</v>
      </c>
      <c r="P32" s="58">
        <f t="shared" si="0"/>
        <v>48.298906440000586</v>
      </c>
      <c r="Q32" s="61">
        <f t="shared" si="1"/>
        <v>0.49813889503455439</v>
      </c>
      <c r="R32" s="62">
        <f t="shared" si="2"/>
        <v>3952193.7969999998</v>
      </c>
      <c r="T32" s="54">
        <v>107791.467</v>
      </c>
      <c r="U32" s="54">
        <v>112282.7781</v>
      </c>
      <c r="V32" s="65">
        <v>112282.7781</v>
      </c>
      <c r="W32" s="54">
        <v>112282.7781</v>
      </c>
      <c r="Y32" s="56">
        <v>56001.973660000003</v>
      </c>
      <c r="Z32" s="56">
        <v>58335.389230000001</v>
      </c>
      <c r="AA32" s="73">
        <v>58335.389230000001</v>
      </c>
      <c r="AB32" s="56">
        <v>58335.389230000001</v>
      </c>
      <c r="AC32" s="58">
        <f t="shared" si="3"/>
        <v>11.599999991450154</v>
      </c>
      <c r="AD32" s="61">
        <f t="shared" si="4"/>
        <v>1.9247797877425767</v>
      </c>
      <c r="AE32" s="63">
        <f t="shared" si="5"/>
        <v>58335.389230000001</v>
      </c>
      <c r="AF32" s="54">
        <v>-9999</v>
      </c>
      <c r="AG32" s="54">
        <v>-9999</v>
      </c>
      <c r="AH32" s="54">
        <v>-9999</v>
      </c>
      <c r="AI32" s="54">
        <v>-9999</v>
      </c>
      <c r="AJ32" s="54">
        <v>-9999</v>
      </c>
      <c r="AK32" s="59">
        <v>-9999</v>
      </c>
      <c r="AL32" s="59">
        <v>-9999</v>
      </c>
      <c r="AM32" s="59">
        <v>-9999</v>
      </c>
      <c r="AN32" s="59">
        <v>-9999</v>
      </c>
      <c r="AO32" s="59">
        <v>-9999</v>
      </c>
      <c r="AP32" s="58">
        <f t="shared" si="6"/>
        <v>0</v>
      </c>
      <c r="AQ32" s="61">
        <f t="shared" si="7"/>
        <v>0</v>
      </c>
      <c r="AR32" s="62">
        <f t="shared" si="8"/>
        <v>0</v>
      </c>
      <c r="AS32" s="54">
        <v>0</v>
      </c>
      <c r="AT32" s="54">
        <v>0</v>
      </c>
      <c r="AU32" s="54">
        <v>1350725.9369999999</v>
      </c>
      <c r="AV32" s="54">
        <v>1350725.9369999999</v>
      </c>
      <c r="AW32" s="54">
        <v>1362218.446</v>
      </c>
      <c r="AX32" s="59">
        <v>-9999</v>
      </c>
      <c r="AY32" s="59">
        <v>0</v>
      </c>
      <c r="AZ32" s="59">
        <v>2113298.2680000002</v>
      </c>
      <c r="BA32" s="59">
        <v>2113298.2680000002</v>
      </c>
      <c r="BB32" s="59">
        <v>3007104.58</v>
      </c>
      <c r="BC32" s="64">
        <f t="shared" si="9"/>
        <v>50</v>
      </c>
      <c r="BD32" s="61">
        <f t="shared" si="10"/>
        <v>0.63915537028207126</v>
      </c>
      <c r="BE32" s="61">
        <f t="shared" si="11"/>
        <v>2113298.2680000002</v>
      </c>
      <c r="BF32" s="54">
        <v>0</v>
      </c>
      <c r="BG32" s="54">
        <v>0</v>
      </c>
      <c r="BH32" s="54">
        <v>0</v>
      </c>
      <c r="BI32" s="54">
        <v>0</v>
      </c>
      <c r="BJ32" s="54">
        <v>135689.45490000001</v>
      </c>
      <c r="BK32" s="54">
        <v>0</v>
      </c>
      <c r="BL32" s="54">
        <v>0</v>
      </c>
      <c r="BM32" s="54">
        <v>0</v>
      </c>
      <c r="BN32" s="54">
        <v>0</v>
      </c>
      <c r="BO32" s="54">
        <v>49457.975960000003</v>
      </c>
      <c r="BQ32" s="54">
        <v>293409.7941</v>
      </c>
      <c r="BR32" s="54">
        <v>293409.7941</v>
      </c>
      <c r="BS32" s="54">
        <v>302796.48509999999</v>
      </c>
      <c r="BT32" s="54">
        <v>302796.48509999999</v>
      </c>
      <c r="BV32" s="54">
        <v>617911.02379999997</v>
      </c>
      <c r="BW32" s="54">
        <v>617911.02379999997</v>
      </c>
      <c r="BX32" s="54">
        <v>637679.07510000002</v>
      </c>
      <c r="BY32" s="54">
        <v>637679.07510000002</v>
      </c>
      <c r="CA32" s="54">
        <v>11978.184370000001</v>
      </c>
      <c r="CB32" s="54">
        <v>191650.94990000001</v>
      </c>
      <c r="CC32" s="54">
        <v>239563.6874</v>
      </c>
      <c r="CD32" s="54">
        <v>239563.6874</v>
      </c>
      <c r="CF32" s="54">
        <v>5567.0395440000002</v>
      </c>
      <c r="CG32" s="54">
        <v>89072.632710000005</v>
      </c>
      <c r="CH32" s="54">
        <v>111340.79090000001</v>
      </c>
      <c r="CI32" s="54">
        <v>111340.79090000001</v>
      </c>
      <c r="CK32" s="54">
        <v>460947.38040000002</v>
      </c>
      <c r="CL32" s="54">
        <v>906273.79260000004</v>
      </c>
      <c r="CM32" s="54">
        <v>821505.11950000003</v>
      </c>
      <c r="CN32" s="54">
        <v>821505.11950000003</v>
      </c>
      <c r="CP32" s="54">
        <v>293.53304170000001</v>
      </c>
      <c r="CQ32" s="54">
        <v>22223.737219999999</v>
      </c>
      <c r="CR32" s="54">
        <v>22230.298129999999</v>
      </c>
      <c r="CS32" s="54">
        <v>22230.298129999999</v>
      </c>
      <c r="CU32" s="54">
        <v>831.18750660000001</v>
      </c>
      <c r="CV32" s="54">
        <v>39789.914810000002</v>
      </c>
      <c r="CW32" s="54">
        <v>50299.592420000001</v>
      </c>
      <c r="CX32" s="54">
        <v>50993.098559999999</v>
      </c>
      <c r="CZ32" s="54">
        <v>1412.951928</v>
      </c>
      <c r="DA32" s="54">
        <v>53506.917509999999</v>
      </c>
      <c r="DB32" s="54">
        <v>66719.75649</v>
      </c>
      <c r="DC32" s="54">
        <v>67639.655809999997</v>
      </c>
      <c r="DE32" s="54">
        <v>42229.025370000003</v>
      </c>
      <c r="DF32" s="54">
        <v>47666.65814</v>
      </c>
      <c r="DG32" s="54">
        <v>54538.802389999997</v>
      </c>
      <c r="DH32" s="54">
        <v>67366.952579999997</v>
      </c>
      <c r="DI32" s="54">
        <v>-9999</v>
      </c>
      <c r="DJ32" s="54">
        <v>-9999</v>
      </c>
      <c r="DK32" s="54">
        <v>-9999</v>
      </c>
      <c r="DL32" s="54">
        <v>-9999</v>
      </c>
      <c r="DM32" s="54">
        <v>-9999</v>
      </c>
      <c r="DO32" s="54">
        <v>473025</v>
      </c>
      <c r="DP32" s="54">
        <v>931726</v>
      </c>
      <c r="DQ32" s="54">
        <v>982432</v>
      </c>
      <c r="DR32" s="54">
        <v>982432</v>
      </c>
      <c r="DS32" s="54">
        <v>-9999</v>
      </c>
      <c r="DT32" s="54">
        <v>-9999</v>
      </c>
      <c r="DU32" s="54">
        <v>-9999</v>
      </c>
      <c r="DV32" s="54">
        <v>-9999</v>
      </c>
      <c r="DW32" s="54">
        <v>-9999</v>
      </c>
    </row>
    <row r="33" spans="1:127" x14ac:dyDescent="0.25">
      <c r="A33" s="54" t="s">
        <v>3349</v>
      </c>
      <c r="B33" s="54" t="s">
        <v>3350</v>
      </c>
      <c r="C33" s="54">
        <v>36</v>
      </c>
      <c r="D33" s="54">
        <v>206144798.09999999</v>
      </c>
      <c r="E33" s="54">
        <v>185562667.19999999</v>
      </c>
      <c r="F33" s="54">
        <v>0</v>
      </c>
      <c r="G33" s="54">
        <v>302569.03240000003</v>
      </c>
      <c r="H33" s="54">
        <v>7114694.6770000001</v>
      </c>
      <c r="I33" s="55">
        <v>7114694.6770000001</v>
      </c>
      <c r="J33" s="54">
        <v>8644829.4979999997</v>
      </c>
      <c r="K33" s="56">
        <v>0</v>
      </c>
      <c r="L33" s="56">
        <v>83106.438890000005</v>
      </c>
      <c r="M33" s="56">
        <v>1954188.5490000001</v>
      </c>
      <c r="N33" s="57">
        <v>1954188.5490000001</v>
      </c>
      <c r="O33" s="56">
        <v>2374469.6830000002</v>
      </c>
      <c r="P33" s="58">
        <f t="shared" si="0"/>
        <v>48.29890644005777</v>
      </c>
      <c r="Q33" s="61">
        <f t="shared" si="1"/>
        <v>3.64074115603673</v>
      </c>
      <c r="R33" s="62">
        <f t="shared" si="2"/>
        <v>1954188.5490000001</v>
      </c>
      <c r="S33" s="54">
        <v>0</v>
      </c>
      <c r="T33" s="54">
        <v>559234.58479999995</v>
      </c>
      <c r="U33" s="54">
        <v>582536.02579999994</v>
      </c>
      <c r="V33" s="65">
        <v>582536.02579999994</v>
      </c>
      <c r="W33" s="54">
        <v>582536.02579999994</v>
      </c>
      <c r="X33" s="56">
        <v>0</v>
      </c>
      <c r="Y33" s="56">
        <v>65624.047319999998</v>
      </c>
      <c r="Z33" s="56">
        <v>68358.382629999993</v>
      </c>
      <c r="AA33" s="73">
        <v>68358.382629999993</v>
      </c>
      <c r="AB33" s="56">
        <v>68358.382629999993</v>
      </c>
      <c r="AC33" s="58">
        <f t="shared" si="3"/>
        <v>11.59999999780271</v>
      </c>
      <c r="AD33" s="61">
        <f t="shared" si="4"/>
        <v>8.5217935736289085</v>
      </c>
      <c r="AE33" s="63">
        <f t="shared" si="5"/>
        <v>68358.382629999993</v>
      </c>
      <c r="AF33" s="54">
        <v>-9999</v>
      </c>
      <c r="AG33" s="54">
        <v>-9999</v>
      </c>
      <c r="AH33" s="54">
        <v>-9999</v>
      </c>
      <c r="AI33" s="54">
        <v>-9999</v>
      </c>
      <c r="AJ33" s="54">
        <v>-9999</v>
      </c>
      <c r="AK33" s="59">
        <v>-9999</v>
      </c>
      <c r="AL33" s="59">
        <v>-9999</v>
      </c>
      <c r="AM33" s="59">
        <v>-9999</v>
      </c>
      <c r="AN33" s="59">
        <v>-9999</v>
      </c>
      <c r="AO33" s="59">
        <v>-9999</v>
      </c>
      <c r="AP33" s="58">
        <f t="shared" si="6"/>
        <v>0</v>
      </c>
      <c r="AQ33" s="61">
        <f t="shared" si="7"/>
        <v>0</v>
      </c>
      <c r="AR33" s="62">
        <f t="shared" si="8"/>
        <v>0</v>
      </c>
      <c r="AS33" s="54">
        <v>-9999</v>
      </c>
      <c r="AT33" s="54">
        <v>-9999</v>
      </c>
      <c r="AU33" s="54">
        <v>-9999</v>
      </c>
      <c r="AV33" s="54">
        <v>-9999</v>
      </c>
      <c r="AW33" s="54">
        <v>-9999</v>
      </c>
      <c r="AX33" s="59">
        <v>-9999</v>
      </c>
      <c r="AY33" s="59">
        <v>-9999</v>
      </c>
      <c r="AZ33" s="59">
        <v>-9999</v>
      </c>
      <c r="BA33" s="59">
        <v>-9999</v>
      </c>
      <c r="BB33" s="59">
        <v>-9999</v>
      </c>
      <c r="BC33" s="64">
        <f t="shared" si="9"/>
        <v>0</v>
      </c>
      <c r="BD33" s="61">
        <f t="shared" si="10"/>
        <v>0</v>
      </c>
      <c r="BE33" s="61">
        <f t="shared" si="11"/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1114786.1470000001</v>
      </c>
      <c r="BK33" s="54">
        <v>0</v>
      </c>
      <c r="BL33" s="54">
        <v>0</v>
      </c>
      <c r="BM33" s="54">
        <v>0</v>
      </c>
      <c r="BN33" s="54">
        <v>0</v>
      </c>
      <c r="BO33" s="54">
        <v>445272.94870000001</v>
      </c>
      <c r="BQ33" s="54">
        <v>910422.50199999998</v>
      </c>
      <c r="BR33" s="54">
        <v>910422.50199999998</v>
      </c>
      <c r="BS33" s="54">
        <v>939548.50569999998</v>
      </c>
      <c r="BT33" s="54">
        <v>939548.50569999998</v>
      </c>
      <c r="BV33" s="54">
        <v>1917318.7520000001</v>
      </c>
      <c r="BW33" s="54">
        <v>1917318.7520000001</v>
      </c>
      <c r="BX33" s="54">
        <v>1978657.1229999999</v>
      </c>
      <c r="BY33" s="54">
        <v>1978657.1229999999</v>
      </c>
      <c r="CA33" s="54">
        <v>37167.159390000001</v>
      </c>
      <c r="CB33" s="54">
        <v>594674.55020000006</v>
      </c>
      <c r="CC33" s="54">
        <v>743343.18779999996</v>
      </c>
      <c r="CD33" s="54">
        <v>743343.18779999996</v>
      </c>
      <c r="CF33" s="54">
        <v>17273.990760000001</v>
      </c>
      <c r="CG33" s="54">
        <v>276383.85210000002</v>
      </c>
      <c r="CH33" s="54">
        <v>345479.81510000001</v>
      </c>
      <c r="CI33" s="54">
        <v>345479.81510000001</v>
      </c>
      <c r="CJ33" s="54">
        <v>0</v>
      </c>
      <c r="CK33" s="54">
        <v>830441.12199999997</v>
      </c>
      <c r="CL33" s="54">
        <v>3538089.338</v>
      </c>
      <c r="CM33" s="54">
        <v>3207152.77</v>
      </c>
      <c r="CN33" s="54">
        <v>3207152.77</v>
      </c>
      <c r="CO33" s="54">
        <v>0</v>
      </c>
      <c r="CP33" s="54">
        <v>7484.3649370000003</v>
      </c>
      <c r="CQ33" s="54">
        <v>36920.958489999997</v>
      </c>
      <c r="CR33" s="54">
        <v>36954.210070000001</v>
      </c>
      <c r="CS33" s="54">
        <v>36974.233249999997</v>
      </c>
      <c r="CU33" s="54">
        <v>4183.5810499999998</v>
      </c>
      <c r="CV33" s="54">
        <v>200272.9014</v>
      </c>
      <c r="CW33" s="54">
        <v>253170.81890000001</v>
      </c>
      <c r="CX33" s="54">
        <v>256661.41409999999</v>
      </c>
      <c r="CZ33" s="54">
        <v>2350.072584</v>
      </c>
      <c r="DA33" s="54">
        <v>88994.634130000006</v>
      </c>
      <c r="DB33" s="54">
        <v>110970.7043</v>
      </c>
      <c r="DC33" s="54">
        <v>112500.71400000001</v>
      </c>
      <c r="DD33" s="54">
        <v>161764.78570000001</v>
      </c>
      <c r="DE33" s="54">
        <v>167329.1188</v>
      </c>
      <c r="DF33" s="54">
        <v>188894.3988</v>
      </c>
      <c r="DG33" s="54">
        <v>210190.42920000001</v>
      </c>
      <c r="DH33" s="54">
        <v>261150.193</v>
      </c>
      <c r="DI33" s="54">
        <v>-9999</v>
      </c>
      <c r="DJ33" s="54">
        <v>-9999</v>
      </c>
      <c r="DK33" s="54">
        <v>-9999</v>
      </c>
      <c r="DL33" s="54">
        <v>-9999</v>
      </c>
      <c r="DM33" s="54">
        <v>-9999</v>
      </c>
      <c r="DN33" s="54">
        <v>0</v>
      </c>
      <c r="DO33" s="54">
        <v>24437</v>
      </c>
      <c r="DP33" s="54">
        <v>82562</v>
      </c>
      <c r="DQ33" s="54">
        <v>84140</v>
      </c>
      <c r="DR33" s="54">
        <v>84140</v>
      </c>
      <c r="DS33" s="54">
        <v>-9999</v>
      </c>
      <c r="DT33" s="54">
        <v>-9999</v>
      </c>
      <c r="DU33" s="54">
        <v>-9999</v>
      </c>
      <c r="DV33" s="54">
        <v>-9999</v>
      </c>
      <c r="DW33" s="54">
        <v>-9999</v>
      </c>
    </row>
    <row r="34" spans="1:127" x14ac:dyDescent="0.25">
      <c r="A34" s="54" t="s">
        <v>3351</v>
      </c>
      <c r="B34" s="54" t="s">
        <v>3352</v>
      </c>
      <c r="C34" s="54">
        <v>37</v>
      </c>
      <c r="D34" s="54">
        <v>166344815.69999999</v>
      </c>
      <c r="E34" s="54">
        <v>140174476.59999999</v>
      </c>
      <c r="F34" s="54">
        <v>0</v>
      </c>
      <c r="G34" s="54">
        <v>296122.69349999999</v>
      </c>
      <c r="H34" s="54">
        <v>6963113.6229999997</v>
      </c>
      <c r="I34" s="55">
        <v>6963113.6229999997</v>
      </c>
      <c r="J34" s="54">
        <v>8460648.3870000001</v>
      </c>
      <c r="K34" s="56">
        <v>0</v>
      </c>
      <c r="L34" s="56">
        <v>101861.185</v>
      </c>
      <c r="M34" s="56">
        <v>2395193.0070000002</v>
      </c>
      <c r="N34" s="57">
        <v>2395193.0070000002</v>
      </c>
      <c r="O34" s="56">
        <v>2910319.571</v>
      </c>
      <c r="P34" s="58">
        <f t="shared" si="0"/>
        <v>48.298906440234603</v>
      </c>
      <c r="Q34" s="61">
        <f t="shared" si="1"/>
        <v>2.9071200536450128</v>
      </c>
      <c r="R34" s="62">
        <f t="shared" si="2"/>
        <v>2395193.0070000002</v>
      </c>
      <c r="S34" s="54">
        <v>0</v>
      </c>
      <c r="T34" s="54">
        <v>2603912.0109999999</v>
      </c>
      <c r="U34" s="54">
        <v>2712408.3450000002</v>
      </c>
      <c r="V34" s="65">
        <v>2712408.3450000002</v>
      </c>
      <c r="W34" s="54">
        <v>2712408.3450000002</v>
      </c>
      <c r="X34" s="56">
        <v>0</v>
      </c>
      <c r="Y34" s="56">
        <v>380506.98050000001</v>
      </c>
      <c r="Z34" s="56">
        <v>396361.43800000002</v>
      </c>
      <c r="AA34" s="73">
        <v>396361.43800000002</v>
      </c>
      <c r="AB34" s="56">
        <v>396361.43800000002</v>
      </c>
      <c r="AC34" s="58">
        <f t="shared" si="3"/>
        <v>11.600000002949413</v>
      </c>
      <c r="AD34" s="61">
        <f t="shared" si="4"/>
        <v>6.8432700181090773</v>
      </c>
      <c r="AE34" s="63">
        <f t="shared" si="5"/>
        <v>396361.43800000002</v>
      </c>
      <c r="AF34" s="54">
        <v>-9999</v>
      </c>
      <c r="AG34" s="54">
        <v>-9999</v>
      </c>
      <c r="AH34" s="54">
        <v>-9999</v>
      </c>
      <c r="AI34" s="54">
        <v>-9999</v>
      </c>
      <c r="AJ34" s="54">
        <v>-9999</v>
      </c>
      <c r="AK34" s="59">
        <v>-9999</v>
      </c>
      <c r="AL34" s="59">
        <v>-9999</v>
      </c>
      <c r="AM34" s="59">
        <v>-9999</v>
      </c>
      <c r="AN34" s="59">
        <v>-9999</v>
      </c>
      <c r="AO34" s="59">
        <v>-9999</v>
      </c>
      <c r="AP34" s="58">
        <f t="shared" si="6"/>
        <v>0</v>
      </c>
      <c r="AQ34" s="61">
        <f t="shared" si="7"/>
        <v>0</v>
      </c>
      <c r="AR34" s="62">
        <f t="shared" si="8"/>
        <v>0</v>
      </c>
      <c r="AS34" s="54">
        <v>-9999</v>
      </c>
      <c r="AT34" s="54">
        <v>-9999</v>
      </c>
      <c r="AU34" s="54">
        <v>-9999</v>
      </c>
      <c r="AV34" s="54">
        <v>-9999</v>
      </c>
      <c r="AW34" s="54">
        <v>-9999</v>
      </c>
      <c r="AX34" s="59">
        <v>-9999</v>
      </c>
      <c r="AY34" s="59">
        <v>-9999</v>
      </c>
      <c r="AZ34" s="59">
        <v>-9999</v>
      </c>
      <c r="BA34" s="59">
        <v>-9999</v>
      </c>
      <c r="BB34" s="59">
        <v>-9999</v>
      </c>
      <c r="BC34" s="64">
        <f t="shared" si="9"/>
        <v>0</v>
      </c>
      <c r="BD34" s="61">
        <f t="shared" si="10"/>
        <v>0</v>
      </c>
      <c r="BE34" s="61">
        <f t="shared" si="11"/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1046733.098</v>
      </c>
      <c r="BK34" s="54">
        <v>0</v>
      </c>
      <c r="BL34" s="54">
        <v>0</v>
      </c>
      <c r="BM34" s="54">
        <v>0</v>
      </c>
      <c r="BN34" s="54">
        <v>0</v>
      </c>
      <c r="BO34" s="54">
        <v>321608.37719999999</v>
      </c>
      <c r="BQ34" s="54">
        <v>1432121.7379999999</v>
      </c>
      <c r="BR34" s="54">
        <v>1432121.7379999999</v>
      </c>
      <c r="BS34" s="54">
        <v>1477937.81</v>
      </c>
      <c r="BT34" s="54">
        <v>1477937.81</v>
      </c>
      <c r="BV34" s="54">
        <v>3015999.5580000002</v>
      </c>
      <c r="BW34" s="54">
        <v>3015999.5580000002</v>
      </c>
      <c r="BX34" s="54">
        <v>3112486.6439999999</v>
      </c>
      <c r="BY34" s="54">
        <v>3112486.6439999999</v>
      </c>
      <c r="CA34" s="54">
        <v>58465.049780000001</v>
      </c>
      <c r="CB34" s="54">
        <v>935440.79639999999</v>
      </c>
      <c r="CC34" s="54">
        <v>1169300.996</v>
      </c>
      <c r="CD34" s="54">
        <v>1169300.996</v>
      </c>
      <c r="CF34" s="54">
        <v>27172.50244</v>
      </c>
      <c r="CG34" s="54">
        <v>434760.03909999999</v>
      </c>
      <c r="CH34" s="54">
        <v>543450.04890000005</v>
      </c>
      <c r="CI34" s="54">
        <v>543450.04890000005</v>
      </c>
      <c r="CJ34" s="54">
        <v>0</v>
      </c>
      <c r="CK34" s="54">
        <v>1097.769164</v>
      </c>
      <c r="CL34" s="54">
        <v>585906.09199999995</v>
      </c>
      <c r="CM34" s="54">
        <v>531244.2892</v>
      </c>
      <c r="CN34" s="54">
        <v>531244.2892</v>
      </c>
      <c r="CO34" s="54">
        <v>0</v>
      </c>
      <c r="CP34" s="54">
        <v>0</v>
      </c>
      <c r="CQ34" s="54">
        <v>9876.7530509999997</v>
      </c>
      <c r="CR34" s="54">
        <v>9876.7530509999997</v>
      </c>
      <c r="CS34" s="54">
        <v>9876.7530509999997</v>
      </c>
      <c r="CU34" s="54">
        <v>1082.1836840000001</v>
      </c>
      <c r="CV34" s="54">
        <v>51805.394379999998</v>
      </c>
      <c r="CW34" s="54">
        <v>65488.710769999998</v>
      </c>
      <c r="CX34" s="54">
        <v>66391.637029999998</v>
      </c>
      <c r="CZ34" s="54">
        <v>627.7638379</v>
      </c>
      <c r="DA34" s="54">
        <v>23772.718099999998</v>
      </c>
      <c r="DB34" s="54">
        <v>29643.08237</v>
      </c>
      <c r="DC34" s="54">
        <v>30051.786670000001</v>
      </c>
      <c r="DD34" s="54">
        <v>371625.06410000002</v>
      </c>
      <c r="DE34" s="54">
        <v>384436.08199999999</v>
      </c>
      <c r="DF34" s="54">
        <v>434019.09580000001</v>
      </c>
      <c r="DG34" s="54">
        <v>471413.59769999998</v>
      </c>
      <c r="DH34" s="54">
        <v>588744.0588</v>
      </c>
      <c r="DI34" s="54">
        <v>-9999</v>
      </c>
      <c r="DJ34" s="54">
        <v>-9999</v>
      </c>
      <c r="DK34" s="54">
        <v>-9999</v>
      </c>
      <c r="DL34" s="54">
        <v>-9999</v>
      </c>
      <c r="DM34" s="54">
        <v>-9999</v>
      </c>
      <c r="DN34" s="54">
        <v>0</v>
      </c>
      <c r="DO34" s="54">
        <v>1039321</v>
      </c>
      <c r="DP34" s="54">
        <v>2978577</v>
      </c>
      <c r="DQ34" s="54">
        <v>3154873</v>
      </c>
      <c r="DR34" s="54">
        <v>3154873</v>
      </c>
      <c r="DS34" s="54">
        <v>-9999</v>
      </c>
      <c r="DT34" s="54">
        <v>-9999</v>
      </c>
      <c r="DU34" s="54">
        <v>-9999</v>
      </c>
      <c r="DV34" s="54">
        <v>-9999</v>
      </c>
      <c r="DW34" s="54">
        <v>-9999</v>
      </c>
    </row>
    <row r="35" spans="1:127" x14ac:dyDescent="0.25">
      <c r="A35" s="54" t="s">
        <v>3353</v>
      </c>
      <c r="B35" s="54" t="s">
        <v>3354</v>
      </c>
      <c r="C35" s="54">
        <v>38</v>
      </c>
      <c r="D35" s="54">
        <v>90041267.159999996</v>
      </c>
      <c r="E35" s="54">
        <v>89180168.280000001</v>
      </c>
      <c r="F35" s="54"/>
      <c r="G35" s="54">
        <v>43003.191989999999</v>
      </c>
      <c r="H35" s="54">
        <v>1011189.343</v>
      </c>
      <c r="I35" s="55">
        <v>1011189.343</v>
      </c>
      <c r="J35" s="54">
        <v>1228662.628</v>
      </c>
      <c r="L35" s="56">
        <v>36305.972099999999</v>
      </c>
      <c r="M35" s="56">
        <v>853709.00100000005</v>
      </c>
      <c r="N35" s="57">
        <v>853709.00100000005</v>
      </c>
      <c r="O35" s="56">
        <v>1037313.488</v>
      </c>
      <c r="P35" s="58">
        <f t="shared" si="0"/>
        <v>48.298906439721051</v>
      </c>
      <c r="Q35" s="61">
        <f t="shared" si="1"/>
        <v>1.1844660672612493</v>
      </c>
      <c r="R35" s="62">
        <f t="shared" si="2"/>
        <v>853709.00100000005</v>
      </c>
      <c r="T35" s="54">
        <v>3202.1829069999999</v>
      </c>
      <c r="U35" s="54">
        <v>3335.607195</v>
      </c>
      <c r="V35" s="65">
        <v>3335.607195</v>
      </c>
      <c r="W35" s="54">
        <v>3335.607195</v>
      </c>
      <c r="Y35" s="56">
        <v>809.72152229999995</v>
      </c>
      <c r="Z35" s="56">
        <v>843.45991909999998</v>
      </c>
      <c r="AA35" s="73">
        <v>843.45991909999998</v>
      </c>
      <c r="AB35" s="56">
        <v>843.45991909999998</v>
      </c>
      <c r="AC35" s="58">
        <f t="shared" si="3"/>
        <v>11.600000002398366</v>
      </c>
      <c r="AD35" s="61">
        <f t="shared" si="4"/>
        <v>3.9546718456511898</v>
      </c>
      <c r="AE35" s="63">
        <f t="shared" si="5"/>
        <v>843.45991909999998</v>
      </c>
      <c r="AF35" s="54">
        <v>-9999</v>
      </c>
      <c r="AG35" s="54">
        <v>-9999</v>
      </c>
      <c r="AH35" s="54">
        <v>-9999</v>
      </c>
      <c r="AI35" s="54">
        <v>-9999</v>
      </c>
      <c r="AJ35" s="54">
        <v>-9999</v>
      </c>
      <c r="AK35" s="59">
        <v>-9999</v>
      </c>
      <c r="AL35" s="59">
        <v>-9999</v>
      </c>
      <c r="AM35" s="59">
        <v>-9999</v>
      </c>
      <c r="AN35" s="59">
        <v>-9999</v>
      </c>
      <c r="AO35" s="59">
        <v>-9999</v>
      </c>
      <c r="AP35" s="58">
        <f t="shared" si="6"/>
        <v>0</v>
      </c>
      <c r="AQ35" s="61">
        <f t="shared" si="7"/>
        <v>0</v>
      </c>
      <c r="AR35" s="62">
        <f t="shared" si="8"/>
        <v>0</v>
      </c>
      <c r="AS35" s="54">
        <v>-9999</v>
      </c>
      <c r="AT35" s="54">
        <v>-9999</v>
      </c>
      <c r="AU35" s="54">
        <v>-9999</v>
      </c>
      <c r="AV35" s="54">
        <v>-9999</v>
      </c>
      <c r="AW35" s="54">
        <v>-9999</v>
      </c>
      <c r="AX35" s="59">
        <v>-9999</v>
      </c>
      <c r="AY35" s="59">
        <v>-9999</v>
      </c>
      <c r="AZ35" s="59">
        <v>-9999</v>
      </c>
      <c r="BA35" s="59">
        <v>-9999</v>
      </c>
      <c r="BB35" s="59">
        <v>-9999</v>
      </c>
      <c r="BC35" s="64">
        <f t="shared" si="9"/>
        <v>0</v>
      </c>
      <c r="BD35" s="61">
        <f t="shared" si="10"/>
        <v>0</v>
      </c>
      <c r="BE35" s="61">
        <f t="shared" si="11"/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25259.65868</v>
      </c>
      <c r="BK35" s="54">
        <v>0</v>
      </c>
      <c r="BL35" s="54">
        <v>0</v>
      </c>
      <c r="BM35" s="54">
        <v>0</v>
      </c>
      <c r="BN35" s="54">
        <v>0</v>
      </c>
      <c r="BO35" s="54">
        <v>10858.469220000001</v>
      </c>
      <c r="BQ35" s="54">
        <v>7478109.858</v>
      </c>
      <c r="BR35" s="54">
        <v>7478109.858</v>
      </c>
      <c r="BS35" s="54">
        <v>7717347.6349999998</v>
      </c>
      <c r="BT35" s="54">
        <v>7717347.6349999998</v>
      </c>
      <c r="BV35" s="54">
        <v>15748644.43</v>
      </c>
      <c r="BW35" s="54">
        <v>15748644.43</v>
      </c>
      <c r="BX35" s="54">
        <v>16252471.029999999</v>
      </c>
      <c r="BY35" s="54">
        <v>16252471.029999999</v>
      </c>
      <c r="CA35" s="54">
        <v>305286.94140000001</v>
      </c>
      <c r="CB35" s="54">
        <v>4884591.0619999999</v>
      </c>
      <c r="CC35" s="54">
        <v>6105738.8279999997</v>
      </c>
      <c r="CD35" s="54">
        <v>6105738.8279999997</v>
      </c>
      <c r="CF35" s="54">
        <v>141886.65179999999</v>
      </c>
      <c r="CG35" s="54">
        <v>2270186.429</v>
      </c>
      <c r="CH35" s="54">
        <v>2837733.0359999998</v>
      </c>
      <c r="CI35" s="54">
        <v>2837733.0359999998</v>
      </c>
      <c r="CK35" s="54">
        <v>1539192.352</v>
      </c>
      <c r="CL35" s="54">
        <v>10383055</v>
      </c>
      <c r="CM35" s="54">
        <v>9411871.8949999996</v>
      </c>
      <c r="CN35" s="54">
        <v>9411871.8949999996</v>
      </c>
      <c r="CP35" s="54">
        <v>97052.987420000005</v>
      </c>
      <c r="CQ35" s="54">
        <v>124399.8579</v>
      </c>
      <c r="CR35" s="54">
        <v>124399.8579</v>
      </c>
      <c r="CS35" s="54">
        <v>124399.8579</v>
      </c>
      <c r="CU35" s="54">
        <v>14653.99382</v>
      </c>
      <c r="CV35" s="54">
        <v>701503.76529999997</v>
      </c>
      <c r="CW35" s="54">
        <v>886791.38029999996</v>
      </c>
      <c r="CX35" s="54">
        <v>899018.02549999999</v>
      </c>
      <c r="CZ35" s="54">
        <v>7906.8224</v>
      </c>
      <c r="DA35" s="54">
        <v>299422.5673</v>
      </c>
      <c r="DB35" s="54">
        <v>373361.08510000003</v>
      </c>
      <c r="DC35" s="54">
        <v>378508.80479999998</v>
      </c>
      <c r="DE35" s="54">
        <v>1769828.071</v>
      </c>
      <c r="DF35" s="54">
        <v>1996389.4680000001</v>
      </c>
      <c r="DG35" s="54">
        <v>2698008.0249999999</v>
      </c>
      <c r="DH35" s="54">
        <v>3226630.3330000001</v>
      </c>
      <c r="DI35" s="54">
        <v>-9999</v>
      </c>
      <c r="DJ35" s="54">
        <v>-9999</v>
      </c>
      <c r="DK35" s="54">
        <v>-9999</v>
      </c>
      <c r="DL35" s="54">
        <v>-9999</v>
      </c>
      <c r="DM35" s="54">
        <v>-9999</v>
      </c>
      <c r="DO35" s="54">
        <v>18996</v>
      </c>
      <c r="DP35" s="54">
        <v>21452</v>
      </c>
      <c r="DQ35" s="54">
        <v>24426</v>
      </c>
      <c r="DR35" s="54">
        <v>24426</v>
      </c>
      <c r="DS35" s="54">
        <v>-9999</v>
      </c>
      <c r="DT35" s="54">
        <v>-9999</v>
      </c>
      <c r="DU35" s="54">
        <v>-9999</v>
      </c>
      <c r="DV35" s="54">
        <v>-9999</v>
      </c>
      <c r="DW35" s="54">
        <v>-9999</v>
      </c>
    </row>
    <row r="36" spans="1:127" x14ac:dyDescent="0.25">
      <c r="A36" s="54" t="s">
        <v>3355</v>
      </c>
      <c r="B36" s="54" t="s">
        <v>3356</v>
      </c>
      <c r="C36" s="54">
        <v>39</v>
      </c>
      <c r="D36" s="54">
        <v>275218347.80000001</v>
      </c>
      <c r="E36" s="54">
        <v>251280185.30000001</v>
      </c>
      <c r="F36" s="54"/>
      <c r="G36" s="54">
        <v>492670.13319999998</v>
      </c>
      <c r="H36" s="54">
        <v>11584786.279999999</v>
      </c>
      <c r="I36" s="55">
        <v>11584786.279999999</v>
      </c>
      <c r="J36" s="54">
        <v>14076289.52</v>
      </c>
      <c r="L36" s="56">
        <v>134191.07010000001</v>
      </c>
      <c r="M36" s="56">
        <v>3155407.162</v>
      </c>
      <c r="N36" s="57">
        <v>3155407.162</v>
      </c>
      <c r="O36" s="56">
        <v>3834030.574</v>
      </c>
      <c r="P36" s="58">
        <f t="shared" si="0"/>
        <v>48.298906440594266</v>
      </c>
      <c r="Q36" s="61">
        <f t="shared" si="1"/>
        <v>3.6714077408182035</v>
      </c>
      <c r="R36" s="62">
        <f t="shared" si="2"/>
        <v>3155407.162</v>
      </c>
      <c r="T36" s="54">
        <v>927811.2095</v>
      </c>
      <c r="U36" s="54">
        <v>966470.00989999995</v>
      </c>
      <c r="V36" s="65">
        <v>966470.00989999995</v>
      </c>
      <c r="W36" s="54">
        <v>966470.00989999995</v>
      </c>
      <c r="Y36" s="56">
        <v>101898.9259</v>
      </c>
      <c r="Z36" s="56">
        <v>106144.7145</v>
      </c>
      <c r="AA36" s="73">
        <v>106144.7145</v>
      </c>
      <c r="AB36" s="56">
        <v>106144.7145</v>
      </c>
      <c r="AC36" s="58">
        <f t="shared" si="3"/>
        <v>11.600000000165549</v>
      </c>
      <c r="AD36" s="61">
        <f t="shared" si="4"/>
        <v>9.1052108854652385</v>
      </c>
      <c r="AE36" s="63">
        <f t="shared" si="5"/>
        <v>106144.7145</v>
      </c>
      <c r="AF36" s="54">
        <v>-9999</v>
      </c>
      <c r="AG36" s="54">
        <v>-9999</v>
      </c>
      <c r="AH36" s="54">
        <v>-9999</v>
      </c>
      <c r="AI36" s="54">
        <v>-9999</v>
      </c>
      <c r="AJ36" s="54">
        <v>-9999</v>
      </c>
      <c r="AK36" s="59">
        <v>-9999</v>
      </c>
      <c r="AL36" s="59">
        <v>-9999</v>
      </c>
      <c r="AM36" s="59">
        <v>-9999</v>
      </c>
      <c r="AN36" s="59">
        <v>-9999</v>
      </c>
      <c r="AO36" s="59">
        <v>-9999</v>
      </c>
      <c r="AP36" s="58">
        <f t="shared" si="6"/>
        <v>0</v>
      </c>
      <c r="AQ36" s="61">
        <f t="shared" si="7"/>
        <v>0</v>
      </c>
      <c r="AR36" s="62">
        <f t="shared" si="8"/>
        <v>0</v>
      </c>
      <c r="AS36" s="54">
        <v>-9999</v>
      </c>
      <c r="AT36" s="54">
        <v>-9999</v>
      </c>
      <c r="AU36" s="54">
        <v>-9999</v>
      </c>
      <c r="AV36" s="54">
        <v>-9999</v>
      </c>
      <c r="AW36" s="54">
        <v>-9999</v>
      </c>
      <c r="AX36" s="59">
        <v>-9999</v>
      </c>
      <c r="AY36" s="59">
        <v>-9999</v>
      </c>
      <c r="AZ36" s="59">
        <v>-9999</v>
      </c>
      <c r="BA36" s="59">
        <v>-9999</v>
      </c>
      <c r="BB36" s="59">
        <v>-9999</v>
      </c>
      <c r="BC36" s="64">
        <f t="shared" si="9"/>
        <v>0</v>
      </c>
      <c r="BD36" s="61">
        <f t="shared" si="10"/>
        <v>0</v>
      </c>
      <c r="BE36" s="61">
        <f t="shared" si="11"/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878377.74990000005</v>
      </c>
      <c r="BK36" s="54">
        <v>0</v>
      </c>
      <c r="BL36" s="54">
        <v>0</v>
      </c>
      <c r="BM36" s="54">
        <v>0</v>
      </c>
      <c r="BN36" s="54">
        <v>0</v>
      </c>
      <c r="BO36" s="54">
        <v>339528.03129999997</v>
      </c>
      <c r="BQ36" s="54">
        <v>3161650.9649999999</v>
      </c>
      <c r="BR36" s="54">
        <v>3161650.9649999999</v>
      </c>
      <c r="BS36" s="54">
        <v>3262797.6940000001</v>
      </c>
      <c r="BT36" s="54">
        <v>3262797.6940000001</v>
      </c>
      <c r="BV36" s="54">
        <v>6658329.1490000002</v>
      </c>
      <c r="BW36" s="54">
        <v>6658329.1490000002</v>
      </c>
      <c r="BX36" s="54">
        <v>6871340.7110000001</v>
      </c>
      <c r="BY36" s="54">
        <v>6871340.7110000001</v>
      </c>
      <c r="CA36" s="54">
        <v>129071.48609999999</v>
      </c>
      <c r="CB36" s="54">
        <v>2065143.7779999999</v>
      </c>
      <c r="CC36" s="54">
        <v>2581429.7230000002</v>
      </c>
      <c r="CD36" s="54">
        <v>2581429.7230000002</v>
      </c>
      <c r="CF36" s="54">
        <v>59987.895100000002</v>
      </c>
      <c r="CG36" s="54">
        <v>959806.32160000002</v>
      </c>
      <c r="CH36" s="54">
        <v>1199757.902</v>
      </c>
      <c r="CI36" s="54">
        <v>1199757.902</v>
      </c>
      <c r="CK36" s="54">
        <v>13090.199710000001</v>
      </c>
      <c r="CL36" s="54">
        <v>1128028.1510000001</v>
      </c>
      <c r="CM36" s="54">
        <v>1141693.5390000001</v>
      </c>
      <c r="CN36" s="54">
        <v>1141693.5390000001</v>
      </c>
      <c r="CP36" s="54">
        <v>288.80894000000001</v>
      </c>
      <c r="CQ36" s="54">
        <v>15273.70614</v>
      </c>
      <c r="CR36" s="54">
        <v>15997.732389999999</v>
      </c>
      <c r="CS36" s="54">
        <v>15997.732389999999</v>
      </c>
      <c r="CU36" s="54">
        <v>1604.4572780000001</v>
      </c>
      <c r="CV36" s="54">
        <v>76807.240109999999</v>
      </c>
      <c r="CW36" s="54">
        <v>97094.273539999995</v>
      </c>
      <c r="CX36" s="54">
        <v>98432.96183</v>
      </c>
      <c r="CZ36" s="54">
        <v>1016.811682</v>
      </c>
      <c r="DA36" s="54">
        <v>38505.527099999999</v>
      </c>
      <c r="DB36" s="54">
        <v>48013.967380000002</v>
      </c>
      <c r="DC36" s="54">
        <v>48675.960449999999</v>
      </c>
      <c r="DE36" s="54">
        <v>754758.48300000001</v>
      </c>
      <c r="DF36" s="54">
        <v>851528.1973</v>
      </c>
      <c r="DG36" s="54">
        <v>1103927.2169999999</v>
      </c>
      <c r="DH36" s="54">
        <v>1330382.3489999999</v>
      </c>
      <c r="DI36" s="54">
        <v>-9999</v>
      </c>
      <c r="DJ36" s="54">
        <v>-9999</v>
      </c>
      <c r="DK36" s="54">
        <v>-9999</v>
      </c>
      <c r="DL36" s="54">
        <v>-9999</v>
      </c>
      <c r="DM36" s="54">
        <v>-9999</v>
      </c>
      <c r="DO36" s="54">
        <v>164576</v>
      </c>
      <c r="DP36" s="54">
        <v>244165</v>
      </c>
      <c r="DQ36" s="54">
        <v>360768</v>
      </c>
      <c r="DR36" s="54">
        <v>360768</v>
      </c>
      <c r="DS36" s="54">
        <v>-9999</v>
      </c>
      <c r="DT36" s="54">
        <v>-9999</v>
      </c>
      <c r="DU36" s="54">
        <v>-9999</v>
      </c>
      <c r="DV36" s="54">
        <v>-9999</v>
      </c>
      <c r="DW36" s="54">
        <v>-9999</v>
      </c>
    </row>
    <row r="37" spans="1:127" x14ac:dyDescent="0.25">
      <c r="A37" s="54" t="s">
        <v>3357</v>
      </c>
      <c r="B37" s="54" t="s">
        <v>3358</v>
      </c>
      <c r="C37" s="54">
        <v>40</v>
      </c>
      <c r="D37" s="54">
        <v>145138415.5</v>
      </c>
      <c r="E37" s="54">
        <v>135956394.90000001</v>
      </c>
      <c r="F37" s="54"/>
      <c r="G37" s="54">
        <v>248463.54269999999</v>
      </c>
      <c r="H37" s="54">
        <v>5842442.733</v>
      </c>
      <c r="I37" s="55">
        <v>5842442.733</v>
      </c>
      <c r="J37" s="54">
        <v>7098958.3629999999</v>
      </c>
      <c r="L37" s="56">
        <v>87265.284780000002</v>
      </c>
      <c r="M37" s="56">
        <v>2051980.8389999999</v>
      </c>
      <c r="N37" s="57">
        <v>2051980.8389999999</v>
      </c>
      <c r="O37" s="56">
        <v>2493293.8509999998</v>
      </c>
      <c r="P37" s="58">
        <f t="shared" si="0"/>
        <v>48.298906439961499</v>
      </c>
      <c r="Q37" s="61">
        <f t="shared" si="1"/>
        <v>2.8472209008770379</v>
      </c>
      <c r="R37" s="62">
        <f t="shared" si="2"/>
        <v>2051980.8389999999</v>
      </c>
      <c r="T37" s="54">
        <v>766260.58810000005</v>
      </c>
      <c r="U37" s="54">
        <v>798188.11259999999</v>
      </c>
      <c r="V37" s="65">
        <v>798188.11259999999</v>
      </c>
      <c r="W37" s="54">
        <v>798188.11259999999</v>
      </c>
      <c r="Y37" s="56">
        <v>155398.4234</v>
      </c>
      <c r="Z37" s="56">
        <v>161873.35769999999</v>
      </c>
      <c r="AA37" s="73">
        <v>161873.35769999999</v>
      </c>
      <c r="AB37" s="56">
        <v>161873.35769999999</v>
      </c>
      <c r="AC37" s="58">
        <f t="shared" si="3"/>
        <v>11.599999999799545</v>
      </c>
      <c r="AD37" s="61">
        <f t="shared" si="4"/>
        <v>4.9309418420743611</v>
      </c>
      <c r="AE37" s="63">
        <f t="shared" si="5"/>
        <v>161873.35769999999</v>
      </c>
      <c r="AF37" s="54">
        <v>-9999</v>
      </c>
      <c r="AG37" s="54">
        <v>-9999</v>
      </c>
      <c r="AH37" s="54">
        <v>-9999</v>
      </c>
      <c r="AI37" s="54">
        <v>-9999</v>
      </c>
      <c r="AJ37" s="54">
        <v>-9999</v>
      </c>
      <c r="AK37" s="59">
        <v>-9999</v>
      </c>
      <c r="AL37" s="59">
        <v>-9999</v>
      </c>
      <c r="AM37" s="59">
        <v>-9999</v>
      </c>
      <c r="AN37" s="59">
        <v>-9999</v>
      </c>
      <c r="AO37" s="59">
        <v>-9999</v>
      </c>
      <c r="AP37" s="58">
        <f t="shared" si="6"/>
        <v>0</v>
      </c>
      <c r="AQ37" s="61">
        <f t="shared" si="7"/>
        <v>0</v>
      </c>
      <c r="AR37" s="62">
        <f t="shared" si="8"/>
        <v>0</v>
      </c>
      <c r="AS37" s="54">
        <v>-9999</v>
      </c>
      <c r="AT37" s="54">
        <v>-9999</v>
      </c>
      <c r="AU37" s="54">
        <v>-9999</v>
      </c>
      <c r="AV37" s="54">
        <v>-9999</v>
      </c>
      <c r="AW37" s="54">
        <v>-9999</v>
      </c>
      <c r="AX37" s="59">
        <v>-9999</v>
      </c>
      <c r="AY37" s="59">
        <v>-9999</v>
      </c>
      <c r="AZ37" s="59">
        <v>-9999</v>
      </c>
      <c r="BA37" s="59">
        <v>-9999</v>
      </c>
      <c r="BB37" s="59">
        <v>-9999</v>
      </c>
      <c r="BC37" s="64">
        <f t="shared" si="9"/>
        <v>0</v>
      </c>
      <c r="BD37" s="61">
        <f t="shared" si="10"/>
        <v>0</v>
      </c>
      <c r="BE37" s="61">
        <f t="shared" si="11"/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238997.2746</v>
      </c>
      <c r="BK37" s="54">
        <v>0</v>
      </c>
      <c r="BL37" s="54">
        <v>0</v>
      </c>
      <c r="BM37" s="54">
        <v>0</v>
      </c>
      <c r="BN37" s="54">
        <v>0</v>
      </c>
      <c r="BO37" s="54">
        <v>69008.224660000007</v>
      </c>
      <c r="BQ37" s="54">
        <v>3157653.27</v>
      </c>
      <c r="BR37" s="54">
        <v>3157653.27</v>
      </c>
      <c r="BS37" s="54">
        <v>3258672.105</v>
      </c>
      <c r="BT37" s="54">
        <v>3258672.105</v>
      </c>
      <c r="BV37" s="54">
        <v>6649910.1390000004</v>
      </c>
      <c r="BW37" s="54">
        <v>6649910.1390000004</v>
      </c>
      <c r="BX37" s="54">
        <v>6862652.3619999997</v>
      </c>
      <c r="BY37" s="54">
        <v>6862652.3619999997</v>
      </c>
      <c r="CA37" s="54">
        <v>128908.28389999999</v>
      </c>
      <c r="CB37" s="54">
        <v>2062532.5430000001</v>
      </c>
      <c r="CC37" s="54">
        <v>2578165.6779999998</v>
      </c>
      <c r="CD37" s="54">
        <v>2578165.6779999998</v>
      </c>
      <c r="CF37" s="54">
        <v>59912.044430000002</v>
      </c>
      <c r="CG37" s="54">
        <v>958592.71089999995</v>
      </c>
      <c r="CH37" s="54">
        <v>1198240.889</v>
      </c>
      <c r="CI37" s="54">
        <v>1198240.889</v>
      </c>
      <c r="CK37" s="54">
        <v>1544880.017</v>
      </c>
      <c r="CL37" s="54">
        <v>4005499.5249999999</v>
      </c>
      <c r="CM37" s="54">
        <v>3630843.5630000001</v>
      </c>
      <c r="CN37" s="54">
        <v>3630843.5630000001</v>
      </c>
      <c r="CP37" s="54">
        <v>995.60716200000002</v>
      </c>
      <c r="CQ37" s="54">
        <v>71611.544940000007</v>
      </c>
      <c r="CR37" s="54">
        <v>71611.544940000007</v>
      </c>
      <c r="CS37" s="54">
        <v>71611.544940000007</v>
      </c>
      <c r="CU37" s="54">
        <v>4523.302068</v>
      </c>
      <c r="CV37" s="54">
        <v>216535.7426</v>
      </c>
      <c r="CW37" s="54">
        <v>273729.15090000001</v>
      </c>
      <c r="CX37" s="54">
        <v>277503.19439999998</v>
      </c>
      <c r="CZ37" s="54">
        <v>4551.611046</v>
      </c>
      <c r="DA37" s="54">
        <v>172364.44630000001</v>
      </c>
      <c r="DB37" s="54">
        <v>214927.6097</v>
      </c>
      <c r="DC37" s="54">
        <v>217890.92629999999</v>
      </c>
      <c r="DE37" s="54">
        <v>567390.22600000002</v>
      </c>
      <c r="DF37" s="54">
        <v>640253.43929999997</v>
      </c>
      <c r="DG37" s="54">
        <v>793789.60530000005</v>
      </c>
      <c r="DH37" s="54">
        <v>964815.96160000004</v>
      </c>
      <c r="DI37" s="54">
        <v>-9999</v>
      </c>
      <c r="DJ37" s="54">
        <v>-9999</v>
      </c>
      <c r="DK37" s="54">
        <v>-9999</v>
      </c>
      <c r="DL37" s="54">
        <v>-9999</v>
      </c>
      <c r="DM37" s="54">
        <v>-9999</v>
      </c>
      <c r="DO37" s="54">
        <v>366452</v>
      </c>
      <c r="DP37" s="54">
        <v>821292</v>
      </c>
      <c r="DQ37" s="54">
        <v>832590</v>
      </c>
      <c r="DR37" s="54">
        <v>832590</v>
      </c>
      <c r="DS37" s="54">
        <v>-9999</v>
      </c>
      <c r="DT37" s="54">
        <v>-9999</v>
      </c>
      <c r="DU37" s="54">
        <v>-9999</v>
      </c>
      <c r="DV37" s="54">
        <v>-9999</v>
      </c>
      <c r="DW37" s="54">
        <v>-9999</v>
      </c>
    </row>
    <row r="38" spans="1:127" x14ac:dyDescent="0.25">
      <c r="A38" s="54" t="s">
        <v>3359</v>
      </c>
      <c r="B38" s="54" t="s">
        <v>3360</v>
      </c>
      <c r="C38" s="54">
        <v>41</v>
      </c>
      <c r="D38" s="54">
        <v>50191238.390000001</v>
      </c>
      <c r="E38" s="54">
        <v>51946273.390000001</v>
      </c>
      <c r="F38" s="54">
        <v>0</v>
      </c>
      <c r="G38" s="54">
        <v>195225.08180000001</v>
      </c>
      <c r="H38" s="54">
        <v>4590578.352</v>
      </c>
      <c r="I38" s="55">
        <v>4590578.352</v>
      </c>
      <c r="J38" s="54">
        <v>5577859.4800000004</v>
      </c>
      <c r="K38" s="56">
        <v>0</v>
      </c>
      <c r="L38" s="56">
        <v>184429.43640000001</v>
      </c>
      <c r="M38" s="56">
        <v>4336726.4610000001</v>
      </c>
      <c r="N38" s="57">
        <v>4336726.4610000001</v>
      </c>
      <c r="O38" s="56">
        <v>5269412.4680000003</v>
      </c>
      <c r="P38" s="58">
        <f t="shared" si="0"/>
        <v>48.298906439839371</v>
      </c>
      <c r="Q38" s="61">
        <f t="shared" si="1"/>
        <v>1.0585353706955878</v>
      </c>
      <c r="R38" s="62">
        <f t="shared" si="2"/>
        <v>4336726.4610000001</v>
      </c>
      <c r="S38" s="54">
        <v>0</v>
      </c>
      <c r="T38" s="54">
        <v>1621819.0789999999</v>
      </c>
      <c r="U38" s="54">
        <v>1689394.8740000001</v>
      </c>
      <c r="V38" s="65">
        <v>1689394.8740000001</v>
      </c>
      <c r="W38" s="54">
        <v>1689394.8740000001</v>
      </c>
      <c r="X38" s="56">
        <v>0</v>
      </c>
      <c r="Y38" s="56">
        <v>313921.6349</v>
      </c>
      <c r="Z38" s="56">
        <v>327001.70299999998</v>
      </c>
      <c r="AA38" s="73">
        <v>327001.70299999998</v>
      </c>
      <c r="AB38" s="56">
        <v>327001.70299999998</v>
      </c>
      <c r="AC38" s="58">
        <f t="shared" si="3"/>
        <v>11.600000000947087</v>
      </c>
      <c r="AD38" s="61">
        <f t="shared" si="4"/>
        <v>5.1663182744953478</v>
      </c>
      <c r="AE38" s="63">
        <f t="shared" si="5"/>
        <v>327001.70299999998</v>
      </c>
      <c r="AF38" s="54">
        <v>-9999</v>
      </c>
      <c r="AG38" s="54">
        <v>-9999</v>
      </c>
      <c r="AH38" s="54">
        <v>-9999</v>
      </c>
      <c r="AI38" s="54">
        <v>-9999</v>
      </c>
      <c r="AJ38" s="54">
        <v>-9999</v>
      </c>
      <c r="AK38" s="59">
        <v>-9999</v>
      </c>
      <c r="AL38" s="59">
        <v>-9999</v>
      </c>
      <c r="AM38" s="59">
        <v>-9999</v>
      </c>
      <c r="AN38" s="59">
        <v>-9999</v>
      </c>
      <c r="AO38" s="59">
        <v>-9999</v>
      </c>
      <c r="AP38" s="58">
        <f t="shared" si="6"/>
        <v>0</v>
      </c>
      <c r="AQ38" s="61">
        <f t="shared" si="7"/>
        <v>0</v>
      </c>
      <c r="AR38" s="62">
        <f t="shared" si="8"/>
        <v>0</v>
      </c>
      <c r="AS38" s="54">
        <v>0</v>
      </c>
      <c r="AT38" s="54">
        <v>0</v>
      </c>
      <c r="AU38" s="54">
        <v>0</v>
      </c>
      <c r="AV38" s="54">
        <v>1818135.727</v>
      </c>
      <c r="AW38" s="54">
        <v>2701882.3730000001</v>
      </c>
      <c r="AX38" s="59">
        <v>-9999</v>
      </c>
      <c r="AY38" s="59">
        <v>0</v>
      </c>
      <c r="AZ38" s="59">
        <v>0</v>
      </c>
      <c r="BA38" s="59">
        <v>1444646.291</v>
      </c>
      <c r="BB38" s="59">
        <v>2461453.2579999999</v>
      </c>
      <c r="BC38" s="64">
        <f t="shared" si="9"/>
        <v>100</v>
      </c>
      <c r="BD38" s="61">
        <f t="shared" si="10"/>
        <v>1.2585334820895615</v>
      </c>
      <c r="BE38" s="61">
        <f t="shared" si="11"/>
        <v>1444646.291</v>
      </c>
      <c r="BF38" s="54">
        <v>0</v>
      </c>
      <c r="BG38" s="54">
        <v>0</v>
      </c>
      <c r="BH38" s="54">
        <v>0</v>
      </c>
      <c r="BI38" s="54">
        <v>0</v>
      </c>
      <c r="BJ38" s="54">
        <v>228065.12179999999</v>
      </c>
      <c r="BK38" s="54">
        <v>0</v>
      </c>
      <c r="BL38" s="54">
        <v>0</v>
      </c>
      <c r="BM38" s="54">
        <v>0</v>
      </c>
      <c r="BN38" s="54">
        <v>0</v>
      </c>
      <c r="BO38" s="54">
        <v>90341.957649999997</v>
      </c>
      <c r="BQ38" s="54">
        <v>667089.10160000005</v>
      </c>
      <c r="BR38" s="54">
        <v>667089.10160000005</v>
      </c>
      <c r="BS38" s="54">
        <v>688430.44539999997</v>
      </c>
      <c r="BT38" s="54">
        <v>688430.44539999997</v>
      </c>
      <c r="BV38" s="54">
        <v>1404866.906</v>
      </c>
      <c r="BW38" s="54">
        <v>1404866.906</v>
      </c>
      <c r="BX38" s="54">
        <v>1449811.0490000001</v>
      </c>
      <c r="BY38" s="54">
        <v>1449811.0490000001</v>
      </c>
      <c r="CA38" s="54">
        <v>27233.297630000001</v>
      </c>
      <c r="CB38" s="54">
        <v>435732.76209999999</v>
      </c>
      <c r="CC38" s="54">
        <v>544665.95259999996</v>
      </c>
      <c r="CD38" s="54">
        <v>544665.95259999996</v>
      </c>
      <c r="CF38" s="54">
        <v>12657.08058</v>
      </c>
      <c r="CG38" s="54">
        <v>202513.28940000001</v>
      </c>
      <c r="CH38" s="54">
        <v>253141.61170000001</v>
      </c>
      <c r="CI38" s="54">
        <v>253141.61170000001</v>
      </c>
      <c r="CJ38" s="54">
        <v>0</v>
      </c>
      <c r="CK38" s="54">
        <v>38036.24482</v>
      </c>
      <c r="CL38" s="54">
        <v>1184730.8829999999</v>
      </c>
      <c r="CM38" s="54">
        <v>1073916.6170000001</v>
      </c>
      <c r="CN38" s="54">
        <v>1073916.6170000001</v>
      </c>
      <c r="CO38" s="54">
        <v>0</v>
      </c>
      <c r="CP38" s="54">
        <v>189.41404120000001</v>
      </c>
      <c r="CQ38" s="54">
        <v>15748.51426</v>
      </c>
      <c r="CR38" s="54">
        <v>15878.59065</v>
      </c>
      <c r="CS38" s="54">
        <v>15878.59065</v>
      </c>
      <c r="CU38" s="54">
        <v>1297.835296</v>
      </c>
      <c r="CV38" s="54">
        <v>62128.888440000002</v>
      </c>
      <c r="CW38" s="54">
        <v>78538.940870000006</v>
      </c>
      <c r="CX38" s="54">
        <v>79621.797309999994</v>
      </c>
      <c r="CZ38" s="54">
        <v>1009.239064</v>
      </c>
      <c r="DA38" s="54">
        <v>38218.760499999997</v>
      </c>
      <c r="DB38" s="54">
        <v>47656.387490000001</v>
      </c>
      <c r="DC38" s="54">
        <v>48313.450420000001</v>
      </c>
      <c r="DD38" s="54">
        <v>435502.2562</v>
      </c>
      <c r="DE38" s="54">
        <v>450307.14030000003</v>
      </c>
      <c r="DF38" s="54">
        <v>508109.8175</v>
      </c>
      <c r="DG38" s="54">
        <v>637713.33719999995</v>
      </c>
      <c r="DH38" s="54">
        <v>773278.96950000001</v>
      </c>
      <c r="DI38" s="54">
        <v>-9999</v>
      </c>
      <c r="DJ38" s="54">
        <v>-9999</v>
      </c>
      <c r="DK38" s="54">
        <v>-9999</v>
      </c>
      <c r="DL38" s="54">
        <v>-9999</v>
      </c>
      <c r="DM38" s="54">
        <v>-9999</v>
      </c>
      <c r="DN38" s="54">
        <v>0</v>
      </c>
      <c r="DO38" s="54">
        <v>107060</v>
      </c>
      <c r="DP38" s="54">
        <v>206354</v>
      </c>
      <c r="DQ38" s="54">
        <v>228818</v>
      </c>
      <c r="DR38" s="54">
        <v>228818</v>
      </c>
      <c r="DS38" s="54">
        <v>-9999</v>
      </c>
      <c r="DT38" s="54">
        <v>-9999</v>
      </c>
      <c r="DU38" s="54">
        <v>-9999</v>
      </c>
      <c r="DV38" s="54">
        <v>-9999</v>
      </c>
      <c r="DW38" s="54">
        <v>-9999</v>
      </c>
    </row>
    <row r="39" spans="1:127" x14ac:dyDescent="0.25">
      <c r="A39" s="54" t="s">
        <v>3361</v>
      </c>
      <c r="B39" s="54" t="s">
        <v>3362</v>
      </c>
      <c r="C39" s="54">
        <v>42</v>
      </c>
      <c r="D39" s="54">
        <v>295018394.39999998</v>
      </c>
      <c r="E39" s="54">
        <v>260466161.5</v>
      </c>
      <c r="F39" s="54"/>
      <c r="G39" s="54">
        <v>482574.44919999997</v>
      </c>
      <c r="H39" s="54">
        <v>11347393.48</v>
      </c>
      <c r="I39" s="55">
        <v>11347393.48</v>
      </c>
      <c r="J39" s="54">
        <v>13787841.41</v>
      </c>
      <c r="L39" s="56">
        <v>110730.6793</v>
      </c>
      <c r="M39" s="56">
        <v>2603752.83</v>
      </c>
      <c r="N39" s="57">
        <v>2603752.83</v>
      </c>
      <c r="O39" s="56">
        <v>3163733.6940000001</v>
      </c>
      <c r="P39" s="58">
        <f t="shared" si="0"/>
        <v>48.298906440318483</v>
      </c>
      <c r="Q39" s="61">
        <f t="shared" si="1"/>
        <v>4.3580916549594306</v>
      </c>
      <c r="R39" s="62">
        <f t="shared" si="2"/>
        <v>2603752.83</v>
      </c>
      <c r="T39" s="54">
        <v>1075981.8700000001</v>
      </c>
      <c r="U39" s="54">
        <v>1120814.4480000001</v>
      </c>
      <c r="V39" s="65">
        <v>1120814.4480000001</v>
      </c>
      <c r="W39" s="54">
        <v>1120814.4480000001</v>
      </c>
      <c r="Y39" s="56">
        <v>115015.21490000001</v>
      </c>
      <c r="Z39" s="56">
        <v>119807.51549999999</v>
      </c>
      <c r="AA39" s="73">
        <v>119807.51549999999</v>
      </c>
      <c r="AB39" s="56">
        <v>119807.51549999999</v>
      </c>
      <c r="AC39" s="58">
        <f t="shared" si="3"/>
        <v>11.600000002855065</v>
      </c>
      <c r="AD39" s="61">
        <f t="shared" si="4"/>
        <v>9.3551263735203669</v>
      </c>
      <c r="AE39" s="63">
        <f t="shared" si="5"/>
        <v>119807.51549999999</v>
      </c>
      <c r="AF39" s="54">
        <v>-9999</v>
      </c>
      <c r="AG39" s="54">
        <v>-9999</v>
      </c>
      <c r="AH39" s="54">
        <v>-9999</v>
      </c>
      <c r="AI39" s="54">
        <v>-9999</v>
      </c>
      <c r="AJ39" s="54">
        <v>-9999</v>
      </c>
      <c r="AK39" s="59">
        <v>-9999</v>
      </c>
      <c r="AL39" s="59">
        <v>-9999</v>
      </c>
      <c r="AM39" s="59">
        <v>-9999</v>
      </c>
      <c r="AN39" s="59">
        <v>-9999</v>
      </c>
      <c r="AO39" s="59">
        <v>-9999</v>
      </c>
      <c r="AP39" s="58">
        <f t="shared" si="6"/>
        <v>0</v>
      </c>
      <c r="AQ39" s="61">
        <f t="shared" si="7"/>
        <v>0</v>
      </c>
      <c r="AR39" s="62">
        <f t="shared" si="8"/>
        <v>0</v>
      </c>
      <c r="AS39" s="54">
        <v>-9999</v>
      </c>
      <c r="AT39" s="54">
        <v>-9999</v>
      </c>
      <c r="AU39" s="54">
        <v>-9999</v>
      </c>
      <c r="AV39" s="54">
        <v>-9999</v>
      </c>
      <c r="AW39" s="54">
        <v>-9999</v>
      </c>
      <c r="AX39" s="59">
        <v>-9999</v>
      </c>
      <c r="AY39" s="59">
        <v>-9999</v>
      </c>
      <c r="AZ39" s="59">
        <v>-9999</v>
      </c>
      <c r="BA39" s="59">
        <v>-9999</v>
      </c>
      <c r="BB39" s="59">
        <v>-9999</v>
      </c>
      <c r="BC39" s="64">
        <f t="shared" si="9"/>
        <v>0</v>
      </c>
      <c r="BD39" s="61">
        <f t="shared" si="10"/>
        <v>0</v>
      </c>
      <c r="BE39" s="61">
        <f t="shared" si="11"/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1022273.066</v>
      </c>
      <c r="BK39" s="54">
        <v>0</v>
      </c>
      <c r="BL39" s="54">
        <v>0</v>
      </c>
      <c r="BM39" s="54">
        <v>0</v>
      </c>
      <c r="BN39" s="54">
        <v>0</v>
      </c>
      <c r="BO39" s="54">
        <v>401627.16739999998</v>
      </c>
      <c r="BQ39" s="54">
        <v>1156596.3700000001</v>
      </c>
      <c r="BR39" s="54">
        <v>1156596.3700000001</v>
      </c>
      <c r="BS39" s="54">
        <v>1193597.905</v>
      </c>
      <c r="BT39" s="54">
        <v>1193597.905</v>
      </c>
      <c r="BV39" s="54">
        <v>2435752.5260000001</v>
      </c>
      <c r="BW39" s="54">
        <v>2435752.5260000001</v>
      </c>
      <c r="BX39" s="54">
        <v>2513676.497</v>
      </c>
      <c r="BY39" s="54">
        <v>2513676.497</v>
      </c>
      <c r="CA39" s="54">
        <v>47216.980620000002</v>
      </c>
      <c r="CB39" s="54">
        <v>755471.69</v>
      </c>
      <c r="CC39" s="54">
        <v>944339.61250000005</v>
      </c>
      <c r="CD39" s="54">
        <v>944339.61250000005</v>
      </c>
      <c r="CF39" s="54">
        <v>21944.794819999999</v>
      </c>
      <c r="CG39" s="54">
        <v>351116.71710000001</v>
      </c>
      <c r="CH39" s="54">
        <v>438895.89640000003</v>
      </c>
      <c r="CI39" s="54">
        <v>438895.89640000003</v>
      </c>
      <c r="CK39" s="54">
        <v>323182.23879999999</v>
      </c>
      <c r="CL39" s="54">
        <v>1305619.2069999999</v>
      </c>
      <c r="CM39" s="54">
        <v>1208533.108</v>
      </c>
      <c r="CN39" s="54">
        <v>1208533.108</v>
      </c>
      <c r="CP39" s="54">
        <v>0</v>
      </c>
      <c r="CQ39" s="54">
        <v>17380.13723</v>
      </c>
      <c r="CR39" s="54">
        <v>17948.94469</v>
      </c>
      <c r="CS39" s="54">
        <v>17948.94469</v>
      </c>
      <c r="CU39" s="54">
        <v>1589.7410970000001</v>
      </c>
      <c r="CV39" s="54">
        <v>76102.759399999995</v>
      </c>
      <c r="CW39" s="54">
        <v>96203.718919999999</v>
      </c>
      <c r="CX39" s="54">
        <v>97530.128670000006</v>
      </c>
      <c r="CZ39" s="54">
        <v>1140.8302249999999</v>
      </c>
      <c r="DA39" s="54">
        <v>43201.97135</v>
      </c>
      <c r="DB39" s="54">
        <v>53870.137589999998</v>
      </c>
      <c r="DC39" s="54">
        <v>54612.872660000001</v>
      </c>
      <c r="DE39" s="54">
        <v>224188.23639999999</v>
      </c>
      <c r="DF39" s="54">
        <v>253117.6698</v>
      </c>
      <c r="DG39" s="54">
        <v>270406.58049999998</v>
      </c>
      <c r="DH39" s="54">
        <v>338927.5673</v>
      </c>
      <c r="DI39" s="54">
        <v>-9999</v>
      </c>
      <c r="DJ39" s="54">
        <v>-9999</v>
      </c>
      <c r="DK39" s="54">
        <v>-9999</v>
      </c>
      <c r="DL39" s="54">
        <v>-9999</v>
      </c>
      <c r="DM39" s="54">
        <v>-9999</v>
      </c>
      <c r="DO39" s="54">
        <v>33962</v>
      </c>
      <c r="DP39" s="54">
        <v>99454</v>
      </c>
      <c r="DQ39" s="54">
        <v>152977</v>
      </c>
      <c r="DR39" s="54">
        <v>152977</v>
      </c>
      <c r="DS39" s="54">
        <v>-9999</v>
      </c>
      <c r="DT39" s="54">
        <v>-9999</v>
      </c>
      <c r="DU39" s="54">
        <v>-9999</v>
      </c>
      <c r="DV39" s="54">
        <v>-9999</v>
      </c>
      <c r="DW39" s="54">
        <v>-9999</v>
      </c>
    </row>
    <row r="40" spans="1:127" x14ac:dyDescent="0.25">
      <c r="A40" s="54" t="s">
        <v>3363</v>
      </c>
      <c r="B40" s="54" t="s">
        <v>3364</v>
      </c>
      <c r="C40" s="54">
        <v>44</v>
      </c>
      <c r="D40" s="54">
        <v>10848581.99</v>
      </c>
      <c r="E40" s="54">
        <v>9509835.2129999995</v>
      </c>
      <c r="F40" s="54">
        <v>0</v>
      </c>
      <c r="G40" s="54">
        <v>5435.8241559999997</v>
      </c>
      <c r="H40" s="54">
        <v>127819.5223</v>
      </c>
      <c r="I40" s="55">
        <v>127819.5223</v>
      </c>
      <c r="J40" s="54">
        <v>155309.2616</v>
      </c>
      <c r="K40" s="56">
        <v>0</v>
      </c>
      <c r="L40" s="56">
        <v>1179.177972</v>
      </c>
      <c r="M40" s="56">
        <v>27727.527740000001</v>
      </c>
      <c r="N40" s="57">
        <v>27727.527740000001</v>
      </c>
      <c r="O40" s="56">
        <v>33690.799200000001</v>
      </c>
      <c r="P40" s="58">
        <f t="shared" si="0"/>
        <v>48.298906439896776</v>
      </c>
      <c r="Q40" s="61">
        <f t="shared" si="1"/>
        <v>4.6098420132713924</v>
      </c>
      <c r="R40" s="62">
        <f t="shared" si="2"/>
        <v>27727.527740000001</v>
      </c>
      <c r="S40" s="54">
        <v>0</v>
      </c>
      <c r="T40" s="54">
        <v>0</v>
      </c>
      <c r="U40" s="54">
        <v>0</v>
      </c>
      <c r="V40" s="65">
        <v>0</v>
      </c>
      <c r="W40" s="54">
        <v>0</v>
      </c>
      <c r="X40" s="56">
        <v>0</v>
      </c>
      <c r="Y40" s="56">
        <v>0</v>
      </c>
      <c r="Z40" s="56">
        <v>0</v>
      </c>
      <c r="AA40" s="73">
        <v>0</v>
      </c>
      <c r="AB40" s="56">
        <v>0</v>
      </c>
      <c r="AC40" s="58" t="e">
        <f t="shared" si="3"/>
        <v>#DIV/0!</v>
      </c>
      <c r="AD40" s="61" t="e">
        <f t="shared" si="4"/>
        <v>#DIV/0!</v>
      </c>
      <c r="AE40" s="63">
        <f t="shared" si="5"/>
        <v>0</v>
      </c>
      <c r="AF40" s="54">
        <v>-9999</v>
      </c>
      <c r="AG40" s="54">
        <v>-9999</v>
      </c>
      <c r="AH40" s="54">
        <v>-9999</v>
      </c>
      <c r="AI40" s="54">
        <v>-9999</v>
      </c>
      <c r="AJ40" s="54">
        <v>-9999</v>
      </c>
      <c r="AK40" s="59">
        <v>-9999</v>
      </c>
      <c r="AL40" s="59">
        <v>-9999</v>
      </c>
      <c r="AM40" s="59">
        <v>-9999</v>
      </c>
      <c r="AN40" s="59">
        <v>-9999</v>
      </c>
      <c r="AO40" s="59">
        <v>-9999</v>
      </c>
      <c r="AP40" s="58">
        <f t="shared" si="6"/>
        <v>0</v>
      </c>
      <c r="AQ40" s="61">
        <f t="shared" si="7"/>
        <v>0</v>
      </c>
      <c r="AR40" s="62">
        <f t="shared" si="8"/>
        <v>0</v>
      </c>
      <c r="AS40" s="54">
        <v>-9999</v>
      </c>
      <c r="AT40" s="54">
        <v>-9999</v>
      </c>
      <c r="AU40" s="54">
        <v>-9999</v>
      </c>
      <c r="AV40" s="54">
        <v>-9999</v>
      </c>
      <c r="AW40" s="54">
        <v>-9999</v>
      </c>
      <c r="AX40" s="59">
        <v>-9999</v>
      </c>
      <c r="AY40" s="59">
        <v>-9999</v>
      </c>
      <c r="AZ40" s="59">
        <v>-9999</v>
      </c>
      <c r="BA40" s="59">
        <v>-9999</v>
      </c>
      <c r="BB40" s="59">
        <v>-9999</v>
      </c>
      <c r="BC40" s="64">
        <f t="shared" si="9"/>
        <v>0</v>
      </c>
      <c r="BD40" s="61">
        <f t="shared" si="10"/>
        <v>0</v>
      </c>
      <c r="BE40" s="61">
        <f t="shared" si="11"/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107949.0252</v>
      </c>
      <c r="BK40" s="54">
        <v>0</v>
      </c>
      <c r="BL40" s="54">
        <v>0</v>
      </c>
      <c r="BM40" s="54">
        <v>0</v>
      </c>
      <c r="BN40" s="54">
        <v>0</v>
      </c>
      <c r="BO40" s="54">
        <v>40109.2932</v>
      </c>
      <c r="BQ40" s="54">
        <v>2735.2652010000002</v>
      </c>
      <c r="BR40" s="54">
        <v>2735.2652010000002</v>
      </c>
      <c r="BS40" s="54">
        <v>2822.7711060000001</v>
      </c>
      <c r="BT40" s="54">
        <v>2822.7711060000001</v>
      </c>
      <c r="BV40" s="54">
        <v>5760.375266</v>
      </c>
      <c r="BW40" s="54">
        <v>5760.375266</v>
      </c>
      <c r="BX40" s="54">
        <v>5944.6597179999999</v>
      </c>
      <c r="BY40" s="54">
        <v>5944.6597179999999</v>
      </c>
      <c r="CA40" s="54">
        <v>111.66468039999999</v>
      </c>
      <c r="CB40" s="54">
        <v>1786.6348860000001</v>
      </c>
      <c r="CC40" s="54">
        <v>2233.2936079999999</v>
      </c>
      <c r="CD40" s="54">
        <v>2233.2936079999999</v>
      </c>
      <c r="CF40" s="54">
        <v>51.897822929999997</v>
      </c>
      <c r="CG40" s="54">
        <v>830.36516689999996</v>
      </c>
      <c r="CH40" s="54">
        <v>1037.956459</v>
      </c>
      <c r="CI40" s="54">
        <v>1037.956459</v>
      </c>
      <c r="CJ40" s="54">
        <v>-9999</v>
      </c>
      <c r="CK40" s="54">
        <v>-9999</v>
      </c>
      <c r="CL40" s="54">
        <v>-9999</v>
      </c>
      <c r="CM40" s="54">
        <v>-9999</v>
      </c>
      <c r="CN40" s="54">
        <v>-9999</v>
      </c>
      <c r="CO40" s="54">
        <v>-9999</v>
      </c>
      <c r="CP40" s="54">
        <v>-9999</v>
      </c>
      <c r="CQ40" s="54">
        <v>-9999</v>
      </c>
      <c r="CR40" s="54">
        <v>-9999</v>
      </c>
      <c r="CS40" s="54">
        <v>-9999</v>
      </c>
      <c r="CU40" s="54">
        <v>0</v>
      </c>
      <c r="CV40" s="54">
        <v>0</v>
      </c>
      <c r="CW40" s="54">
        <v>0</v>
      </c>
      <c r="CX40" s="54">
        <v>0</v>
      </c>
      <c r="CZ40" s="54">
        <v>0</v>
      </c>
      <c r="DA40" s="54">
        <v>0</v>
      </c>
      <c r="DB40" s="54">
        <v>0</v>
      </c>
      <c r="DC40" s="54">
        <v>0</v>
      </c>
      <c r="DD40" s="54">
        <v>2603.2146520000001</v>
      </c>
      <c r="DE40" s="54">
        <v>2693.1357029999999</v>
      </c>
      <c r="DF40" s="54">
        <v>3040.7249219999999</v>
      </c>
      <c r="DG40" s="54">
        <v>3228.2827750000001</v>
      </c>
      <c r="DH40" s="54">
        <v>4051.8523580000001</v>
      </c>
      <c r="DI40" s="54">
        <v>-9999</v>
      </c>
      <c r="DJ40" s="54">
        <v>-9999</v>
      </c>
      <c r="DK40" s="54">
        <v>-9999</v>
      </c>
      <c r="DL40" s="54">
        <v>-9999</v>
      </c>
      <c r="DM40" s="54">
        <v>-9999</v>
      </c>
      <c r="DN40" s="54">
        <v>-9999</v>
      </c>
      <c r="DO40" s="54">
        <v>0</v>
      </c>
      <c r="DP40" s="54">
        <v>0</v>
      </c>
      <c r="DQ40" s="54">
        <v>0</v>
      </c>
      <c r="DR40" s="54">
        <v>0</v>
      </c>
      <c r="DS40" s="54">
        <v>-9999</v>
      </c>
      <c r="DT40" s="54">
        <v>-9999</v>
      </c>
      <c r="DU40" s="54">
        <v>-9999</v>
      </c>
      <c r="DV40" s="54">
        <v>-9999</v>
      </c>
      <c r="DW40" s="54">
        <v>-9999</v>
      </c>
    </row>
    <row r="41" spans="1:127" x14ac:dyDescent="0.25">
      <c r="A41" s="54" t="s">
        <v>3365</v>
      </c>
      <c r="B41" s="54" t="s">
        <v>3366</v>
      </c>
      <c r="C41" s="54">
        <v>45</v>
      </c>
      <c r="D41" s="54">
        <v>85405015.670000002</v>
      </c>
      <c r="E41" s="54">
        <v>49244946.32</v>
      </c>
      <c r="F41" s="54"/>
      <c r="G41" s="54">
        <v>215288.37700000001</v>
      </c>
      <c r="H41" s="54">
        <v>5062352.4069999997</v>
      </c>
      <c r="I41" s="55">
        <v>5062352.4069999997</v>
      </c>
      <c r="J41" s="54">
        <v>6151096.4850000003</v>
      </c>
      <c r="L41" s="56">
        <v>82448.309399999998</v>
      </c>
      <c r="M41" s="56">
        <v>1938713.1040000001</v>
      </c>
      <c r="N41" s="57">
        <v>1938713.1040000001</v>
      </c>
      <c r="O41" s="56">
        <v>2355665.983</v>
      </c>
      <c r="P41" s="58">
        <f t="shared" si="0"/>
        <v>48.298906439604572</v>
      </c>
      <c r="Q41" s="61">
        <f t="shared" si="1"/>
        <v>2.6111921338723256</v>
      </c>
      <c r="R41" s="62">
        <f t="shared" si="2"/>
        <v>1938713.1040000001</v>
      </c>
      <c r="T41" s="54">
        <v>1456554.3359999999</v>
      </c>
      <c r="U41" s="54">
        <v>1517244.1</v>
      </c>
      <c r="V41" s="65">
        <v>1517244.1</v>
      </c>
      <c r="W41" s="54">
        <v>1517244.1</v>
      </c>
      <c r="Y41" s="56">
        <v>280895.12339999998</v>
      </c>
      <c r="Z41" s="56">
        <v>292599.08689999999</v>
      </c>
      <c r="AA41" s="73">
        <v>292599.08689999999</v>
      </c>
      <c r="AB41" s="56">
        <v>292599.08689999999</v>
      </c>
      <c r="AC41" s="58">
        <f t="shared" si="3"/>
        <v>11.600000000000005</v>
      </c>
      <c r="AD41" s="61">
        <f t="shared" si="4"/>
        <v>5.1854027163062897</v>
      </c>
      <c r="AE41" s="63">
        <f t="shared" si="5"/>
        <v>292599.08689999999</v>
      </c>
      <c r="AF41" s="54">
        <v>-9999</v>
      </c>
      <c r="AG41" s="54">
        <v>-9999</v>
      </c>
      <c r="AH41" s="54">
        <v>-9999</v>
      </c>
      <c r="AI41" s="54">
        <v>-9999</v>
      </c>
      <c r="AJ41" s="54">
        <v>-9999</v>
      </c>
      <c r="AK41" s="59">
        <v>-9999</v>
      </c>
      <c r="AL41" s="59">
        <v>-9999</v>
      </c>
      <c r="AM41" s="59">
        <v>-9999</v>
      </c>
      <c r="AN41" s="59">
        <v>-9999</v>
      </c>
      <c r="AO41" s="59">
        <v>-9999</v>
      </c>
      <c r="AP41" s="58">
        <f t="shared" si="6"/>
        <v>0</v>
      </c>
      <c r="AQ41" s="61">
        <f t="shared" si="7"/>
        <v>0</v>
      </c>
      <c r="AR41" s="62">
        <f t="shared" si="8"/>
        <v>0</v>
      </c>
      <c r="AS41" s="54">
        <v>-9999</v>
      </c>
      <c r="AT41" s="54">
        <v>-9999</v>
      </c>
      <c r="AU41" s="54">
        <v>-9999</v>
      </c>
      <c r="AV41" s="54">
        <v>-9999</v>
      </c>
      <c r="AW41" s="54">
        <v>-9999</v>
      </c>
      <c r="AX41" s="59">
        <v>-9999</v>
      </c>
      <c r="AY41" s="59">
        <v>-9999</v>
      </c>
      <c r="AZ41" s="59">
        <v>-9999</v>
      </c>
      <c r="BA41" s="59">
        <v>-9999</v>
      </c>
      <c r="BB41" s="59">
        <v>-9999</v>
      </c>
      <c r="BC41" s="64">
        <f t="shared" si="9"/>
        <v>0</v>
      </c>
      <c r="BD41" s="61">
        <f t="shared" si="10"/>
        <v>0</v>
      </c>
      <c r="BE41" s="61">
        <f t="shared" si="11"/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545382.82070000004</v>
      </c>
      <c r="BK41" s="54">
        <v>0</v>
      </c>
      <c r="BL41" s="54">
        <v>0</v>
      </c>
      <c r="BM41" s="54">
        <v>0</v>
      </c>
      <c r="BN41" s="54">
        <v>0</v>
      </c>
      <c r="BO41" s="54">
        <v>154678.7819</v>
      </c>
      <c r="BQ41" s="54">
        <v>487403.21840000001</v>
      </c>
      <c r="BR41" s="54">
        <v>487403.21840000001</v>
      </c>
      <c r="BS41" s="54">
        <v>502996.09740000003</v>
      </c>
      <c r="BT41" s="54">
        <v>502996.09740000003</v>
      </c>
      <c r="BV41" s="54">
        <v>1026454.562</v>
      </c>
      <c r="BW41" s="54">
        <v>1026454.562</v>
      </c>
      <c r="BX41" s="54">
        <v>1059292.6340000001</v>
      </c>
      <c r="BY41" s="54">
        <v>1059292.6340000001</v>
      </c>
      <c r="CA41" s="54">
        <v>19897.787090000002</v>
      </c>
      <c r="CB41" s="54">
        <v>318364.59340000001</v>
      </c>
      <c r="CC41" s="54">
        <v>397955.74170000001</v>
      </c>
      <c r="CD41" s="54">
        <v>397955.74170000001</v>
      </c>
      <c r="CF41" s="54">
        <v>9247.7928319999992</v>
      </c>
      <c r="CG41" s="54">
        <v>147964.68530000001</v>
      </c>
      <c r="CH41" s="54">
        <v>184955.8566</v>
      </c>
      <c r="CI41" s="54">
        <v>184955.8566</v>
      </c>
      <c r="CK41" s="54">
        <v>36131.412839999997</v>
      </c>
      <c r="CL41" s="54">
        <v>125673.45080000001</v>
      </c>
      <c r="CM41" s="54">
        <v>113918.5355</v>
      </c>
      <c r="CN41" s="54">
        <v>113918.5355</v>
      </c>
      <c r="CP41" s="54">
        <v>473.53611690000002</v>
      </c>
      <c r="CQ41" s="54">
        <v>1894.063013</v>
      </c>
      <c r="CR41" s="54">
        <v>1894.063013</v>
      </c>
      <c r="CS41" s="54">
        <v>1894.063013</v>
      </c>
      <c r="CU41" s="54">
        <v>173.42790450000001</v>
      </c>
      <c r="CV41" s="54">
        <v>8302.1959409999999</v>
      </c>
      <c r="CW41" s="54">
        <v>10495.04816</v>
      </c>
      <c r="CX41" s="54">
        <v>10639.748740000001</v>
      </c>
      <c r="CZ41" s="54">
        <v>120.38614920000001</v>
      </c>
      <c r="DA41" s="54">
        <v>4558.8895300000004</v>
      </c>
      <c r="DB41" s="54">
        <v>5684.6481439999998</v>
      </c>
      <c r="DC41" s="54">
        <v>5763.0252879999998</v>
      </c>
      <c r="DE41" s="54">
        <v>111091.463</v>
      </c>
      <c r="DF41" s="54">
        <v>125427.0622</v>
      </c>
      <c r="DG41" s="54">
        <v>133911.5453</v>
      </c>
      <c r="DH41" s="54">
        <v>167867.38690000001</v>
      </c>
      <c r="DI41" s="54">
        <v>-9999</v>
      </c>
      <c r="DJ41" s="54">
        <v>-9999</v>
      </c>
      <c r="DK41" s="54">
        <v>-9999</v>
      </c>
      <c r="DL41" s="54">
        <v>-9999</v>
      </c>
      <c r="DM41" s="54">
        <v>-9999</v>
      </c>
      <c r="DO41" s="54">
        <v>13590</v>
      </c>
      <c r="DP41" s="54">
        <v>37686</v>
      </c>
      <c r="DQ41" s="54">
        <v>46883</v>
      </c>
      <c r="DR41" s="54">
        <v>46883</v>
      </c>
      <c r="DS41" s="54">
        <v>-9999</v>
      </c>
      <c r="DT41" s="54">
        <v>-9999</v>
      </c>
      <c r="DU41" s="54">
        <v>-9999</v>
      </c>
      <c r="DV41" s="54">
        <v>-9999</v>
      </c>
      <c r="DW41" s="54">
        <v>-9999</v>
      </c>
    </row>
    <row r="42" spans="1:127" x14ac:dyDescent="0.25">
      <c r="A42" s="54" t="s">
        <v>3367</v>
      </c>
      <c r="B42" s="54" t="s">
        <v>3368</v>
      </c>
      <c r="C42" s="54">
        <v>46</v>
      </c>
      <c r="D42" s="54">
        <v>36010909.299999997</v>
      </c>
      <c r="E42" s="54">
        <v>29424330.68</v>
      </c>
      <c r="F42" s="54"/>
      <c r="G42" s="54">
        <v>150838.77660000001</v>
      </c>
      <c r="H42" s="54">
        <v>3546866.0890000002</v>
      </c>
      <c r="I42" s="55">
        <v>3546866.0890000002</v>
      </c>
      <c r="J42" s="54">
        <v>4309679.3310000002</v>
      </c>
      <c r="L42" s="56">
        <v>109331.7261</v>
      </c>
      <c r="M42" s="56">
        <v>2570857.4440000001</v>
      </c>
      <c r="N42" s="57">
        <v>2570857.4440000001</v>
      </c>
      <c r="O42" s="56">
        <v>3123763.602</v>
      </c>
      <c r="P42" s="58">
        <f t="shared" si="0"/>
        <v>48.298906439486949</v>
      </c>
      <c r="Q42" s="61">
        <f t="shared" si="1"/>
        <v>1.3796432382036037</v>
      </c>
      <c r="R42" s="62">
        <f t="shared" si="2"/>
        <v>2570857.4440000001</v>
      </c>
      <c r="T42" s="54">
        <v>15531.156080000001</v>
      </c>
      <c r="U42" s="54">
        <v>16178.28758</v>
      </c>
      <c r="V42" s="65">
        <v>16178.28758</v>
      </c>
      <c r="W42" s="54">
        <v>16178.28758</v>
      </c>
      <c r="Y42" s="56">
        <v>5426.9250529999999</v>
      </c>
      <c r="Z42" s="56">
        <v>5653.0469300000004</v>
      </c>
      <c r="AA42" s="73">
        <v>5653.0469300000004</v>
      </c>
      <c r="AB42" s="56">
        <v>5653.0469300000004</v>
      </c>
      <c r="AC42" s="58">
        <f t="shared" si="3"/>
        <v>11.599999992088161</v>
      </c>
      <c r="AD42" s="61">
        <f t="shared" si="4"/>
        <v>2.8618703825266136</v>
      </c>
      <c r="AE42" s="63">
        <f t="shared" si="5"/>
        <v>5653.0469300000004</v>
      </c>
      <c r="AF42" s="54">
        <v>-9999</v>
      </c>
      <c r="AG42" s="54">
        <v>-9999</v>
      </c>
      <c r="AH42" s="54">
        <v>-9999</v>
      </c>
      <c r="AI42" s="54">
        <v>-9999</v>
      </c>
      <c r="AJ42" s="54">
        <v>-9999</v>
      </c>
      <c r="AK42" s="59">
        <v>-9999</v>
      </c>
      <c r="AL42" s="59">
        <v>-9999</v>
      </c>
      <c r="AM42" s="59">
        <v>-9999</v>
      </c>
      <c r="AN42" s="59">
        <v>-9999</v>
      </c>
      <c r="AO42" s="59">
        <v>-9999</v>
      </c>
      <c r="AP42" s="58">
        <f t="shared" si="6"/>
        <v>0</v>
      </c>
      <c r="AQ42" s="61">
        <f t="shared" si="7"/>
        <v>0</v>
      </c>
      <c r="AR42" s="62">
        <f t="shared" si="8"/>
        <v>0</v>
      </c>
      <c r="AS42" s="54">
        <v>0</v>
      </c>
      <c r="AT42" s="54">
        <v>0</v>
      </c>
      <c r="AU42" s="54">
        <v>1909849.023</v>
      </c>
      <c r="AV42" s="54">
        <v>1909849.023</v>
      </c>
      <c r="AW42" s="54">
        <v>1909849.023</v>
      </c>
      <c r="AX42" s="59">
        <v>-9999</v>
      </c>
      <c r="AY42" s="59">
        <v>0</v>
      </c>
      <c r="AZ42" s="59">
        <v>2857042.693</v>
      </c>
      <c r="BA42" s="59">
        <v>2857042.693</v>
      </c>
      <c r="BB42" s="59">
        <v>2857042.693</v>
      </c>
      <c r="BC42" s="64">
        <f t="shared" si="9"/>
        <v>50</v>
      </c>
      <c r="BD42" s="61">
        <f t="shared" si="10"/>
        <v>0.66847059292438793</v>
      </c>
      <c r="BE42" s="61">
        <f t="shared" si="11"/>
        <v>2857042.693</v>
      </c>
      <c r="BF42" s="54">
        <v>0</v>
      </c>
      <c r="BG42" s="54">
        <v>0</v>
      </c>
      <c r="BH42" s="54">
        <v>0</v>
      </c>
      <c r="BI42" s="54">
        <v>0</v>
      </c>
      <c r="BJ42" s="54">
        <v>28891.663229999998</v>
      </c>
      <c r="BK42" s="54">
        <v>0</v>
      </c>
      <c r="BL42" s="54">
        <v>0</v>
      </c>
      <c r="BM42" s="54">
        <v>0</v>
      </c>
      <c r="BN42" s="54">
        <v>0</v>
      </c>
      <c r="BO42" s="54">
        <v>11735.6333</v>
      </c>
      <c r="BQ42" s="54">
        <v>5577100.5429999996</v>
      </c>
      <c r="BR42" s="54">
        <v>5577100.5429999996</v>
      </c>
      <c r="BS42" s="54">
        <v>5755521.716</v>
      </c>
      <c r="BT42" s="54">
        <v>5755521.716</v>
      </c>
      <c r="BV42" s="54">
        <v>11745183.619999999</v>
      </c>
      <c r="BW42" s="54">
        <v>11745183.619999999</v>
      </c>
      <c r="BX42" s="54">
        <v>12120932.52</v>
      </c>
      <c r="BY42" s="54">
        <v>12120932.52</v>
      </c>
      <c r="CA42" s="54">
        <v>227679.98850000001</v>
      </c>
      <c r="CB42" s="54">
        <v>3642879.8160000001</v>
      </c>
      <c r="CC42" s="54">
        <v>4553599.7699999996</v>
      </c>
      <c r="CD42" s="54">
        <v>4553599.7699999996</v>
      </c>
      <c r="CF42" s="54">
        <v>105817.6649</v>
      </c>
      <c r="CG42" s="54">
        <v>1693082.638</v>
      </c>
      <c r="CH42" s="54">
        <v>2116353.298</v>
      </c>
      <c r="CI42" s="54">
        <v>2116353.298</v>
      </c>
      <c r="CK42" s="54">
        <v>1076948.5279999999</v>
      </c>
      <c r="CL42" s="54">
        <v>13836186.060000001</v>
      </c>
      <c r="CM42" s="54">
        <v>12652912.43</v>
      </c>
      <c r="CN42" s="54">
        <v>12652912.43</v>
      </c>
      <c r="CP42" s="54">
        <v>61316.860739999996</v>
      </c>
      <c r="CQ42" s="54">
        <v>175981.4492</v>
      </c>
      <c r="CR42" s="54">
        <v>175981.4492</v>
      </c>
      <c r="CS42" s="54">
        <v>175981.4492</v>
      </c>
      <c r="CU42" s="54">
        <v>18022.1309</v>
      </c>
      <c r="CV42" s="54">
        <v>862740.41359999997</v>
      </c>
      <c r="CW42" s="54">
        <v>1090615.3330000001</v>
      </c>
      <c r="CX42" s="54">
        <v>1105652.203</v>
      </c>
      <c r="CZ42" s="54">
        <v>11185.33483</v>
      </c>
      <c r="DA42" s="54">
        <v>423576.18560000003</v>
      </c>
      <c r="DB42" s="54">
        <v>528172.8284</v>
      </c>
      <c r="DC42" s="54">
        <v>535455.01670000004</v>
      </c>
      <c r="DE42" s="54">
        <v>1540203.088</v>
      </c>
      <c r="DF42" s="54">
        <v>1738679.4410000001</v>
      </c>
      <c r="DG42" s="54">
        <v>1942200.068</v>
      </c>
      <c r="DH42" s="54">
        <v>2411102.66</v>
      </c>
      <c r="DI42" s="54">
        <v>-9999</v>
      </c>
      <c r="DJ42" s="54">
        <v>-9999</v>
      </c>
      <c r="DK42" s="54">
        <v>-9999</v>
      </c>
      <c r="DL42" s="54">
        <v>-9999</v>
      </c>
      <c r="DM42" s="54">
        <v>-9999</v>
      </c>
      <c r="DO42" s="54">
        <v>181354</v>
      </c>
      <c r="DP42" s="54">
        <v>208199</v>
      </c>
      <c r="DQ42" s="54">
        <v>235678</v>
      </c>
      <c r="DR42" s="54">
        <v>235678</v>
      </c>
      <c r="DS42" s="54">
        <v>-9999</v>
      </c>
      <c r="DT42" s="54">
        <v>-9999</v>
      </c>
      <c r="DU42" s="54">
        <v>-9999</v>
      </c>
      <c r="DV42" s="54">
        <v>-9999</v>
      </c>
      <c r="DW42" s="54">
        <v>-9999</v>
      </c>
    </row>
    <row r="43" spans="1:127" x14ac:dyDescent="0.25">
      <c r="A43" s="54" t="s">
        <v>3369</v>
      </c>
      <c r="B43" s="54" t="s">
        <v>3370</v>
      </c>
      <c r="C43" s="54">
        <v>47</v>
      </c>
      <c r="D43" s="54">
        <v>123869425.2</v>
      </c>
      <c r="E43" s="54">
        <v>96484927.930000007</v>
      </c>
      <c r="F43" s="54"/>
      <c r="G43" s="54">
        <v>474085.65820000001</v>
      </c>
      <c r="H43" s="54">
        <v>11147785.619999999</v>
      </c>
      <c r="I43" s="55">
        <v>11147785.619999999</v>
      </c>
      <c r="J43" s="54">
        <v>13545304.52</v>
      </c>
      <c r="L43" s="56">
        <v>136658.55249999999</v>
      </c>
      <c r="M43" s="56">
        <v>3213428.25</v>
      </c>
      <c r="N43" s="57">
        <v>3213428.25</v>
      </c>
      <c r="O43" s="56">
        <v>3904530.0720000002</v>
      </c>
      <c r="P43" s="58">
        <f t="shared" si="0"/>
        <v>48.298906439860296</v>
      </c>
      <c r="Q43" s="61">
        <f t="shared" si="1"/>
        <v>3.4691254176905924</v>
      </c>
      <c r="R43" s="62">
        <f t="shared" si="2"/>
        <v>3213428.25</v>
      </c>
      <c r="T43" s="54">
        <v>1544738.08</v>
      </c>
      <c r="U43" s="54">
        <v>1609102.1669999999</v>
      </c>
      <c r="V43" s="65">
        <v>1609102.1669999999</v>
      </c>
      <c r="W43" s="54">
        <v>1609102.1669999999</v>
      </c>
      <c r="Y43" s="56">
        <v>204767.30379999999</v>
      </c>
      <c r="Z43" s="56">
        <v>213299.27470000001</v>
      </c>
      <c r="AA43" s="73">
        <v>213299.27470000001</v>
      </c>
      <c r="AB43" s="56">
        <v>213299.27470000001</v>
      </c>
      <c r="AC43" s="58">
        <f t="shared" si="3"/>
        <v>11.600000007954742</v>
      </c>
      <c r="AD43" s="61">
        <f t="shared" si="4"/>
        <v>7.5438707856046916</v>
      </c>
      <c r="AE43" s="63">
        <f t="shared" si="5"/>
        <v>213299.27470000001</v>
      </c>
      <c r="AF43" s="54">
        <v>-9999</v>
      </c>
      <c r="AG43" s="54">
        <v>-9999</v>
      </c>
      <c r="AH43" s="54">
        <v>-9999</v>
      </c>
      <c r="AI43" s="54">
        <v>-9999</v>
      </c>
      <c r="AJ43" s="54">
        <v>-9999</v>
      </c>
      <c r="AK43" s="59">
        <v>-9999</v>
      </c>
      <c r="AL43" s="59">
        <v>-9999</v>
      </c>
      <c r="AM43" s="59">
        <v>-9999</v>
      </c>
      <c r="AN43" s="59">
        <v>-9999</v>
      </c>
      <c r="AO43" s="59">
        <v>-9999</v>
      </c>
      <c r="AP43" s="58">
        <f t="shared" si="6"/>
        <v>0</v>
      </c>
      <c r="AQ43" s="61">
        <f t="shared" si="7"/>
        <v>0</v>
      </c>
      <c r="AR43" s="62">
        <f t="shared" si="8"/>
        <v>0</v>
      </c>
      <c r="AS43" s="54">
        <v>-9999</v>
      </c>
      <c r="AT43" s="54">
        <v>-9999</v>
      </c>
      <c r="AU43" s="54">
        <v>-9999</v>
      </c>
      <c r="AV43" s="54">
        <v>-9999</v>
      </c>
      <c r="AW43" s="54">
        <v>-9999</v>
      </c>
      <c r="AX43" s="59">
        <v>-9999</v>
      </c>
      <c r="AY43" s="59">
        <v>-9999</v>
      </c>
      <c r="AZ43" s="59">
        <v>-9999</v>
      </c>
      <c r="BA43" s="59">
        <v>-9999</v>
      </c>
      <c r="BB43" s="59">
        <v>-9999</v>
      </c>
      <c r="BC43" s="64">
        <f t="shared" si="9"/>
        <v>0</v>
      </c>
      <c r="BD43" s="61">
        <f t="shared" si="10"/>
        <v>0</v>
      </c>
      <c r="BE43" s="61">
        <f t="shared" si="11"/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695176.08440000005</v>
      </c>
      <c r="BK43" s="54">
        <v>0</v>
      </c>
      <c r="BL43" s="54">
        <v>0</v>
      </c>
      <c r="BM43" s="54">
        <v>0</v>
      </c>
      <c r="BN43" s="54">
        <v>0</v>
      </c>
      <c r="BO43" s="54">
        <v>219936.9431</v>
      </c>
      <c r="BQ43" s="54">
        <v>1561941.632</v>
      </c>
      <c r="BR43" s="54">
        <v>1561941.632</v>
      </c>
      <c r="BS43" s="54">
        <v>1611910.8689999999</v>
      </c>
      <c r="BT43" s="54">
        <v>1611910.8689999999</v>
      </c>
      <c r="BV43" s="54">
        <v>3289395.83</v>
      </c>
      <c r="BW43" s="54">
        <v>3289395.83</v>
      </c>
      <c r="BX43" s="54">
        <v>3394629.3390000002</v>
      </c>
      <c r="BY43" s="54">
        <v>3394629.3390000002</v>
      </c>
      <c r="CA43" s="54">
        <v>63764.827299999997</v>
      </c>
      <c r="CB43" s="54">
        <v>1020237.237</v>
      </c>
      <c r="CC43" s="54">
        <v>1275296.5460000001</v>
      </c>
      <c r="CD43" s="54">
        <v>1275296.5460000001</v>
      </c>
      <c r="CF43" s="54">
        <v>29635.652959999999</v>
      </c>
      <c r="CG43" s="54">
        <v>474170.4474</v>
      </c>
      <c r="CH43" s="54">
        <v>592713.05929999996</v>
      </c>
      <c r="CI43" s="54">
        <v>592713.05929999996</v>
      </c>
      <c r="CK43" s="54">
        <v>3679.9508679999999</v>
      </c>
      <c r="CL43" s="54">
        <v>973085.88419999997</v>
      </c>
      <c r="CM43" s="54">
        <v>993017.10080000001</v>
      </c>
      <c r="CN43" s="54">
        <v>993017.10080000001</v>
      </c>
      <c r="CP43" s="54">
        <v>0</v>
      </c>
      <c r="CQ43" s="54">
        <v>18431.710879999999</v>
      </c>
      <c r="CR43" s="54">
        <v>18431.710879999999</v>
      </c>
      <c r="CS43" s="54">
        <v>18431.710879999999</v>
      </c>
      <c r="CU43" s="54">
        <v>1571.9948649999999</v>
      </c>
      <c r="CV43" s="54">
        <v>75253.226590000006</v>
      </c>
      <c r="CW43" s="54">
        <v>95129.799710000007</v>
      </c>
      <c r="CX43" s="54">
        <v>96441.402789999993</v>
      </c>
      <c r="CZ43" s="54">
        <v>1171.514717</v>
      </c>
      <c r="DA43" s="54">
        <v>44363.958939999997</v>
      </c>
      <c r="DB43" s="54">
        <v>55319.062940000003</v>
      </c>
      <c r="DC43" s="54">
        <v>56081.775079999999</v>
      </c>
      <c r="DE43" s="54">
        <v>381091.63280000002</v>
      </c>
      <c r="DF43" s="54">
        <v>430222.53580000001</v>
      </c>
      <c r="DG43" s="54">
        <v>473741.85239999997</v>
      </c>
      <c r="DH43" s="54">
        <v>589911.09779999999</v>
      </c>
      <c r="DI43" s="54">
        <v>-9999</v>
      </c>
      <c r="DJ43" s="54">
        <v>-9999</v>
      </c>
      <c r="DK43" s="54">
        <v>-9999</v>
      </c>
      <c r="DL43" s="54">
        <v>-9999</v>
      </c>
      <c r="DM43" s="54">
        <v>-9999</v>
      </c>
      <c r="DO43" s="54">
        <v>5473</v>
      </c>
      <c r="DP43" s="54">
        <v>20020</v>
      </c>
      <c r="DQ43" s="54">
        <v>24687</v>
      </c>
      <c r="DR43" s="54">
        <v>24687</v>
      </c>
      <c r="DS43" s="54">
        <v>-9999</v>
      </c>
      <c r="DT43" s="54">
        <v>-9999</v>
      </c>
      <c r="DU43" s="54">
        <v>-9999</v>
      </c>
      <c r="DV43" s="54">
        <v>-9999</v>
      </c>
      <c r="DW43" s="54">
        <v>-9999</v>
      </c>
    </row>
    <row r="44" spans="1:127" x14ac:dyDescent="0.25">
      <c r="A44" s="54" t="s">
        <v>3371</v>
      </c>
      <c r="B44" s="54" t="s">
        <v>3372</v>
      </c>
      <c r="C44" s="54">
        <v>48</v>
      </c>
      <c r="D44" s="54">
        <v>873803627.89999998</v>
      </c>
      <c r="E44" s="54">
        <v>855858901.79999995</v>
      </c>
      <c r="F44" s="54"/>
      <c r="G44" s="54">
        <v>680154.51599999995</v>
      </c>
      <c r="H44" s="54">
        <v>15993347.619999999</v>
      </c>
      <c r="I44" s="55">
        <v>15993347.619999999</v>
      </c>
      <c r="J44" s="54">
        <v>19432986.170000002</v>
      </c>
      <c r="L44" s="56">
        <v>227977.58059999999</v>
      </c>
      <c r="M44" s="56">
        <v>5360729.966</v>
      </c>
      <c r="N44" s="57">
        <v>5360729.966</v>
      </c>
      <c r="O44" s="56">
        <v>6513645.159</v>
      </c>
      <c r="P44" s="58">
        <f t="shared" si="0"/>
        <v>48.298906439951431</v>
      </c>
      <c r="Q44" s="61">
        <f t="shared" si="1"/>
        <v>2.9834272051449195</v>
      </c>
      <c r="R44" s="62">
        <f t="shared" si="2"/>
        <v>5360729.966</v>
      </c>
      <c r="T44" s="54">
        <v>2045309.584</v>
      </c>
      <c r="U44" s="54">
        <v>2130530.8169999998</v>
      </c>
      <c r="V44" s="65">
        <v>2130530.8169999998</v>
      </c>
      <c r="W44" s="54">
        <v>2130530.8169999998</v>
      </c>
      <c r="Y44" s="56">
        <v>581881.51439999999</v>
      </c>
      <c r="Z44" s="56">
        <v>606126.57750000001</v>
      </c>
      <c r="AA44" s="73">
        <v>606126.57750000001</v>
      </c>
      <c r="AB44" s="56">
        <v>606126.57750000001</v>
      </c>
      <c r="AC44" s="58">
        <f t="shared" si="3"/>
        <v>11.600000006007887</v>
      </c>
      <c r="AD44" s="61">
        <f t="shared" si="4"/>
        <v>3.5149932309312071</v>
      </c>
      <c r="AE44" s="63">
        <f t="shared" si="5"/>
        <v>606126.57750000001</v>
      </c>
      <c r="AF44" s="54">
        <v>0</v>
      </c>
      <c r="AG44" s="54">
        <v>78756.372910000006</v>
      </c>
      <c r="AH44" s="54">
        <v>164202.47630000001</v>
      </c>
      <c r="AI44" s="54">
        <v>200691.9155</v>
      </c>
      <c r="AJ44" s="54">
        <v>225018.2083</v>
      </c>
      <c r="AK44" s="59">
        <v>0</v>
      </c>
      <c r="AL44" s="59">
        <v>167000</v>
      </c>
      <c r="AM44" s="59">
        <v>167000</v>
      </c>
      <c r="AN44" s="59">
        <v>167000</v>
      </c>
      <c r="AO44" s="59">
        <v>167000</v>
      </c>
      <c r="AP44" s="58">
        <f t="shared" si="6"/>
        <v>43.393939396627061</v>
      </c>
      <c r="AQ44" s="61">
        <f t="shared" si="7"/>
        <v>1.2017479970059881</v>
      </c>
      <c r="AR44" s="62">
        <f t="shared" si="8"/>
        <v>167000</v>
      </c>
      <c r="AS44" s="54">
        <v>-9999</v>
      </c>
      <c r="AT44" s="54">
        <v>-9999</v>
      </c>
      <c r="AU44" s="54">
        <v>-9999</v>
      </c>
      <c r="AV44" s="54">
        <v>-9999</v>
      </c>
      <c r="AW44" s="54">
        <v>-9999</v>
      </c>
      <c r="AX44" s="59">
        <v>-9999</v>
      </c>
      <c r="AY44" s="59">
        <v>-9999</v>
      </c>
      <c r="AZ44" s="59">
        <v>-9999</v>
      </c>
      <c r="BA44" s="59">
        <v>-9999</v>
      </c>
      <c r="BB44" s="59">
        <v>-9999</v>
      </c>
      <c r="BC44" s="64">
        <f t="shared" si="9"/>
        <v>0</v>
      </c>
      <c r="BD44" s="61">
        <f t="shared" si="10"/>
        <v>0</v>
      </c>
      <c r="BE44" s="61">
        <f t="shared" si="11"/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1930756.4509999999</v>
      </c>
      <c r="BK44" s="54">
        <v>0</v>
      </c>
      <c r="BL44" s="54">
        <v>0</v>
      </c>
      <c r="BM44" s="54">
        <v>0</v>
      </c>
      <c r="BN44" s="54">
        <v>0</v>
      </c>
      <c r="BO44" s="54">
        <v>502950.98830000003</v>
      </c>
      <c r="BQ44" s="54">
        <v>6840687.8629999999</v>
      </c>
      <c r="BR44" s="54">
        <v>6840687.8629999999</v>
      </c>
      <c r="BS44" s="54">
        <v>7059533.3990000002</v>
      </c>
      <c r="BT44" s="54">
        <v>7059533.3990000002</v>
      </c>
      <c r="BV44" s="54">
        <v>14406255.439999999</v>
      </c>
      <c r="BW44" s="54">
        <v>14406255.439999999</v>
      </c>
      <c r="BX44" s="54">
        <v>14867136.67</v>
      </c>
      <c r="BY44" s="54">
        <v>14867136.67</v>
      </c>
      <c r="CA44" s="54">
        <v>279264.77610000002</v>
      </c>
      <c r="CB44" s="54">
        <v>4468236.4170000004</v>
      </c>
      <c r="CC44" s="54">
        <v>5585295.5209999997</v>
      </c>
      <c r="CD44" s="54">
        <v>5585295.5209999997</v>
      </c>
      <c r="CF44" s="54">
        <v>129792.463</v>
      </c>
      <c r="CG44" s="54">
        <v>2076679.4080000001</v>
      </c>
      <c r="CH44" s="54">
        <v>2595849.2599999998</v>
      </c>
      <c r="CI44" s="54">
        <v>2595849.2599999998</v>
      </c>
      <c r="CK44" s="54">
        <v>6440333.9019999998</v>
      </c>
      <c r="CL44" s="54">
        <v>12823284.369999999</v>
      </c>
      <c r="CM44" s="54">
        <v>11624971.609999999</v>
      </c>
      <c r="CN44" s="54">
        <v>11624971.609999999</v>
      </c>
      <c r="CP44" s="54">
        <v>26046.096020000001</v>
      </c>
      <c r="CQ44" s="54">
        <v>217349.04010000001</v>
      </c>
      <c r="CR44" s="54">
        <v>217366.25140000001</v>
      </c>
      <c r="CS44" s="54">
        <v>217366.25140000001</v>
      </c>
      <c r="CU44" s="54">
        <v>12587.407740000001</v>
      </c>
      <c r="CV44" s="54">
        <v>602573.88080000004</v>
      </c>
      <c r="CW44" s="54">
        <v>761731.22649999999</v>
      </c>
      <c r="CX44" s="54">
        <v>772233.60349999997</v>
      </c>
      <c r="CZ44" s="54">
        <v>13815.742029999999</v>
      </c>
      <c r="DA44" s="54">
        <v>523186.7795</v>
      </c>
      <c r="DB44" s="54">
        <v>652380.96589999995</v>
      </c>
      <c r="DC44" s="54">
        <v>661375.67509999999</v>
      </c>
      <c r="DE44" s="54">
        <v>1405048.2760000001</v>
      </c>
      <c r="DF44" s="54">
        <v>1585916.183</v>
      </c>
      <c r="DG44" s="54">
        <v>1831204.959</v>
      </c>
      <c r="DH44" s="54">
        <v>2257662.0499999998</v>
      </c>
      <c r="DI44" s="54">
        <v>-9999</v>
      </c>
      <c r="DJ44" s="54">
        <v>-9999</v>
      </c>
      <c r="DK44" s="54">
        <v>-9999</v>
      </c>
      <c r="DL44" s="54">
        <v>-9999</v>
      </c>
      <c r="DM44" s="54">
        <v>-9999</v>
      </c>
      <c r="DO44" s="54">
        <v>594482</v>
      </c>
      <c r="DP44" s="54">
        <v>1092948</v>
      </c>
      <c r="DQ44" s="54">
        <v>1118112</v>
      </c>
      <c r="DR44" s="54">
        <v>1118112</v>
      </c>
      <c r="DS44" s="54">
        <v>-9999</v>
      </c>
      <c r="DT44" s="54">
        <v>-9999</v>
      </c>
      <c r="DU44" s="54">
        <v>-9999</v>
      </c>
      <c r="DV44" s="54">
        <v>-9999</v>
      </c>
      <c r="DW44" s="54">
        <v>-9999</v>
      </c>
    </row>
    <row r="45" spans="1:127" x14ac:dyDescent="0.25">
      <c r="A45" s="54" t="s">
        <v>3373</v>
      </c>
      <c r="B45" s="54" t="s">
        <v>3374</v>
      </c>
      <c r="C45" s="54">
        <v>49</v>
      </c>
      <c r="D45" s="54">
        <v>77579591.700000003</v>
      </c>
      <c r="E45" s="54">
        <v>51947351.920000002</v>
      </c>
      <c r="F45" s="54"/>
      <c r="G45" s="54">
        <v>98137.758239999996</v>
      </c>
      <c r="H45" s="54">
        <v>2307639.287</v>
      </c>
      <c r="I45" s="55">
        <v>2307639.287</v>
      </c>
      <c r="J45" s="54">
        <v>2803935.95</v>
      </c>
      <c r="L45" s="56">
        <v>199845.9528</v>
      </c>
      <c r="M45" s="56">
        <v>4699234.8329999996</v>
      </c>
      <c r="N45" s="57">
        <v>4699234.8329999996</v>
      </c>
      <c r="O45" s="56">
        <v>5709884.3650000002</v>
      </c>
      <c r="P45" s="58">
        <f t="shared" si="0"/>
        <v>48.298906440138104</v>
      </c>
      <c r="Q45" s="61">
        <f t="shared" si="1"/>
        <v>0.49106702878408803</v>
      </c>
      <c r="R45" s="62">
        <f t="shared" si="2"/>
        <v>4699234.8329999996</v>
      </c>
      <c r="T45" s="54">
        <v>74973.487770000007</v>
      </c>
      <c r="U45" s="54">
        <v>78097.383090000003</v>
      </c>
      <c r="V45" s="65">
        <v>78097.383090000003</v>
      </c>
      <c r="W45" s="54">
        <v>78097.383090000003</v>
      </c>
      <c r="Y45" s="56">
        <v>32041.869149999999</v>
      </c>
      <c r="Z45" s="56">
        <v>33376.947030000003</v>
      </c>
      <c r="AA45" s="73">
        <v>33376.947030000003</v>
      </c>
      <c r="AB45" s="56">
        <v>33376.947030000003</v>
      </c>
      <c r="AC45" s="58">
        <f t="shared" si="3"/>
        <v>11.599999998156147</v>
      </c>
      <c r="AD45" s="61">
        <f t="shared" si="4"/>
        <v>2.3398599943788807</v>
      </c>
      <c r="AE45" s="63">
        <f t="shared" si="5"/>
        <v>33376.947030000003</v>
      </c>
      <c r="AF45" s="54">
        <v>-9999</v>
      </c>
      <c r="AG45" s="54">
        <v>-9999</v>
      </c>
      <c r="AH45" s="54">
        <v>-9999</v>
      </c>
      <c r="AI45" s="54">
        <v>-9999</v>
      </c>
      <c r="AJ45" s="54">
        <v>-9999</v>
      </c>
      <c r="AK45" s="59">
        <v>-9999</v>
      </c>
      <c r="AL45" s="59">
        <v>-9999</v>
      </c>
      <c r="AM45" s="59">
        <v>-9999</v>
      </c>
      <c r="AN45" s="59">
        <v>-9999</v>
      </c>
      <c r="AO45" s="59">
        <v>-9999</v>
      </c>
      <c r="AP45" s="58">
        <f t="shared" si="6"/>
        <v>0</v>
      </c>
      <c r="AQ45" s="61">
        <f t="shared" si="7"/>
        <v>0</v>
      </c>
      <c r="AR45" s="62">
        <f t="shared" si="8"/>
        <v>0</v>
      </c>
      <c r="AS45" s="54">
        <v>0</v>
      </c>
      <c r="AT45" s="54">
        <v>0</v>
      </c>
      <c r="AU45" s="54">
        <v>1786.5557140000001</v>
      </c>
      <c r="AV45" s="54">
        <v>1786.5557140000001</v>
      </c>
      <c r="AW45" s="54">
        <v>22014.92452</v>
      </c>
      <c r="AX45" s="59">
        <v>-9999</v>
      </c>
      <c r="AY45" s="59">
        <v>0</v>
      </c>
      <c r="AZ45" s="59">
        <v>2795.182198</v>
      </c>
      <c r="BA45" s="59">
        <v>2795.182198</v>
      </c>
      <c r="BB45" s="59">
        <v>1576015.091</v>
      </c>
      <c r="BC45" s="64">
        <f t="shared" si="9"/>
        <v>50</v>
      </c>
      <c r="BD45" s="61">
        <f t="shared" si="10"/>
        <v>0.63915537072263517</v>
      </c>
      <c r="BE45" s="61">
        <f t="shared" si="11"/>
        <v>2795.182198</v>
      </c>
      <c r="BF45" s="54">
        <v>0</v>
      </c>
      <c r="BG45" s="54">
        <v>0</v>
      </c>
      <c r="BH45" s="54">
        <v>0</v>
      </c>
      <c r="BI45" s="54">
        <v>0</v>
      </c>
      <c r="BJ45" s="54">
        <v>146512.20209999999</v>
      </c>
      <c r="BK45" s="54">
        <v>0</v>
      </c>
      <c r="BL45" s="54">
        <v>0</v>
      </c>
      <c r="BM45" s="54">
        <v>0</v>
      </c>
      <c r="BN45" s="54">
        <v>0</v>
      </c>
      <c r="BO45" s="54">
        <v>65325.286939999998</v>
      </c>
      <c r="BQ45" s="54">
        <v>293935.80660000001</v>
      </c>
      <c r="BR45" s="54">
        <v>293935.80660000001</v>
      </c>
      <c r="BS45" s="54">
        <v>303339.32569999999</v>
      </c>
      <c r="BT45" s="54">
        <v>303339.32569999999</v>
      </c>
      <c r="BV45" s="54">
        <v>619018.78819999995</v>
      </c>
      <c r="BW45" s="54">
        <v>619018.78819999995</v>
      </c>
      <c r="BX45" s="54">
        <v>638822.27890000003</v>
      </c>
      <c r="BY45" s="54">
        <v>638822.27890000003</v>
      </c>
      <c r="CA45" s="54">
        <v>11999.65835</v>
      </c>
      <c r="CB45" s="54">
        <v>191994.53349999999</v>
      </c>
      <c r="CC45" s="54">
        <v>239993.16690000001</v>
      </c>
      <c r="CD45" s="54">
        <v>239993.16690000001</v>
      </c>
      <c r="CF45" s="54">
        <v>5577.0198950000004</v>
      </c>
      <c r="CG45" s="54">
        <v>89232.318320000006</v>
      </c>
      <c r="CH45" s="54">
        <v>111540.3979</v>
      </c>
      <c r="CI45" s="54">
        <v>111540.3979</v>
      </c>
      <c r="CK45" s="54">
        <v>684632.82830000005</v>
      </c>
      <c r="CL45" s="54">
        <v>1437016.0889999999</v>
      </c>
      <c r="CM45" s="54">
        <v>1302604.2279999999</v>
      </c>
      <c r="CN45" s="54">
        <v>1302604.2279999999</v>
      </c>
      <c r="CP45" s="54">
        <v>3363.2750839999999</v>
      </c>
      <c r="CQ45" s="54">
        <v>25229.957699999999</v>
      </c>
      <c r="CR45" s="54">
        <v>25229.957699999999</v>
      </c>
      <c r="CS45" s="54">
        <v>25229.957699999999</v>
      </c>
      <c r="CU45" s="54">
        <v>1841.7081780000001</v>
      </c>
      <c r="CV45" s="54">
        <v>88164.717239999998</v>
      </c>
      <c r="CW45" s="54">
        <v>111451.59179999999</v>
      </c>
      <c r="CX45" s="54">
        <v>112988.23179999999</v>
      </c>
      <c r="CZ45" s="54">
        <v>1603.609506</v>
      </c>
      <c r="DA45" s="54">
        <v>60726.90784</v>
      </c>
      <c r="DB45" s="54">
        <v>75722.629749999993</v>
      </c>
      <c r="DC45" s="54">
        <v>76766.656279999996</v>
      </c>
      <c r="DE45" s="54">
        <v>58974.11982</v>
      </c>
      <c r="DF45" s="54">
        <v>66576.353589999999</v>
      </c>
      <c r="DG45" s="54">
        <v>73558.933900000004</v>
      </c>
      <c r="DH45" s="54">
        <v>91530.782170000006</v>
      </c>
      <c r="DI45" s="54">
        <v>-9999</v>
      </c>
      <c r="DJ45" s="54">
        <v>-9999</v>
      </c>
      <c r="DK45" s="54">
        <v>-9999</v>
      </c>
      <c r="DL45" s="54">
        <v>-9999</v>
      </c>
      <c r="DM45" s="54">
        <v>-9999</v>
      </c>
      <c r="DO45" s="54">
        <v>100720</v>
      </c>
      <c r="DP45" s="54">
        <v>211559</v>
      </c>
      <c r="DQ45" s="54">
        <v>266721</v>
      </c>
      <c r="DR45" s="54">
        <v>266721</v>
      </c>
      <c r="DS45" s="54">
        <v>-9999</v>
      </c>
      <c r="DT45" s="54">
        <v>-9999</v>
      </c>
      <c r="DU45" s="54">
        <v>-9999</v>
      </c>
      <c r="DV45" s="54">
        <v>-9999</v>
      </c>
      <c r="DW45" s="54">
        <v>-9999</v>
      </c>
    </row>
    <row r="46" spans="1:127" x14ac:dyDescent="0.25">
      <c r="A46" s="54" t="s">
        <v>3375</v>
      </c>
      <c r="B46" s="54" t="s">
        <v>3376</v>
      </c>
      <c r="C46" s="54">
        <v>50</v>
      </c>
      <c r="D46" s="54">
        <v>7073996.0259999996</v>
      </c>
      <c r="E46" s="54">
        <v>-66651.494000000006</v>
      </c>
      <c r="F46" s="54">
        <v>0</v>
      </c>
      <c r="G46" s="54">
        <v>43158.293469999997</v>
      </c>
      <c r="H46" s="54">
        <v>1014836.444</v>
      </c>
      <c r="I46" s="55">
        <v>1014836.444</v>
      </c>
      <c r="J46" s="54">
        <v>1233094.0989999999</v>
      </c>
      <c r="K46" s="56">
        <v>0</v>
      </c>
      <c r="L46" s="56">
        <v>13948.83776</v>
      </c>
      <c r="M46" s="56">
        <v>327996.95649999997</v>
      </c>
      <c r="N46" s="57">
        <v>327996.95649999997</v>
      </c>
      <c r="O46" s="56">
        <v>398538.2218</v>
      </c>
      <c r="P46" s="58">
        <f t="shared" si="0"/>
        <v>48.298906440533777</v>
      </c>
      <c r="Q46" s="61">
        <f t="shared" si="1"/>
        <v>3.0940422582854059</v>
      </c>
      <c r="R46" s="62">
        <f t="shared" si="2"/>
        <v>327996.95649999997</v>
      </c>
      <c r="S46" s="54">
        <v>0</v>
      </c>
      <c r="T46" s="54">
        <v>106779.8397</v>
      </c>
      <c r="U46" s="54">
        <v>111228.9997</v>
      </c>
      <c r="V46" s="65">
        <v>111228.9997</v>
      </c>
      <c r="W46" s="54">
        <v>111228.9997</v>
      </c>
      <c r="X46" s="56">
        <v>0</v>
      </c>
      <c r="Y46" s="56">
        <v>11435.26568</v>
      </c>
      <c r="Z46" s="56">
        <v>11911.73509</v>
      </c>
      <c r="AA46" s="73">
        <v>11911.73509</v>
      </c>
      <c r="AB46" s="56">
        <v>11911.73509</v>
      </c>
      <c r="AC46" s="58">
        <f t="shared" si="3"/>
        <v>11.600000004315422</v>
      </c>
      <c r="AD46" s="61">
        <f t="shared" si="4"/>
        <v>9.3377664009148145</v>
      </c>
      <c r="AE46" s="63">
        <f t="shared" si="5"/>
        <v>11911.73509</v>
      </c>
      <c r="AF46" s="54">
        <v>-9999</v>
      </c>
      <c r="AG46" s="54">
        <v>-9999</v>
      </c>
      <c r="AH46" s="54">
        <v>-9999</v>
      </c>
      <c r="AI46" s="54">
        <v>-9999</v>
      </c>
      <c r="AJ46" s="54">
        <v>-9999</v>
      </c>
      <c r="AK46" s="59">
        <v>-9999</v>
      </c>
      <c r="AL46" s="59">
        <v>-9999</v>
      </c>
      <c r="AM46" s="59">
        <v>-9999</v>
      </c>
      <c r="AN46" s="59">
        <v>-9999</v>
      </c>
      <c r="AO46" s="59">
        <v>-9999</v>
      </c>
      <c r="AP46" s="58">
        <f t="shared" si="6"/>
        <v>0</v>
      </c>
      <c r="AQ46" s="61">
        <f t="shared" si="7"/>
        <v>0</v>
      </c>
      <c r="AR46" s="62">
        <f t="shared" si="8"/>
        <v>0</v>
      </c>
      <c r="AS46" s="54">
        <v>-9999</v>
      </c>
      <c r="AT46" s="54">
        <v>-9999</v>
      </c>
      <c r="AU46" s="54">
        <v>-9999</v>
      </c>
      <c r="AV46" s="54">
        <v>-9999</v>
      </c>
      <c r="AW46" s="54">
        <v>-9999</v>
      </c>
      <c r="AX46" s="59">
        <v>-9999</v>
      </c>
      <c r="AY46" s="59">
        <v>-9999</v>
      </c>
      <c r="AZ46" s="59">
        <v>-9999</v>
      </c>
      <c r="BA46" s="59">
        <v>-9999</v>
      </c>
      <c r="BB46" s="59">
        <v>-9999</v>
      </c>
      <c r="BC46" s="64">
        <f t="shared" si="9"/>
        <v>0</v>
      </c>
      <c r="BD46" s="61">
        <f t="shared" si="10"/>
        <v>0</v>
      </c>
      <c r="BE46" s="61">
        <f t="shared" si="11"/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26060.000520000001</v>
      </c>
      <c r="BK46" s="54">
        <v>0</v>
      </c>
      <c r="BL46" s="54">
        <v>0</v>
      </c>
      <c r="BM46" s="54">
        <v>0</v>
      </c>
      <c r="BN46" s="54">
        <v>0</v>
      </c>
      <c r="BO46" s="54">
        <v>11728.455019999999</v>
      </c>
      <c r="BQ46" s="54">
        <v>81952.753530000002</v>
      </c>
      <c r="BR46" s="54">
        <v>81952.753530000002</v>
      </c>
      <c r="BS46" s="54">
        <v>84574.565050000005</v>
      </c>
      <c r="BT46" s="54">
        <v>84574.565050000005</v>
      </c>
      <c r="BV46" s="54">
        <v>172589.70509999999</v>
      </c>
      <c r="BW46" s="54">
        <v>172589.70509999999</v>
      </c>
      <c r="BX46" s="54">
        <v>178111.1508</v>
      </c>
      <c r="BY46" s="54">
        <v>178111.1508</v>
      </c>
      <c r="CA46" s="54">
        <v>3345.6456159999998</v>
      </c>
      <c r="CB46" s="54">
        <v>53530.329859999998</v>
      </c>
      <c r="CC46" s="54">
        <v>66912.912330000006</v>
      </c>
      <c r="CD46" s="54">
        <v>66912.912330000006</v>
      </c>
      <c r="CF46" s="54">
        <v>1554.9386179999999</v>
      </c>
      <c r="CG46" s="54">
        <v>24879.017879999999</v>
      </c>
      <c r="CH46" s="54">
        <v>31098.772359999999</v>
      </c>
      <c r="CI46" s="54">
        <v>31098.772359999999</v>
      </c>
      <c r="CJ46" s="54">
        <v>0</v>
      </c>
      <c r="CK46" s="54">
        <v>60277.955710000002</v>
      </c>
      <c r="CL46" s="54">
        <v>145504.51850000001</v>
      </c>
      <c r="CM46" s="54">
        <v>131894.69649999999</v>
      </c>
      <c r="CN46" s="54">
        <v>131894.69649999999</v>
      </c>
      <c r="CO46" s="54">
        <v>0</v>
      </c>
      <c r="CP46" s="54">
        <v>0</v>
      </c>
      <c r="CQ46" s="54">
        <v>1380.494326</v>
      </c>
      <c r="CR46" s="54">
        <v>1380.494326</v>
      </c>
      <c r="CS46" s="54">
        <v>1380.494326</v>
      </c>
      <c r="CU46" s="54">
        <v>161.15084010000001</v>
      </c>
      <c r="CV46" s="54">
        <v>7714.4785620000002</v>
      </c>
      <c r="CW46" s="54">
        <v>9752.0974669999996</v>
      </c>
      <c r="CX46" s="54">
        <v>9886.5546099999992</v>
      </c>
      <c r="CZ46" s="54">
        <v>87.743857930000004</v>
      </c>
      <c r="DA46" s="54">
        <v>3322.7622780000002</v>
      </c>
      <c r="DB46" s="54">
        <v>4143.2753069999999</v>
      </c>
      <c r="DC46" s="54">
        <v>4200.4007570000003</v>
      </c>
      <c r="DD46" s="54">
        <v>197188.8322</v>
      </c>
      <c r="DE46" s="54">
        <v>21076.000840000001</v>
      </c>
      <c r="DF46" s="54">
        <v>23796.17222</v>
      </c>
      <c r="DG46" s="54">
        <v>25263.966619999999</v>
      </c>
      <c r="DH46" s="54">
        <v>31709.075629999999</v>
      </c>
      <c r="DI46" s="54">
        <v>-9999</v>
      </c>
      <c r="DJ46" s="54">
        <v>-9999</v>
      </c>
      <c r="DK46" s="54">
        <v>-9999</v>
      </c>
      <c r="DL46" s="54">
        <v>-9999</v>
      </c>
      <c r="DM46" s="54">
        <v>-9999</v>
      </c>
      <c r="DN46" s="54">
        <v>0</v>
      </c>
      <c r="DO46" s="54">
        <v>4319</v>
      </c>
      <c r="DP46" s="54">
        <v>17272</v>
      </c>
      <c r="DQ46" s="54">
        <v>17272</v>
      </c>
      <c r="DR46" s="54">
        <v>17272</v>
      </c>
      <c r="DS46" s="54">
        <v>-9999</v>
      </c>
      <c r="DT46" s="54">
        <v>-9999</v>
      </c>
      <c r="DU46" s="54">
        <v>-9999</v>
      </c>
      <c r="DV46" s="54">
        <v>-9999</v>
      </c>
      <c r="DW46" s="54">
        <v>-9999</v>
      </c>
    </row>
    <row r="47" spans="1:127" x14ac:dyDescent="0.25">
      <c r="A47" s="54" t="s">
        <v>3377</v>
      </c>
      <c r="B47" s="54" t="s">
        <v>3378</v>
      </c>
      <c r="C47" s="54">
        <v>51</v>
      </c>
      <c r="D47" s="54">
        <v>132644993.7</v>
      </c>
      <c r="E47" s="54">
        <v>100253294.90000001</v>
      </c>
      <c r="F47" s="54">
        <v>0</v>
      </c>
      <c r="G47" s="54">
        <v>349794.16529999999</v>
      </c>
      <c r="H47" s="54">
        <v>8225159.9440000001</v>
      </c>
      <c r="I47" s="55">
        <v>8225159.9440000001</v>
      </c>
      <c r="J47" s="54">
        <v>9994119.0089999996</v>
      </c>
      <c r="K47" s="56">
        <v>0</v>
      </c>
      <c r="L47" s="56">
        <v>90349.032590000003</v>
      </c>
      <c r="M47" s="56">
        <v>2124492.966</v>
      </c>
      <c r="N47" s="57">
        <v>2124492.966</v>
      </c>
      <c r="O47" s="56">
        <v>2581400.9309999999</v>
      </c>
      <c r="P47" s="58">
        <f t="shared" si="0"/>
        <v>48.298906439842966</v>
      </c>
      <c r="Q47" s="61">
        <f t="shared" si="1"/>
        <v>3.8715872801811857</v>
      </c>
      <c r="R47" s="62">
        <f t="shared" si="2"/>
        <v>2124492.966</v>
      </c>
      <c r="S47" s="54">
        <v>0</v>
      </c>
      <c r="T47" s="54">
        <v>1745553.298</v>
      </c>
      <c r="U47" s="54">
        <v>1818284.6850000001</v>
      </c>
      <c r="V47" s="65">
        <v>1818284.6850000001</v>
      </c>
      <c r="W47" s="54">
        <v>1818284.6850000001</v>
      </c>
      <c r="X47" s="56">
        <v>0</v>
      </c>
      <c r="Y47" s="56">
        <v>214002.671</v>
      </c>
      <c r="Z47" s="56">
        <v>222919.44889999999</v>
      </c>
      <c r="AA47" s="73">
        <v>222919.44889999999</v>
      </c>
      <c r="AB47" s="56">
        <v>222919.44889999999</v>
      </c>
      <c r="AC47" s="58">
        <f t="shared" si="3"/>
        <v>11.5999999912005</v>
      </c>
      <c r="AD47" s="61">
        <f t="shared" si="4"/>
        <v>8.1566893062599899</v>
      </c>
      <c r="AE47" s="63">
        <f t="shared" si="5"/>
        <v>222919.44889999999</v>
      </c>
      <c r="AF47" s="54">
        <v>-9999</v>
      </c>
      <c r="AG47" s="54">
        <v>-9999</v>
      </c>
      <c r="AH47" s="54">
        <v>-9999</v>
      </c>
      <c r="AI47" s="54">
        <v>-9999</v>
      </c>
      <c r="AJ47" s="54">
        <v>-9999</v>
      </c>
      <c r="AK47" s="59">
        <v>-9999</v>
      </c>
      <c r="AL47" s="59">
        <v>-9999</v>
      </c>
      <c r="AM47" s="59">
        <v>-9999</v>
      </c>
      <c r="AN47" s="59">
        <v>-9999</v>
      </c>
      <c r="AO47" s="59">
        <v>-9999</v>
      </c>
      <c r="AP47" s="58">
        <f t="shared" si="6"/>
        <v>0</v>
      </c>
      <c r="AQ47" s="61">
        <f t="shared" si="7"/>
        <v>0</v>
      </c>
      <c r="AR47" s="62">
        <f t="shared" si="8"/>
        <v>0</v>
      </c>
      <c r="AS47" s="54">
        <v>-9999</v>
      </c>
      <c r="AT47" s="54">
        <v>-9999</v>
      </c>
      <c r="AU47" s="54">
        <v>-9999</v>
      </c>
      <c r="AV47" s="54">
        <v>-9999</v>
      </c>
      <c r="AW47" s="54">
        <v>-9999</v>
      </c>
      <c r="AX47" s="59">
        <v>-9999</v>
      </c>
      <c r="AY47" s="59">
        <v>-9999</v>
      </c>
      <c r="AZ47" s="59">
        <v>-9999</v>
      </c>
      <c r="BA47" s="59">
        <v>-9999</v>
      </c>
      <c r="BB47" s="59">
        <v>-9999</v>
      </c>
      <c r="BC47" s="64">
        <f t="shared" si="9"/>
        <v>0</v>
      </c>
      <c r="BD47" s="61">
        <f t="shared" si="10"/>
        <v>0</v>
      </c>
      <c r="BE47" s="61">
        <f t="shared" si="11"/>
        <v>0</v>
      </c>
      <c r="BF47" s="54">
        <v>0</v>
      </c>
      <c r="BG47" s="54">
        <v>0</v>
      </c>
      <c r="BH47" s="54">
        <v>0</v>
      </c>
      <c r="BI47" s="54">
        <v>0</v>
      </c>
      <c r="BJ47" s="54">
        <v>414676.2254</v>
      </c>
      <c r="BK47" s="54">
        <v>0</v>
      </c>
      <c r="BL47" s="54">
        <v>0</v>
      </c>
      <c r="BM47" s="54">
        <v>0</v>
      </c>
      <c r="BN47" s="54">
        <v>0</v>
      </c>
      <c r="BO47" s="54">
        <v>135671.15</v>
      </c>
      <c r="BQ47" s="54">
        <v>848879.03500000003</v>
      </c>
      <c r="BR47" s="54">
        <v>848879.03500000003</v>
      </c>
      <c r="BS47" s="54">
        <v>876036.15579999995</v>
      </c>
      <c r="BT47" s="54">
        <v>876036.15579999995</v>
      </c>
      <c r="BV47" s="54">
        <v>1787710.3089999999</v>
      </c>
      <c r="BW47" s="54">
        <v>1787710.3089999999</v>
      </c>
      <c r="BX47" s="54">
        <v>1844902.2790000001</v>
      </c>
      <c r="BY47" s="54">
        <v>1844902.2790000001</v>
      </c>
      <c r="CA47" s="54">
        <v>34654.704080000003</v>
      </c>
      <c r="CB47" s="54">
        <v>554475.26529999997</v>
      </c>
      <c r="CC47" s="54">
        <v>693094.08160000003</v>
      </c>
      <c r="CD47" s="54">
        <v>693094.08160000003</v>
      </c>
      <c r="CF47" s="54">
        <v>16106.28974</v>
      </c>
      <c r="CG47" s="54">
        <v>257700.63579999999</v>
      </c>
      <c r="CH47" s="54">
        <v>322125.79479999997</v>
      </c>
      <c r="CI47" s="54">
        <v>322125.79479999997</v>
      </c>
      <c r="CJ47" s="54">
        <v>0</v>
      </c>
      <c r="CK47" s="54">
        <v>73092.839129999993</v>
      </c>
      <c r="CL47" s="54">
        <v>713041.81229999999</v>
      </c>
      <c r="CM47" s="54">
        <v>646347.1679</v>
      </c>
      <c r="CN47" s="54">
        <v>646347.1679</v>
      </c>
      <c r="CO47" s="54">
        <v>0</v>
      </c>
      <c r="CP47" s="54">
        <v>0.45525704</v>
      </c>
      <c r="CQ47" s="54">
        <v>11414.746940000001</v>
      </c>
      <c r="CR47" s="54">
        <v>11414.746940000001</v>
      </c>
      <c r="CS47" s="54">
        <v>11414.746940000001</v>
      </c>
      <c r="CU47" s="54">
        <v>1055.651736</v>
      </c>
      <c r="CV47" s="54">
        <v>50535.279110000003</v>
      </c>
      <c r="CW47" s="54">
        <v>63883.120990000003</v>
      </c>
      <c r="CX47" s="54">
        <v>64763.910170000003</v>
      </c>
      <c r="CZ47" s="54">
        <v>725.51832679999995</v>
      </c>
      <c r="DA47" s="54">
        <v>27474.571840000001</v>
      </c>
      <c r="DB47" s="54">
        <v>34259.060850000002</v>
      </c>
      <c r="DC47" s="54">
        <v>34731.408000000003</v>
      </c>
      <c r="DD47" s="54">
        <v>20372.294689999999</v>
      </c>
      <c r="DE47" s="54">
        <v>203999.8432</v>
      </c>
      <c r="DF47" s="54">
        <v>230328.59669999999</v>
      </c>
      <c r="DG47" s="54">
        <v>244678.81649999999</v>
      </c>
      <c r="DH47" s="54">
        <v>307059.51020000002</v>
      </c>
      <c r="DI47" s="54">
        <v>-9999</v>
      </c>
      <c r="DJ47" s="54">
        <v>-9999</v>
      </c>
      <c r="DK47" s="54">
        <v>-9999</v>
      </c>
      <c r="DL47" s="54">
        <v>-9999</v>
      </c>
      <c r="DM47" s="54">
        <v>-9999</v>
      </c>
      <c r="DN47" s="54">
        <v>0</v>
      </c>
      <c r="DO47" s="54">
        <v>36429</v>
      </c>
      <c r="DP47" s="54">
        <v>104176</v>
      </c>
      <c r="DQ47" s="54">
        <v>111232</v>
      </c>
      <c r="DR47" s="54">
        <v>111232</v>
      </c>
      <c r="DS47" s="54">
        <v>-9999</v>
      </c>
      <c r="DT47" s="54">
        <v>-9999</v>
      </c>
      <c r="DU47" s="54">
        <v>-9999</v>
      </c>
      <c r="DV47" s="54">
        <v>-9999</v>
      </c>
      <c r="DW47" s="54">
        <v>-9999</v>
      </c>
    </row>
    <row r="48" spans="1:127" x14ac:dyDescent="0.25">
      <c r="A48" s="54" t="s">
        <v>3379</v>
      </c>
      <c r="B48" s="54" t="s">
        <v>3380</v>
      </c>
      <c r="C48" s="54">
        <v>53</v>
      </c>
      <c r="D48" s="54">
        <v>88245188.040000007</v>
      </c>
      <c r="E48" s="54">
        <v>49804266.280000001</v>
      </c>
      <c r="F48" s="54">
        <v>0</v>
      </c>
      <c r="G48" s="54">
        <v>168579.77009999999</v>
      </c>
      <c r="H48" s="54">
        <v>3964032.8790000002</v>
      </c>
      <c r="I48" s="55">
        <v>3964032.8790000002</v>
      </c>
      <c r="J48" s="54">
        <v>4816564.8590000002</v>
      </c>
      <c r="K48" s="56">
        <v>0</v>
      </c>
      <c r="L48" s="56">
        <v>147176.71100000001</v>
      </c>
      <c r="M48" s="56">
        <v>3460755.233</v>
      </c>
      <c r="N48" s="57">
        <v>3460755.233</v>
      </c>
      <c r="O48" s="56">
        <v>4205048.8849999998</v>
      </c>
      <c r="P48" s="58">
        <f t="shared" si="0"/>
        <v>48.29890643951947</v>
      </c>
      <c r="Q48" s="61">
        <f t="shared" si="1"/>
        <v>1.1454242245163717</v>
      </c>
      <c r="R48" s="62">
        <f t="shared" si="2"/>
        <v>3460755.233</v>
      </c>
      <c r="S48" s="54">
        <v>0</v>
      </c>
      <c r="T48" s="54">
        <v>1811831.3910000001</v>
      </c>
      <c r="U48" s="54">
        <v>1887324.365</v>
      </c>
      <c r="V48" s="65">
        <v>1887324.365</v>
      </c>
      <c r="W48" s="54">
        <v>1887324.365</v>
      </c>
      <c r="X48" s="56">
        <v>0</v>
      </c>
      <c r="Y48" s="56">
        <v>308087.33480000001</v>
      </c>
      <c r="Z48" s="56">
        <v>320924.30709999998</v>
      </c>
      <c r="AA48" s="73">
        <v>320924.30709999998</v>
      </c>
      <c r="AB48" s="56">
        <v>320924.30709999998</v>
      </c>
      <c r="AC48" s="58">
        <f t="shared" si="3"/>
        <v>11.599999987283583</v>
      </c>
      <c r="AD48" s="61">
        <f t="shared" si="4"/>
        <v>5.8809018925821341</v>
      </c>
      <c r="AE48" s="63">
        <f t="shared" si="5"/>
        <v>320924.30709999998</v>
      </c>
      <c r="AF48" s="54">
        <v>-9999</v>
      </c>
      <c r="AG48" s="54">
        <v>-9999</v>
      </c>
      <c r="AH48" s="54">
        <v>-9999</v>
      </c>
      <c r="AI48" s="54">
        <v>-9999</v>
      </c>
      <c r="AJ48" s="54">
        <v>-9999</v>
      </c>
      <c r="AK48" s="59">
        <v>-9999</v>
      </c>
      <c r="AL48" s="59">
        <v>-9999</v>
      </c>
      <c r="AM48" s="59">
        <v>-9999</v>
      </c>
      <c r="AN48" s="59">
        <v>-9999</v>
      </c>
      <c r="AO48" s="59">
        <v>-9999</v>
      </c>
      <c r="AP48" s="58">
        <f t="shared" si="6"/>
        <v>0</v>
      </c>
      <c r="AQ48" s="61">
        <f t="shared" si="7"/>
        <v>0</v>
      </c>
      <c r="AR48" s="62">
        <f t="shared" si="8"/>
        <v>0</v>
      </c>
      <c r="AS48" s="54">
        <v>0</v>
      </c>
      <c r="AT48" s="54">
        <v>0</v>
      </c>
      <c r="AU48" s="54">
        <v>0</v>
      </c>
      <c r="AV48" s="54">
        <v>850583.12159999995</v>
      </c>
      <c r="AW48" s="54">
        <v>1481046.45</v>
      </c>
      <c r="AX48" s="59">
        <v>-9999</v>
      </c>
      <c r="AY48" s="59">
        <v>0</v>
      </c>
      <c r="AZ48" s="59">
        <v>0</v>
      </c>
      <c r="BA48" s="59">
        <v>394979.63829999999</v>
      </c>
      <c r="BB48" s="59">
        <v>1120367.97</v>
      </c>
      <c r="BC48" s="64">
        <f t="shared" si="9"/>
        <v>100</v>
      </c>
      <c r="BD48" s="61">
        <f t="shared" si="10"/>
        <v>2.1534860005972112</v>
      </c>
      <c r="BE48" s="61">
        <f t="shared" si="11"/>
        <v>394979.63829999999</v>
      </c>
      <c r="BF48" s="54">
        <v>0</v>
      </c>
      <c r="BG48" s="54">
        <v>0</v>
      </c>
      <c r="BH48" s="54">
        <v>0</v>
      </c>
      <c r="BI48" s="54">
        <v>0</v>
      </c>
      <c r="BJ48" s="54">
        <v>422331.27929999999</v>
      </c>
      <c r="BK48" s="54">
        <v>0</v>
      </c>
      <c r="BL48" s="54">
        <v>0</v>
      </c>
      <c r="BM48" s="54">
        <v>0</v>
      </c>
      <c r="BN48" s="54">
        <v>0</v>
      </c>
      <c r="BO48" s="54">
        <v>156920.44529999999</v>
      </c>
      <c r="BQ48" s="54">
        <v>1157964.003</v>
      </c>
      <c r="BR48" s="54">
        <v>1157964.003</v>
      </c>
      <c r="BS48" s="54">
        <v>1195009.291</v>
      </c>
      <c r="BT48" s="54">
        <v>1195009.291</v>
      </c>
      <c r="BV48" s="54">
        <v>2438632.7140000002</v>
      </c>
      <c r="BW48" s="54">
        <v>2438632.7140000002</v>
      </c>
      <c r="BX48" s="54">
        <v>2516648.827</v>
      </c>
      <c r="BY48" s="54">
        <v>2516648.827</v>
      </c>
      <c r="CA48" s="54">
        <v>47272.812960000003</v>
      </c>
      <c r="CB48" s="54">
        <v>756365.0074</v>
      </c>
      <c r="CC48" s="54">
        <v>945456.25930000003</v>
      </c>
      <c r="CD48" s="54">
        <v>945456.25930000003</v>
      </c>
      <c r="CF48" s="54">
        <v>21970.743729999998</v>
      </c>
      <c r="CG48" s="54">
        <v>351531.89970000001</v>
      </c>
      <c r="CH48" s="54">
        <v>439414.87459999998</v>
      </c>
      <c r="CI48" s="54">
        <v>439414.87459999998</v>
      </c>
      <c r="CJ48" s="54">
        <v>0</v>
      </c>
      <c r="CK48" s="54">
        <v>121792.60550000001</v>
      </c>
      <c r="CL48" s="54">
        <v>1971962.4210000001</v>
      </c>
      <c r="CM48" s="54">
        <v>1792552.1229999999</v>
      </c>
      <c r="CN48" s="54">
        <v>1792552.1229999999</v>
      </c>
      <c r="CO48" s="54">
        <v>0</v>
      </c>
      <c r="CP48" s="54">
        <v>453.8771921</v>
      </c>
      <c r="CQ48" s="54">
        <v>31176.642090000001</v>
      </c>
      <c r="CR48" s="54">
        <v>31742.070640000002</v>
      </c>
      <c r="CS48" s="54">
        <v>31742.070640000002</v>
      </c>
      <c r="CU48" s="54">
        <v>2170.1341630000002</v>
      </c>
      <c r="CV48" s="54">
        <v>103886.852</v>
      </c>
      <c r="CW48" s="54">
        <v>131326.40109999999</v>
      </c>
      <c r="CX48" s="54">
        <v>133137.06520000001</v>
      </c>
      <c r="CZ48" s="54">
        <v>2017.517699</v>
      </c>
      <c r="DA48" s="54">
        <v>76401.150609999997</v>
      </c>
      <c r="DB48" s="54">
        <v>95267.423389999996</v>
      </c>
      <c r="DC48" s="54">
        <v>96580.923949999997</v>
      </c>
      <c r="DD48" s="54">
        <v>561341.29460000002</v>
      </c>
      <c r="DE48" s="54">
        <v>580375.57620000001</v>
      </c>
      <c r="DF48" s="54">
        <v>654809.84389999998</v>
      </c>
      <c r="DG48" s="54">
        <v>841846.49639999995</v>
      </c>
      <c r="DH48" s="54">
        <v>1016133.866</v>
      </c>
      <c r="DI48" s="54">
        <v>-9999</v>
      </c>
      <c r="DJ48" s="54">
        <v>-9999</v>
      </c>
      <c r="DK48" s="54">
        <v>-9999</v>
      </c>
      <c r="DL48" s="54">
        <v>-9999</v>
      </c>
      <c r="DM48" s="54">
        <v>-9999</v>
      </c>
      <c r="DN48" s="54">
        <v>0</v>
      </c>
      <c r="DO48" s="54">
        <v>235148</v>
      </c>
      <c r="DP48" s="54">
        <v>485537</v>
      </c>
      <c r="DQ48" s="54">
        <v>529328</v>
      </c>
      <c r="DR48" s="54">
        <v>529328</v>
      </c>
      <c r="DS48" s="54">
        <v>-9999</v>
      </c>
      <c r="DT48" s="54">
        <v>-9999</v>
      </c>
      <c r="DU48" s="54">
        <v>-9999</v>
      </c>
      <c r="DV48" s="54">
        <v>-9999</v>
      </c>
      <c r="DW48" s="54">
        <v>-9999</v>
      </c>
    </row>
    <row r="49" spans="1:127" x14ac:dyDescent="0.25">
      <c r="A49" s="54" t="s">
        <v>3381</v>
      </c>
      <c r="B49" s="54" t="s">
        <v>3382</v>
      </c>
      <c r="C49" s="54">
        <v>54</v>
      </c>
      <c r="D49" s="54">
        <v>129857743.2</v>
      </c>
      <c r="E49" s="54">
        <v>96989378.060000002</v>
      </c>
      <c r="F49" s="54"/>
      <c r="G49" s="54">
        <v>206469.12549999999</v>
      </c>
      <c r="H49" s="54">
        <v>4854974.0080000004</v>
      </c>
      <c r="I49" s="55">
        <v>4854974.0080000004</v>
      </c>
      <c r="J49" s="54">
        <v>5899117.8710000003</v>
      </c>
      <c r="L49" s="56">
        <v>49684.97524</v>
      </c>
      <c r="M49" s="56">
        <v>1168306.703</v>
      </c>
      <c r="N49" s="57">
        <v>1168306.703</v>
      </c>
      <c r="O49" s="56">
        <v>1419570.7209999999</v>
      </c>
      <c r="P49" s="58">
        <f t="shared" si="0"/>
        <v>48.298906439789114</v>
      </c>
      <c r="Q49" s="61">
        <f t="shared" si="1"/>
        <v>4.1555646265944608</v>
      </c>
      <c r="R49" s="62">
        <f t="shared" si="2"/>
        <v>1168306.703</v>
      </c>
      <c r="T49" s="54">
        <v>708003.00760000001</v>
      </c>
      <c r="U49" s="54">
        <v>737503.13289999997</v>
      </c>
      <c r="V49" s="65">
        <v>737503.13289999997</v>
      </c>
      <c r="W49" s="54">
        <v>737503.13289999997</v>
      </c>
      <c r="Y49" s="56">
        <v>71749.952690000006</v>
      </c>
      <c r="Z49" s="56">
        <v>74739.534050000002</v>
      </c>
      <c r="AA49" s="73">
        <v>74739.534050000002</v>
      </c>
      <c r="AB49" s="56">
        <v>74739.534050000002</v>
      </c>
      <c r="AC49" s="58">
        <f t="shared" si="3"/>
        <v>11.599999999132205</v>
      </c>
      <c r="AD49" s="61">
        <f t="shared" si="4"/>
        <v>9.8676442430938582</v>
      </c>
      <c r="AE49" s="63">
        <f t="shared" si="5"/>
        <v>74739.534050000002</v>
      </c>
      <c r="AF49" s="54">
        <v>-9999</v>
      </c>
      <c r="AG49" s="54">
        <v>-9999</v>
      </c>
      <c r="AH49" s="54">
        <v>-9999</v>
      </c>
      <c r="AI49" s="54">
        <v>-9999</v>
      </c>
      <c r="AJ49" s="54">
        <v>-9999</v>
      </c>
      <c r="AK49" s="59">
        <v>-9999</v>
      </c>
      <c r="AL49" s="59">
        <v>-9999</v>
      </c>
      <c r="AM49" s="59">
        <v>-9999</v>
      </c>
      <c r="AN49" s="59">
        <v>-9999</v>
      </c>
      <c r="AO49" s="59">
        <v>-9999</v>
      </c>
      <c r="AP49" s="58">
        <f t="shared" si="6"/>
        <v>0</v>
      </c>
      <c r="AQ49" s="61">
        <f t="shared" si="7"/>
        <v>0</v>
      </c>
      <c r="AR49" s="62">
        <f t="shared" si="8"/>
        <v>0</v>
      </c>
      <c r="AS49" s="54">
        <v>-9999</v>
      </c>
      <c r="AT49" s="54">
        <v>-9999</v>
      </c>
      <c r="AU49" s="54">
        <v>-9999</v>
      </c>
      <c r="AV49" s="54">
        <v>-9999</v>
      </c>
      <c r="AW49" s="54">
        <v>-9999</v>
      </c>
      <c r="AX49" s="59">
        <v>-9999</v>
      </c>
      <c r="AY49" s="59">
        <v>-9999</v>
      </c>
      <c r="AZ49" s="59">
        <v>-9999</v>
      </c>
      <c r="BA49" s="59">
        <v>-9999</v>
      </c>
      <c r="BB49" s="59">
        <v>-9999</v>
      </c>
      <c r="BC49" s="64">
        <f t="shared" si="9"/>
        <v>0</v>
      </c>
      <c r="BD49" s="61">
        <f t="shared" si="10"/>
        <v>0</v>
      </c>
      <c r="BE49" s="61">
        <f t="shared" si="11"/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127815.13310000001</v>
      </c>
      <c r="BK49" s="54">
        <v>0</v>
      </c>
      <c r="BL49" s="54">
        <v>0</v>
      </c>
      <c r="BM49" s="54">
        <v>0</v>
      </c>
      <c r="BN49" s="54">
        <v>0</v>
      </c>
      <c r="BO49" s="54">
        <v>50840.665150000001</v>
      </c>
      <c r="BQ49" s="54">
        <v>212403.86309999999</v>
      </c>
      <c r="BR49" s="54">
        <v>212403.86309999999</v>
      </c>
      <c r="BS49" s="54">
        <v>219199.03320000001</v>
      </c>
      <c r="BT49" s="54">
        <v>219199.03320000001</v>
      </c>
      <c r="BV49" s="54">
        <v>447315.29470000003</v>
      </c>
      <c r="BW49" s="54">
        <v>447315.29470000003</v>
      </c>
      <c r="BX49" s="54">
        <v>461625.6911</v>
      </c>
      <c r="BY49" s="54">
        <v>461625.6911</v>
      </c>
      <c r="CA49" s="54">
        <v>8671.1919120000002</v>
      </c>
      <c r="CB49" s="54">
        <v>138739.07060000001</v>
      </c>
      <c r="CC49" s="54">
        <v>173423.8382</v>
      </c>
      <c r="CD49" s="54">
        <v>173423.8382</v>
      </c>
      <c r="CF49" s="54">
        <v>4030.0655579999998</v>
      </c>
      <c r="CG49" s="54">
        <v>64481.048920000001</v>
      </c>
      <c r="CH49" s="54">
        <v>80601.311149999994</v>
      </c>
      <c r="CI49" s="54">
        <v>80601.311149999994</v>
      </c>
      <c r="CK49" s="54">
        <v>17772.049609999998</v>
      </c>
      <c r="CL49" s="54">
        <v>72940.655740000002</v>
      </c>
      <c r="CM49" s="54">
        <v>66118.123019999999</v>
      </c>
      <c r="CN49" s="54">
        <v>66118.123019999999</v>
      </c>
      <c r="CP49" s="54">
        <v>69.815668400000007</v>
      </c>
      <c r="CQ49" s="54">
        <v>1066.851285</v>
      </c>
      <c r="CR49" s="54">
        <v>1066.851285</v>
      </c>
      <c r="CS49" s="54">
        <v>1066.851285</v>
      </c>
      <c r="CU49" s="54">
        <v>84.735413730000005</v>
      </c>
      <c r="CV49" s="54">
        <v>4056.3830269999999</v>
      </c>
      <c r="CW49" s="54">
        <v>5127.7921539999998</v>
      </c>
      <c r="CX49" s="54">
        <v>5198.4916400000002</v>
      </c>
      <c r="CZ49" s="54">
        <v>67.808788329999999</v>
      </c>
      <c r="DA49" s="54">
        <v>2567.8433709999999</v>
      </c>
      <c r="DB49" s="54">
        <v>3201.9389719999999</v>
      </c>
      <c r="DC49" s="54">
        <v>3246.0857380000002</v>
      </c>
      <c r="DE49" s="54">
        <v>14256.137710000001</v>
      </c>
      <c r="DF49" s="54">
        <v>16096.10432</v>
      </c>
      <c r="DG49" s="54">
        <v>17088.943480000002</v>
      </c>
      <c r="DH49" s="54">
        <v>21448.516360000001</v>
      </c>
      <c r="DI49" s="54">
        <v>-9999</v>
      </c>
      <c r="DJ49" s="54">
        <v>-9999</v>
      </c>
      <c r="DK49" s="54">
        <v>-9999</v>
      </c>
      <c r="DL49" s="54">
        <v>-9999</v>
      </c>
      <c r="DM49" s="54">
        <v>-9999</v>
      </c>
      <c r="DO49" s="54">
        <v>76</v>
      </c>
      <c r="DP49" s="54">
        <v>152</v>
      </c>
      <c r="DQ49" s="54">
        <v>304</v>
      </c>
      <c r="DR49" s="54">
        <v>304</v>
      </c>
      <c r="DS49" s="54">
        <v>-9999</v>
      </c>
      <c r="DT49" s="54">
        <v>-9999</v>
      </c>
      <c r="DU49" s="54">
        <v>-9999</v>
      </c>
      <c r="DV49" s="54">
        <v>-9999</v>
      </c>
      <c r="DW49" s="54">
        <v>-9999</v>
      </c>
    </row>
    <row r="50" spans="1:127" x14ac:dyDescent="0.25">
      <c r="A50" s="54" t="s">
        <v>3383</v>
      </c>
      <c r="B50" s="54" t="s">
        <v>3384</v>
      </c>
      <c r="C50" s="54">
        <v>55</v>
      </c>
      <c r="D50" s="54">
        <v>123455290.40000001</v>
      </c>
      <c r="E50" s="54">
        <v>64365453.409999996</v>
      </c>
      <c r="F50" s="54"/>
      <c r="G50" s="54">
        <v>237960.4173</v>
      </c>
      <c r="H50" s="54">
        <v>5595469.2400000002</v>
      </c>
      <c r="I50" s="55">
        <v>5595469.2400000002</v>
      </c>
      <c r="J50" s="54">
        <v>6798869.0650000004</v>
      </c>
      <c r="L50" s="56">
        <v>92283.456019999998</v>
      </c>
      <c r="M50" s="56">
        <v>2169979.5520000001</v>
      </c>
      <c r="N50" s="57">
        <v>2169979.5520000001</v>
      </c>
      <c r="O50" s="56">
        <v>2636670.1719999998</v>
      </c>
      <c r="P50" s="58">
        <f t="shared" si="0"/>
        <v>48.298906439524991</v>
      </c>
      <c r="Q50" s="61">
        <f t="shared" si="1"/>
        <v>2.5785815515371269</v>
      </c>
      <c r="R50" s="62">
        <f t="shared" si="2"/>
        <v>2169979.5520000001</v>
      </c>
      <c r="T50" s="54">
        <v>265754.80709999998</v>
      </c>
      <c r="U50" s="54">
        <v>276827.924</v>
      </c>
      <c r="V50" s="65">
        <v>276827.924</v>
      </c>
      <c r="W50" s="54">
        <v>276827.924</v>
      </c>
      <c r="Y50" s="56">
        <v>52730.37487</v>
      </c>
      <c r="Z50" s="56">
        <v>54927.473830000003</v>
      </c>
      <c r="AA50" s="73">
        <v>54927.473830000003</v>
      </c>
      <c r="AB50" s="56">
        <v>54927.473830000003</v>
      </c>
      <c r="AC50" s="58">
        <f t="shared" si="3"/>
        <v>11.599999991330357</v>
      </c>
      <c r="AD50" s="61">
        <f t="shared" si="4"/>
        <v>5.0398808591995277</v>
      </c>
      <c r="AE50" s="63">
        <f t="shared" si="5"/>
        <v>54927.473830000003</v>
      </c>
      <c r="AF50" s="54">
        <v>-9999</v>
      </c>
      <c r="AG50" s="54">
        <v>-9999</v>
      </c>
      <c r="AH50" s="54">
        <v>-9999</v>
      </c>
      <c r="AI50" s="54">
        <v>-9999</v>
      </c>
      <c r="AJ50" s="54">
        <v>-9999</v>
      </c>
      <c r="AK50" s="59">
        <v>-9999</v>
      </c>
      <c r="AL50" s="59">
        <v>-9999</v>
      </c>
      <c r="AM50" s="59">
        <v>-9999</v>
      </c>
      <c r="AN50" s="59">
        <v>-9999</v>
      </c>
      <c r="AO50" s="59">
        <v>-9999</v>
      </c>
      <c r="AP50" s="58">
        <f t="shared" si="6"/>
        <v>0</v>
      </c>
      <c r="AQ50" s="61">
        <f t="shared" si="7"/>
        <v>0</v>
      </c>
      <c r="AR50" s="62">
        <f t="shared" si="8"/>
        <v>0</v>
      </c>
      <c r="AS50" s="54">
        <v>-9999</v>
      </c>
      <c r="AT50" s="54">
        <v>-9999</v>
      </c>
      <c r="AU50" s="54">
        <v>-9999</v>
      </c>
      <c r="AV50" s="54">
        <v>-9999</v>
      </c>
      <c r="AW50" s="54">
        <v>-9999</v>
      </c>
      <c r="AX50" s="59">
        <v>-9999</v>
      </c>
      <c r="AY50" s="59">
        <v>-9999</v>
      </c>
      <c r="AZ50" s="59">
        <v>-9999</v>
      </c>
      <c r="BA50" s="59">
        <v>-9999</v>
      </c>
      <c r="BB50" s="59">
        <v>-9999</v>
      </c>
      <c r="BC50" s="64">
        <f t="shared" si="9"/>
        <v>0</v>
      </c>
      <c r="BD50" s="61">
        <f t="shared" si="10"/>
        <v>0</v>
      </c>
      <c r="BE50" s="61">
        <f t="shared" si="11"/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331683.59980000003</v>
      </c>
      <c r="BK50" s="54">
        <v>0</v>
      </c>
      <c r="BL50" s="54">
        <v>0</v>
      </c>
      <c r="BM50" s="54">
        <v>0</v>
      </c>
      <c r="BN50" s="54">
        <v>0</v>
      </c>
      <c r="BO50" s="54">
        <v>141314.742</v>
      </c>
      <c r="BQ50" s="54">
        <v>2487197.6880000001</v>
      </c>
      <c r="BR50" s="54">
        <v>2487197.6880000001</v>
      </c>
      <c r="BS50" s="54">
        <v>2566767.48</v>
      </c>
      <c r="BT50" s="54">
        <v>2566767.48</v>
      </c>
      <c r="BV50" s="54">
        <v>5237953.54</v>
      </c>
      <c r="BW50" s="54">
        <v>5237953.54</v>
      </c>
      <c r="BX50" s="54">
        <v>5405524.8090000004</v>
      </c>
      <c r="BY50" s="54">
        <v>5405524.8090000004</v>
      </c>
      <c r="CA50" s="54">
        <v>101537.5528</v>
      </c>
      <c r="CB50" s="54">
        <v>1624600.845</v>
      </c>
      <c r="CC50" s="54">
        <v>2030751.057</v>
      </c>
      <c r="CD50" s="54">
        <v>2030751.057</v>
      </c>
      <c r="CF50" s="54">
        <v>47191.089599999999</v>
      </c>
      <c r="CG50" s="54">
        <v>755057.43370000005</v>
      </c>
      <c r="CH50" s="54">
        <v>943821.79209999996</v>
      </c>
      <c r="CI50" s="54">
        <v>943821.79209999996</v>
      </c>
      <c r="CK50" s="54">
        <v>172679.2947</v>
      </c>
      <c r="CL50" s="54">
        <v>4123457.3969999999</v>
      </c>
      <c r="CM50" s="54">
        <v>4024927.7919999999</v>
      </c>
      <c r="CN50" s="54">
        <v>4024927.7919999999</v>
      </c>
      <c r="CP50" s="54">
        <v>5606.2873499999996</v>
      </c>
      <c r="CQ50" s="54">
        <v>47484.084179999998</v>
      </c>
      <c r="CR50" s="54">
        <v>47484.084179999998</v>
      </c>
      <c r="CS50" s="54">
        <v>47484.084179999998</v>
      </c>
      <c r="CU50" s="54">
        <v>5350.2065419999999</v>
      </c>
      <c r="CV50" s="54">
        <v>256120.62359999999</v>
      </c>
      <c r="CW50" s="54">
        <v>323769.55420000001</v>
      </c>
      <c r="CX50" s="54">
        <v>328233.53019999998</v>
      </c>
      <c r="CZ50" s="54">
        <v>3018.0759579999999</v>
      </c>
      <c r="DA50" s="54">
        <v>114291.1787</v>
      </c>
      <c r="DB50" s="54">
        <v>142513.90220000001</v>
      </c>
      <c r="DC50" s="54">
        <v>144478.81409999999</v>
      </c>
      <c r="DE50" s="54">
        <v>852594.42630000005</v>
      </c>
      <c r="DF50" s="54">
        <v>962376.64379999996</v>
      </c>
      <c r="DG50" s="54">
        <v>1101854.7420000001</v>
      </c>
      <c r="DH50" s="54">
        <v>1360836.257</v>
      </c>
      <c r="DI50" s="54">
        <v>-9999</v>
      </c>
      <c r="DJ50" s="54">
        <v>-9999</v>
      </c>
      <c r="DK50" s="54">
        <v>-9999</v>
      </c>
      <c r="DL50" s="54">
        <v>-9999</v>
      </c>
      <c r="DM50" s="54">
        <v>-9999</v>
      </c>
      <c r="DO50" s="54">
        <v>58076</v>
      </c>
      <c r="DP50" s="54">
        <v>194806</v>
      </c>
      <c r="DQ50" s="54">
        <v>209629</v>
      </c>
      <c r="DR50" s="54">
        <v>209629</v>
      </c>
      <c r="DS50" s="54">
        <v>-9999</v>
      </c>
      <c r="DT50" s="54">
        <v>-9999</v>
      </c>
      <c r="DU50" s="54">
        <v>-9999</v>
      </c>
      <c r="DV50" s="54">
        <v>-9999</v>
      </c>
      <c r="DW50" s="54">
        <v>-9999</v>
      </c>
    </row>
    <row r="51" spans="1:127" x14ac:dyDescent="0.25">
      <c r="A51" s="54" t="s">
        <v>3385</v>
      </c>
      <c r="B51" s="54" t="s">
        <v>3386</v>
      </c>
      <c r="C51" s="54">
        <v>56</v>
      </c>
      <c r="D51" s="54">
        <v>92164272.659999996</v>
      </c>
      <c r="E51" s="54">
        <v>99551279.810000002</v>
      </c>
      <c r="F51" s="54"/>
      <c r="G51" s="54">
        <v>107073.48669999999</v>
      </c>
      <c r="H51" s="54">
        <v>2517756.5580000002</v>
      </c>
      <c r="I51" s="55">
        <v>2517756.5580000002</v>
      </c>
      <c r="J51" s="54">
        <v>3059242.477</v>
      </c>
      <c r="L51" s="56">
        <v>176718.13800000001</v>
      </c>
      <c r="M51" s="56">
        <v>4155400.7880000002</v>
      </c>
      <c r="N51" s="57">
        <v>4155400.7880000002</v>
      </c>
      <c r="O51" s="56">
        <v>5049089.6579999998</v>
      </c>
      <c r="P51" s="58">
        <f t="shared" si="0"/>
        <v>48.298906439388972</v>
      </c>
      <c r="Q51" s="61">
        <f t="shared" si="1"/>
        <v>0.60589981242502478</v>
      </c>
      <c r="R51" s="62">
        <f t="shared" si="2"/>
        <v>4155400.7880000002</v>
      </c>
      <c r="T51" s="54">
        <v>56842.15496</v>
      </c>
      <c r="U51" s="54">
        <v>59210.578079999999</v>
      </c>
      <c r="V51" s="65">
        <v>59210.578079999999</v>
      </c>
      <c r="W51" s="54">
        <v>59210.578079999999</v>
      </c>
      <c r="Y51" s="56">
        <v>25567.239740000001</v>
      </c>
      <c r="Z51" s="56">
        <v>26632.541389999999</v>
      </c>
      <c r="AA51" s="73">
        <v>26632.541389999999</v>
      </c>
      <c r="AB51" s="56">
        <v>26632.541389999999</v>
      </c>
      <c r="AC51" s="58">
        <f t="shared" si="3"/>
        <v>11.599999997838225</v>
      </c>
      <c r="AD51" s="61">
        <f t="shared" si="4"/>
        <v>2.2232417557504451</v>
      </c>
      <c r="AE51" s="63">
        <f t="shared" si="5"/>
        <v>26632.541389999999</v>
      </c>
      <c r="AF51" s="54">
        <v>-9999</v>
      </c>
      <c r="AG51" s="54">
        <v>-9999</v>
      </c>
      <c r="AH51" s="54">
        <v>-9999</v>
      </c>
      <c r="AI51" s="54">
        <v>-9999</v>
      </c>
      <c r="AJ51" s="54">
        <v>-9999</v>
      </c>
      <c r="AK51" s="59">
        <v>-9999</v>
      </c>
      <c r="AL51" s="59">
        <v>-9999</v>
      </c>
      <c r="AM51" s="59">
        <v>-9999</v>
      </c>
      <c r="AN51" s="59">
        <v>-9999</v>
      </c>
      <c r="AO51" s="59">
        <v>-9999</v>
      </c>
      <c r="AP51" s="58">
        <f t="shared" si="6"/>
        <v>0</v>
      </c>
      <c r="AQ51" s="61">
        <f t="shared" si="7"/>
        <v>0</v>
      </c>
      <c r="AR51" s="62">
        <f t="shared" si="8"/>
        <v>0</v>
      </c>
      <c r="AS51" s="54">
        <v>0</v>
      </c>
      <c r="AT51" s="54">
        <v>0</v>
      </c>
      <c r="AU51" s="54">
        <v>746358.47629999998</v>
      </c>
      <c r="AV51" s="54">
        <v>746358.47629999998</v>
      </c>
      <c r="AW51" s="54">
        <v>848003.68859999999</v>
      </c>
      <c r="AX51" s="59">
        <v>-9999</v>
      </c>
      <c r="AY51" s="59">
        <v>0</v>
      </c>
      <c r="AZ51" s="59">
        <v>1116516.544</v>
      </c>
      <c r="BA51" s="59">
        <v>1116516.544</v>
      </c>
      <c r="BB51" s="59">
        <v>1399420.67</v>
      </c>
      <c r="BC51" s="64">
        <f t="shared" si="9"/>
        <v>50</v>
      </c>
      <c r="BD51" s="61">
        <f t="shared" si="10"/>
        <v>0.66847059303404288</v>
      </c>
      <c r="BE51" s="61">
        <f t="shared" si="11"/>
        <v>1116516.544</v>
      </c>
      <c r="BF51" s="54">
        <v>0</v>
      </c>
      <c r="BG51" s="54">
        <v>0</v>
      </c>
      <c r="BH51" s="54">
        <v>0</v>
      </c>
      <c r="BI51" s="54">
        <v>0</v>
      </c>
      <c r="BJ51" s="54">
        <v>22636.38639</v>
      </c>
      <c r="BK51" s="54">
        <v>0</v>
      </c>
      <c r="BL51" s="54">
        <v>0</v>
      </c>
      <c r="BM51" s="54">
        <v>0</v>
      </c>
      <c r="BN51" s="54">
        <v>0</v>
      </c>
      <c r="BO51" s="54">
        <v>11922.894480000001</v>
      </c>
      <c r="BQ51" s="54">
        <v>464784.67920000001</v>
      </c>
      <c r="BR51" s="54">
        <v>464784.67920000001</v>
      </c>
      <c r="BS51" s="54">
        <v>479653.95169999998</v>
      </c>
      <c r="BT51" s="54">
        <v>479653.95169999998</v>
      </c>
      <c r="BV51" s="54">
        <v>978820.68949999998</v>
      </c>
      <c r="BW51" s="54">
        <v>978820.68949999998</v>
      </c>
      <c r="BX51" s="54">
        <v>1010134.87</v>
      </c>
      <c r="BY51" s="54">
        <v>1010134.87</v>
      </c>
      <c r="CA51" s="54">
        <v>18974.406080000001</v>
      </c>
      <c r="CB51" s="54">
        <v>303590.49719999998</v>
      </c>
      <c r="CC51" s="54">
        <v>379488.12150000001</v>
      </c>
      <c r="CD51" s="54">
        <v>379488.12150000001</v>
      </c>
      <c r="CF51" s="54">
        <v>8818.6377580000008</v>
      </c>
      <c r="CG51" s="54">
        <v>141098.2041</v>
      </c>
      <c r="CH51" s="54">
        <v>176372.75520000001</v>
      </c>
      <c r="CI51" s="54">
        <v>176372.75520000001</v>
      </c>
      <c r="CK51" s="54">
        <v>1407203.4720000001</v>
      </c>
      <c r="CL51" s="54">
        <v>1706999.558</v>
      </c>
      <c r="CM51" s="54">
        <v>1547334.6880000001</v>
      </c>
      <c r="CN51" s="54">
        <v>1547334.6880000001</v>
      </c>
      <c r="CP51" s="54">
        <v>3560.6116440000001</v>
      </c>
      <c r="CQ51" s="54">
        <v>23986.234219999998</v>
      </c>
      <c r="CR51" s="54">
        <v>23986.234219999998</v>
      </c>
      <c r="CS51" s="54">
        <v>23986.234219999998</v>
      </c>
      <c r="CU51" s="54">
        <v>1998.7111170000001</v>
      </c>
      <c r="CV51" s="54">
        <v>95680.630950000006</v>
      </c>
      <c r="CW51" s="54">
        <v>120952.6777</v>
      </c>
      <c r="CX51" s="54">
        <v>122620.31389999999</v>
      </c>
      <c r="CZ51" s="54">
        <v>1524.5587660000001</v>
      </c>
      <c r="DA51" s="54">
        <v>57733.344290000001</v>
      </c>
      <c r="DB51" s="54">
        <v>71989.844530000002</v>
      </c>
      <c r="DC51" s="54">
        <v>72982.405239999993</v>
      </c>
      <c r="DE51" s="54">
        <v>446015.13770000002</v>
      </c>
      <c r="DF51" s="54">
        <v>503095.99609999999</v>
      </c>
      <c r="DG51" s="54">
        <v>684565.27060000005</v>
      </c>
      <c r="DH51" s="54">
        <v>817682.24040000001</v>
      </c>
      <c r="DI51" s="54">
        <v>-9999</v>
      </c>
      <c r="DJ51" s="54">
        <v>-9999</v>
      </c>
      <c r="DK51" s="54">
        <v>-9999</v>
      </c>
      <c r="DL51" s="54">
        <v>-9999</v>
      </c>
      <c r="DM51" s="54">
        <v>-9999</v>
      </c>
      <c r="DO51" s="54">
        <v>5957</v>
      </c>
      <c r="DP51" s="54">
        <v>9588</v>
      </c>
      <c r="DQ51" s="54">
        <v>14969</v>
      </c>
      <c r="DR51" s="54">
        <v>14969</v>
      </c>
      <c r="DS51" s="54">
        <v>-9999</v>
      </c>
      <c r="DT51" s="54">
        <v>-9999</v>
      </c>
      <c r="DU51" s="54">
        <v>-9999</v>
      </c>
      <c r="DV51" s="54">
        <v>-9999</v>
      </c>
      <c r="DW51" s="54">
        <v>-9999</v>
      </c>
    </row>
    <row r="52" spans="1:127" x14ac:dyDescent="0.25">
      <c r="D52" s="69"/>
      <c r="E52" s="69"/>
      <c r="F52" s="69"/>
      <c r="G52" s="69"/>
      <c r="H52" s="69"/>
      <c r="I52" s="55"/>
      <c r="J52" s="69"/>
      <c r="K52" s="70"/>
      <c r="L52" s="70"/>
      <c r="M52" s="70"/>
      <c r="N52" s="57"/>
      <c r="O52" s="70"/>
      <c r="Q52" s="61"/>
      <c r="R52" s="62"/>
      <c r="S52" s="69"/>
      <c r="T52" s="69"/>
      <c r="U52" s="69"/>
      <c r="V52" s="77"/>
      <c r="W52" s="69"/>
      <c r="X52" s="70"/>
      <c r="Y52" s="70"/>
      <c r="Z52" s="70"/>
      <c r="AA52" s="78"/>
      <c r="AB52" s="70"/>
      <c r="AD52" s="61"/>
      <c r="AE52" s="63"/>
      <c r="AF52" s="69"/>
      <c r="AG52" s="69"/>
      <c r="AH52" s="69"/>
      <c r="AI52" s="69"/>
      <c r="AJ52" s="69"/>
      <c r="AK52" s="71"/>
      <c r="AL52" s="71"/>
      <c r="AM52" s="71"/>
      <c r="AN52" s="71"/>
      <c r="AO52" s="71"/>
      <c r="AQ52" s="61"/>
      <c r="AR52" s="62"/>
      <c r="AS52" s="69"/>
      <c r="AT52" s="69"/>
      <c r="AU52" s="69"/>
      <c r="AV52" s="69"/>
      <c r="AW52" s="69"/>
      <c r="AX52" s="71"/>
      <c r="AY52" s="71"/>
      <c r="AZ52" s="71"/>
      <c r="BA52" s="71"/>
      <c r="BB52" s="71"/>
      <c r="BC52" s="64"/>
      <c r="BD52" s="61"/>
      <c r="BE52" s="61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E6BE-051A-4AE0-9DE5-EA411C96E10C}">
  <dimension ref="A1:D24"/>
  <sheetViews>
    <sheetView workbookViewId="0">
      <selection activeCell="G17" sqref="G17"/>
    </sheetView>
  </sheetViews>
  <sheetFormatPr defaultRowHeight="15" x14ac:dyDescent="0.25"/>
  <cols>
    <col min="1" max="1" width="9.140625" style="44"/>
    <col min="2" max="2" width="19" style="44" bestFit="1" customWidth="1"/>
    <col min="3" max="3" width="11.5703125" style="44" bestFit="1" customWidth="1"/>
    <col min="4" max="16384" width="9.140625" style="44"/>
  </cols>
  <sheetData>
    <row r="1" spans="1:4" x14ac:dyDescent="0.25">
      <c r="A1" s="44" t="s">
        <v>3400</v>
      </c>
    </row>
    <row r="2" spans="1:4" x14ac:dyDescent="0.25">
      <c r="A2" s="44" t="s">
        <v>3401</v>
      </c>
    </row>
    <row r="4" spans="1:4" x14ac:dyDescent="0.25">
      <c r="B4" s="76" t="s">
        <v>3399</v>
      </c>
      <c r="C4" s="79"/>
      <c r="D4" s="79"/>
    </row>
    <row r="5" spans="1:4" x14ac:dyDescent="0.25">
      <c r="B5" s="80" t="s">
        <v>3397</v>
      </c>
      <c r="C5" s="55">
        <f>AVERAGE('TNC Data'!I4:I51)</f>
        <v>5259262.8265020838</v>
      </c>
      <c r="D5" s="80"/>
    </row>
    <row r="6" spans="1:4" x14ac:dyDescent="0.25">
      <c r="B6" s="80" t="s">
        <v>3392</v>
      </c>
      <c r="C6" s="55">
        <f>AVERAGE('TNC Data'!N4:N51)</f>
        <v>2665530.9089397918</v>
      </c>
      <c r="D6" s="80"/>
    </row>
    <row r="7" spans="1:4" x14ac:dyDescent="0.25">
      <c r="B7" s="80" t="s">
        <v>3393</v>
      </c>
      <c r="C7" s="55">
        <f>'TNC Data'!P50</f>
        <v>48.298906439524991</v>
      </c>
      <c r="D7" s="80"/>
    </row>
    <row r="8" spans="1:4" x14ac:dyDescent="0.25">
      <c r="B8" s="80"/>
      <c r="C8" s="55"/>
      <c r="D8" s="80"/>
    </row>
    <row r="9" spans="1:4" x14ac:dyDescent="0.25">
      <c r="B9" s="80" t="s">
        <v>3394</v>
      </c>
      <c r="C9" s="55" t="s">
        <v>3395</v>
      </c>
      <c r="D9" s="80" t="s">
        <v>3394</v>
      </c>
    </row>
    <row r="10" spans="1:4" x14ac:dyDescent="0.25">
      <c r="B10" s="80" t="s">
        <v>3395</v>
      </c>
      <c r="C10" s="55" t="s">
        <v>3396</v>
      </c>
      <c r="D10" s="80" t="s">
        <v>3396</v>
      </c>
    </row>
    <row r="11" spans="1:4" x14ac:dyDescent="0.25">
      <c r="A11" s="44" t="s">
        <v>3402</v>
      </c>
      <c r="B11" s="81">
        <f>C7</f>
        <v>48.298906439524991</v>
      </c>
      <c r="C11" s="81">
        <f>C5/C6</f>
        <v>1.9730639059045623</v>
      </c>
      <c r="D11" s="82">
        <f>C11*B11</f>
        <v>95.296828990488194</v>
      </c>
    </row>
    <row r="12" spans="1:4" x14ac:dyDescent="0.25">
      <c r="B12" s="44" t="s">
        <v>3404</v>
      </c>
      <c r="C12" s="44">
        <v>0.9686815713640794</v>
      </c>
    </row>
    <row r="13" spans="1:4" x14ac:dyDescent="0.25">
      <c r="B13" s="83" t="s">
        <v>3403</v>
      </c>
      <c r="D13" s="82">
        <f>D11*C12</f>
        <v>92.312282052520061</v>
      </c>
    </row>
    <row r="15" spans="1:4" x14ac:dyDescent="0.25">
      <c r="B15" s="76" t="s">
        <v>3405</v>
      </c>
      <c r="C15" s="79"/>
      <c r="D15" s="79"/>
    </row>
    <row r="16" spans="1:4" x14ac:dyDescent="0.25">
      <c r="B16" s="80" t="s">
        <v>3397</v>
      </c>
      <c r="C16" s="55">
        <f>AVERAGE('TNC Data'!$V$4:$V$51)</f>
        <v>791666.66664260405</v>
      </c>
      <c r="D16" s="80"/>
    </row>
    <row r="17" spans="2:4" x14ac:dyDescent="0.25">
      <c r="B17" s="80" t="s">
        <v>3392</v>
      </c>
      <c r="C17" s="55">
        <f>AVERAGE('TNC Data'!AA4:AA51)</f>
        <v>140929.19856591875</v>
      </c>
      <c r="D17" s="80"/>
    </row>
    <row r="18" spans="2:4" x14ac:dyDescent="0.25">
      <c r="B18" s="80" t="s">
        <v>3393</v>
      </c>
      <c r="C18" s="55">
        <f>'TNC Data'!AC4</f>
        <v>11.599999997092938</v>
      </c>
      <c r="D18" s="80"/>
    </row>
    <row r="19" spans="2:4" x14ac:dyDescent="0.25">
      <c r="B19" s="80"/>
      <c r="C19" s="55"/>
      <c r="D19" s="80"/>
    </row>
    <row r="20" spans="2:4" x14ac:dyDescent="0.25">
      <c r="B20" s="80" t="s">
        <v>3394</v>
      </c>
      <c r="C20" s="55" t="s">
        <v>3395</v>
      </c>
      <c r="D20" s="80" t="s">
        <v>3394</v>
      </c>
    </row>
    <row r="21" spans="2:4" x14ac:dyDescent="0.25">
      <c r="B21" s="80" t="s">
        <v>3395</v>
      </c>
      <c r="C21" s="55" t="s">
        <v>3396</v>
      </c>
      <c r="D21" s="80" t="s">
        <v>3396</v>
      </c>
    </row>
    <row r="22" spans="2:4" x14ac:dyDescent="0.25">
      <c r="B22" s="81">
        <f>C18</f>
        <v>11.599999997092938</v>
      </c>
      <c r="C22" s="81">
        <f>C16/C17</f>
        <v>5.6174779584253924</v>
      </c>
      <c r="D22" s="82">
        <f>C22*B22</f>
        <v>65.162744301404203</v>
      </c>
    </row>
    <row r="23" spans="2:4" x14ac:dyDescent="0.25">
      <c r="B23" s="44" t="s">
        <v>3404</v>
      </c>
      <c r="C23" s="44">
        <v>0.9686815713640794</v>
      </c>
    </row>
    <row r="24" spans="2:4" x14ac:dyDescent="0.25">
      <c r="B24" s="83" t="s">
        <v>3403</v>
      </c>
      <c r="D24" s="82">
        <f>D22*C23</f>
        <v>63.121949544279936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3089"/>
  <sheetViews>
    <sheetView topLeftCell="F3043" zoomScale="90" zoomScaleNormal="90" workbookViewId="0">
      <selection activeCell="Y3081" sqref="Y3081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48" t="s">
        <v>49</v>
      </c>
      <c r="D10" s="49"/>
      <c r="E10" s="50"/>
      <c r="F10" s="48" t="s">
        <v>50</v>
      </c>
      <c r="G10" s="49"/>
      <c r="H10" s="50"/>
      <c r="I10" s="48" t="s">
        <v>51</v>
      </c>
      <c r="J10" s="50"/>
      <c r="K10" s="48" t="s">
        <v>52</v>
      </c>
      <c r="L10" s="49"/>
      <c r="M10" s="50"/>
      <c r="N10" s="51" t="s">
        <v>53</v>
      </c>
      <c r="O10" s="52"/>
      <c r="P10" s="53"/>
      <c r="Q10" s="45" t="s">
        <v>54</v>
      </c>
      <c r="R10" s="46"/>
      <c r="S10" s="46"/>
      <c r="T10" s="47"/>
      <c r="Y10" s="11"/>
    </row>
    <row r="11" spans="1:25" ht="17.25" x14ac:dyDescent="0.2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25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v>2.4414185122480316</v>
      </c>
      <c r="O12" s="32">
        <v>2.1364624036284177</v>
      </c>
      <c r="P12" s="32"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x14ac:dyDescent="0.25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0">K13-L13</f>
        <v>0.50106599999999979</v>
      </c>
      <c r="N13" s="32">
        <v>1.9049334521132431</v>
      </c>
      <c r="O13" s="32">
        <v>1.8115957589230924</v>
      </c>
      <c r="P13" s="32">
        <v>9.3337693190150658E-2</v>
      </c>
      <c r="Q13" s="33">
        <v>0</v>
      </c>
      <c r="R13" s="8">
        <v>2320</v>
      </c>
      <c r="S13" s="8">
        <v>26550</v>
      </c>
      <c r="T13" s="34">
        <f t="shared" ref="T13:T76" si="1">SUM(Q13:S13)</f>
        <v>28870</v>
      </c>
      <c r="Y13" s="11"/>
    </row>
    <row r="14" spans="1:25" x14ac:dyDescent="0.25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0"/>
        <v>0.37207199999999929</v>
      </c>
      <c r="N14" s="32">
        <v>1.5287885057350883</v>
      </c>
      <c r="O14" s="32">
        <v>1.4594795879864373</v>
      </c>
      <c r="P14" s="32">
        <v>6.930891774865125E-2</v>
      </c>
      <c r="Q14" s="33">
        <v>10590</v>
      </c>
      <c r="R14" s="8">
        <v>31970</v>
      </c>
      <c r="S14" s="8">
        <v>575010</v>
      </c>
      <c r="T14" s="34">
        <f t="shared" si="1"/>
        <v>617570</v>
      </c>
      <c r="Y14" s="11"/>
    </row>
    <row r="15" spans="1:25" x14ac:dyDescent="0.25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0"/>
        <v>0</v>
      </c>
      <c r="N15" s="32">
        <v>0</v>
      </c>
      <c r="O15" s="32">
        <v>0</v>
      </c>
      <c r="P15" s="32">
        <v>0</v>
      </c>
      <c r="Q15" s="33">
        <v>0</v>
      </c>
      <c r="R15" s="8">
        <v>0</v>
      </c>
      <c r="S15" s="8">
        <v>0</v>
      </c>
      <c r="T15" s="34">
        <f t="shared" si="1"/>
        <v>0</v>
      </c>
      <c r="Y15" s="11"/>
    </row>
    <row r="16" spans="1:25" x14ac:dyDescent="0.25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0"/>
        <v>0.73346000000000089</v>
      </c>
      <c r="N16" s="32">
        <v>2.7558636344728522</v>
      </c>
      <c r="O16" s="32">
        <v>2.6192359957042108</v>
      </c>
      <c r="P16" s="32">
        <v>0.13662763876864129</v>
      </c>
      <c r="Q16" s="33">
        <v>0</v>
      </c>
      <c r="R16" s="8">
        <v>0</v>
      </c>
      <c r="S16" s="8">
        <v>220</v>
      </c>
      <c r="T16" s="34">
        <f t="shared" si="1"/>
        <v>220</v>
      </c>
      <c r="Y16" s="11"/>
    </row>
    <row r="17" spans="1:25" x14ac:dyDescent="0.25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0"/>
        <v>2.176779999999999</v>
      </c>
      <c r="N17" s="32">
        <v>2.6181853864240114</v>
      </c>
      <c r="O17" s="32">
        <v>2.2126986366097032</v>
      </c>
      <c r="P17" s="32">
        <v>0.40548674981430821</v>
      </c>
      <c r="Q17" s="33">
        <v>245870</v>
      </c>
      <c r="R17" s="8">
        <v>14780</v>
      </c>
      <c r="S17" s="8">
        <v>220280</v>
      </c>
      <c r="T17" s="34">
        <f t="shared" si="1"/>
        <v>480930</v>
      </c>
      <c r="Y17" s="11"/>
    </row>
    <row r="18" spans="1:25" x14ac:dyDescent="0.25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0"/>
        <v>4.6340199999999996</v>
      </c>
      <c r="N18" s="32">
        <v>2.9276531540447666</v>
      </c>
      <c r="O18" s="32">
        <v>2.0644360588975759</v>
      </c>
      <c r="P18" s="32">
        <v>0.86321709514719036</v>
      </c>
      <c r="Q18" s="33">
        <v>365350</v>
      </c>
      <c r="R18" s="8">
        <v>7820</v>
      </c>
      <c r="S18" s="8">
        <v>26560</v>
      </c>
      <c r="T18" s="34">
        <f t="shared" si="1"/>
        <v>399730</v>
      </c>
      <c r="Y18" s="11"/>
    </row>
    <row r="19" spans="1:25" x14ac:dyDescent="0.25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0"/>
        <v>0.54629699999999914</v>
      </c>
      <c r="N19" s="32">
        <v>1.6859425164547481</v>
      </c>
      <c r="O19" s="32">
        <v>1.5841792721382317</v>
      </c>
      <c r="P19" s="32">
        <v>0.10176324431651655</v>
      </c>
      <c r="Q19" s="33">
        <v>300</v>
      </c>
      <c r="R19" s="8">
        <v>20580</v>
      </c>
      <c r="S19" s="8">
        <v>37350</v>
      </c>
      <c r="T19" s="34">
        <f t="shared" si="1"/>
        <v>58230</v>
      </c>
      <c r="Y19" s="11"/>
    </row>
    <row r="20" spans="1:25" x14ac:dyDescent="0.25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0"/>
        <v>0</v>
      </c>
      <c r="N20" s="32">
        <v>0</v>
      </c>
      <c r="O20" s="32">
        <v>0</v>
      </c>
      <c r="P20" s="32">
        <v>0</v>
      </c>
      <c r="Q20" s="33">
        <v>0</v>
      </c>
      <c r="R20" s="8">
        <v>0</v>
      </c>
      <c r="S20" s="8">
        <v>0</v>
      </c>
      <c r="T20" s="34">
        <f t="shared" si="1"/>
        <v>0</v>
      </c>
      <c r="Y20" s="11"/>
    </row>
    <row r="21" spans="1:25" x14ac:dyDescent="0.25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0"/>
        <v>0</v>
      </c>
      <c r="N21" s="32">
        <v>0</v>
      </c>
      <c r="O21" s="32">
        <v>0</v>
      </c>
      <c r="P21" s="32">
        <v>0</v>
      </c>
      <c r="Q21" s="33">
        <v>0</v>
      </c>
      <c r="R21" s="8">
        <v>0</v>
      </c>
      <c r="S21" s="8">
        <v>0</v>
      </c>
      <c r="T21" s="34">
        <f t="shared" si="1"/>
        <v>0</v>
      </c>
      <c r="Y21" s="11"/>
    </row>
    <row r="22" spans="1:25" x14ac:dyDescent="0.25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0"/>
        <v>1.8035300000000021</v>
      </c>
      <c r="N22" s="32">
        <v>3.7498741338752355</v>
      </c>
      <c r="O22" s="32">
        <v>3.4139157375776765</v>
      </c>
      <c r="P22" s="32">
        <v>0.33595839629755903</v>
      </c>
      <c r="Q22" s="33">
        <v>395050</v>
      </c>
      <c r="R22" s="8">
        <v>90</v>
      </c>
      <c r="S22" s="8">
        <v>8260</v>
      </c>
      <c r="T22" s="34">
        <f t="shared" si="1"/>
        <v>403400</v>
      </c>
      <c r="Y22" s="11"/>
    </row>
    <row r="23" spans="1:25" x14ac:dyDescent="0.25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0"/>
        <v>0</v>
      </c>
      <c r="N23" s="32">
        <v>0</v>
      </c>
      <c r="O23" s="32">
        <v>0</v>
      </c>
      <c r="P23" s="32">
        <v>0</v>
      </c>
      <c r="Q23" s="33">
        <v>0</v>
      </c>
      <c r="R23" s="8">
        <v>0</v>
      </c>
      <c r="S23" s="8">
        <v>0</v>
      </c>
      <c r="T23" s="34">
        <f t="shared" si="1"/>
        <v>0</v>
      </c>
      <c r="Y23" s="11"/>
    </row>
    <row r="24" spans="1:25" x14ac:dyDescent="0.25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0"/>
        <v>0</v>
      </c>
      <c r="N24" s="32">
        <v>0</v>
      </c>
      <c r="O24" s="32">
        <v>0</v>
      </c>
      <c r="P24" s="32">
        <v>0</v>
      </c>
      <c r="Q24" s="33">
        <v>0</v>
      </c>
      <c r="R24" s="8">
        <v>0</v>
      </c>
      <c r="S24" s="8">
        <v>0</v>
      </c>
      <c r="T24" s="34">
        <f t="shared" si="1"/>
        <v>0</v>
      </c>
      <c r="Y24" s="11"/>
    </row>
    <row r="25" spans="1:25" x14ac:dyDescent="0.25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0"/>
        <v>-5.6976300000000002</v>
      </c>
      <c r="N25" s="32">
        <v>2.0628377915883358</v>
      </c>
      <c r="O25" s="32">
        <v>3.1241822868264846</v>
      </c>
      <c r="P25" s="32">
        <v>-1.061344495238149</v>
      </c>
      <c r="Q25" s="33">
        <v>1620</v>
      </c>
      <c r="R25" s="8">
        <v>75720</v>
      </c>
      <c r="S25" s="8">
        <v>1070</v>
      </c>
      <c r="T25" s="34">
        <f t="shared" si="1"/>
        <v>78410</v>
      </c>
      <c r="Y25" s="11"/>
    </row>
    <row r="26" spans="1:25" x14ac:dyDescent="0.25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0"/>
        <v>0.6769299999999987</v>
      </c>
      <c r="N26" s="32">
        <v>2.424241795629734</v>
      </c>
      <c r="O26" s="32">
        <v>2.2981444658344405</v>
      </c>
      <c r="P26" s="32">
        <v>0.12609732979529362</v>
      </c>
      <c r="Q26" s="33">
        <v>10</v>
      </c>
      <c r="R26" s="8">
        <v>7040</v>
      </c>
      <c r="S26" s="8">
        <v>51530</v>
      </c>
      <c r="T26" s="34">
        <f t="shared" si="1"/>
        <v>58580</v>
      </c>
      <c r="Y26" s="11"/>
    </row>
    <row r="27" spans="1:25" x14ac:dyDescent="0.25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0"/>
        <v>7.1665999999999954</v>
      </c>
      <c r="N27" s="32">
        <v>7.177844564749198</v>
      </c>
      <c r="O27" s="32">
        <v>5.8428629215793686</v>
      </c>
      <c r="P27" s="32">
        <v>1.3349816431698291</v>
      </c>
      <c r="Q27" s="33">
        <v>8910</v>
      </c>
      <c r="R27" s="8">
        <v>8390</v>
      </c>
      <c r="S27" s="8">
        <v>422540</v>
      </c>
      <c r="T27" s="34">
        <f t="shared" si="1"/>
        <v>439840</v>
      </c>
      <c r="Y27" s="11"/>
    </row>
    <row r="28" spans="1:25" x14ac:dyDescent="0.25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0"/>
        <v>3.6845099999999995</v>
      </c>
      <c r="N28" s="32">
        <v>2.9276531540447666</v>
      </c>
      <c r="O28" s="32">
        <v>2.2413091116710229</v>
      </c>
      <c r="P28" s="32">
        <v>0.68634404237374336</v>
      </c>
      <c r="Q28" s="33">
        <v>244060</v>
      </c>
      <c r="R28" s="8">
        <v>1030</v>
      </c>
      <c r="S28" s="8">
        <v>1020</v>
      </c>
      <c r="T28" s="34">
        <f t="shared" si="1"/>
        <v>246110</v>
      </c>
      <c r="Y28" s="11"/>
    </row>
    <row r="29" spans="1:25" x14ac:dyDescent="0.25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0"/>
        <v>0</v>
      </c>
      <c r="N29" s="32">
        <v>0</v>
      </c>
      <c r="O29" s="32">
        <v>0</v>
      </c>
      <c r="P29" s="32">
        <v>0</v>
      </c>
      <c r="Q29" s="33">
        <v>0</v>
      </c>
      <c r="R29" s="8">
        <v>0</v>
      </c>
      <c r="S29" s="8">
        <v>0</v>
      </c>
      <c r="T29" s="34">
        <f t="shared" si="1"/>
        <v>0</v>
      </c>
      <c r="Y29" s="11"/>
    </row>
    <row r="30" spans="1:25" x14ac:dyDescent="0.25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33">
        <v>3530</v>
      </c>
      <c r="R30" s="8">
        <v>83290</v>
      </c>
      <c r="S30" s="8">
        <v>324980</v>
      </c>
      <c r="T30" s="34">
        <f t="shared" si="1"/>
        <v>411800</v>
      </c>
      <c r="Y30" s="11"/>
    </row>
    <row r="31" spans="1:25" x14ac:dyDescent="0.25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0"/>
        <v>2.453619999999999</v>
      </c>
      <c r="N31" s="32">
        <v>2.6132024434727108</v>
      </c>
      <c r="O31" s="32">
        <v>2.1561464253728642</v>
      </c>
      <c r="P31" s="32">
        <v>0.45705601809984614</v>
      </c>
      <c r="Q31" s="33">
        <v>221590</v>
      </c>
      <c r="R31" s="8">
        <v>51190</v>
      </c>
      <c r="S31" s="8">
        <v>21740</v>
      </c>
      <c r="T31" s="34">
        <f t="shared" si="1"/>
        <v>294520</v>
      </c>
      <c r="Y31" s="11"/>
    </row>
    <row r="32" spans="1:25" x14ac:dyDescent="0.25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0"/>
        <v>9.1534599999999955</v>
      </c>
      <c r="N32" s="32">
        <v>8.893742857722998</v>
      </c>
      <c r="O32" s="32">
        <v>7.1886524283018902</v>
      </c>
      <c r="P32" s="32">
        <v>1.7050904294211073</v>
      </c>
      <c r="Q32" s="33">
        <v>35380</v>
      </c>
      <c r="R32" s="8">
        <v>47680</v>
      </c>
      <c r="S32" s="8">
        <v>547470</v>
      </c>
      <c r="T32" s="34">
        <f t="shared" si="1"/>
        <v>630530</v>
      </c>
      <c r="Y32" s="11"/>
    </row>
    <row r="33" spans="1:25" x14ac:dyDescent="0.25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0"/>
        <v>1.8425399999999996</v>
      </c>
      <c r="N33" s="32">
        <v>4.5859765682377027</v>
      </c>
      <c r="O33" s="32">
        <v>4.2427514577520968</v>
      </c>
      <c r="P33" s="32">
        <v>0.34322511048560517</v>
      </c>
      <c r="Q33" s="33">
        <v>6130</v>
      </c>
      <c r="R33" s="8">
        <v>21470</v>
      </c>
      <c r="S33" s="8">
        <v>390</v>
      </c>
      <c r="T33" s="34">
        <f t="shared" si="1"/>
        <v>27990</v>
      </c>
      <c r="Y33" s="11"/>
    </row>
    <row r="34" spans="1:25" x14ac:dyDescent="0.25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0"/>
        <v>1.6277799999999996</v>
      </c>
      <c r="N34" s="32">
        <v>2.5067258008198663</v>
      </c>
      <c r="O34" s="32">
        <v>2.2035058054079575</v>
      </c>
      <c r="P34" s="32">
        <v>0.30321999541190875</v>
      </c>
      <c r="Q34" s="33">
        <v>138450</v>
      </c>
      <c r="R34" s="8">
        <v>220860</v>
      </c>
      <c r="S34" s="8">
        <v>5700</v>
      </c>
      <c r="T34" s="34">
        <f t="shared" si="1"/>
        <v>365010</v>
      </c>
      <c r="Y34" s="11"/>
    </row>
    <row r="35" spans="1:25" x14ac:dyDescent="0.25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33">
        <v>240</v>
      </c>
      <c r="R35" s="8">
        <v>59080</v>
      </c>
      <c r="S35" s="8">
        <v>39160</v>
      </c>
      <c r="T35" s="34">
        <f t="shared" si="1"/>
        <v>98480</v>
      </c>
      <c r="Y35" s="11"/>
    </row>
    <row r="36" spans="1:25" x14ac:dyDescent="0.25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0"/>
        <v>1.8635000000000002</v>
      </c>
      <c r="N36" s="32">
        <v>3.2796072629116035</v>
      </c>
      <c r="O36" s="32">
        <v>2.9324777604910728</v>
      </c>
      <c r="P36" s="32">
        <v>0.34712950242053114</v>
      </c>
      <c r="Q36" s="33">
        <v>27700</v>
      </c>
      <c r="R36" s="8">
        <v>6460</v>
      </c>
      <c r="S36" s="8">
        <v>27150</v>
      </c>
      <c r="T36" s="34">
        <f t="shared" si="1"/>
        <v>61310</v>
      </c>
      <c r="Y36" s="11"/>
    </row>
    <row r="37" spans="1:25" x14ac:dyDescent="0.25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0"/>
        <v>0.58108900000000041</v>
      </c>
      <c r="N37" s="32">
        <v>1.671336812121081</v>
      </c>
      <c r="O37" s="32">
        <v>1.5630925752377733</v>
      </c>
      <c r="P37" s="32">
        <v>0.10824423688330784</v>
      </c>
      <c r="Q37" s="33">
        <v>0</v>
      </c>
      <c r="R37" s="8">
        <v>20</v>
      </c>
      <c r="S37" s="8">
        <v>18320</v>
      </c>
      <c r="T37" s="34">
        <f t="shared" si="1"/>
        <v>18340</v>
      </c>
      <c r="Y37" s="11"/>
    </row>
    <row r="38" spans="1:25" x14ac:dyDescent="0.25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0"/>
        <v>0</v>
      </c>
      <c r="N38" s="32">
        <v>0</v>
      </c>
      <c r="O38" s="32">
        <v>0</v>
      </c>
      <c r="P38" s="32">
        <v>0</v>
      </c>
      <c r="Q38" s="33">
        <v>0</v>
      </c>
      <c r="R38" s="8">
        <v>0</v>
      </c>
      <c r="S38" s="8">
        <v>0</v>
      </c>
      <c r="T38" s="34">
        <f t="shared" si="1"/>
        <v>0</v>
      </c>
      <c r="Y38" s="11"/>
    </row>
    <row r="39" spans="1:25" x14ac:dyDescent="0.25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0"/>
        <v>2.4105900000000009</v>
      </c>
      <c r="N39" s="32">
        <v>2.7141354456683322</v>
      </c>
      <c r="O39" s="32">
        <v>2.2650949802860363</v>
      </c>
      <c r="P39" s="32">
        <v>0.44904046538229586</v>
      </c>
      <c r="Q39" s="33">
        <v>234930</v>
      </c>
      <c r="R39" s="8">
        <v>2320</v>
      </c>
      <c r="S39" s="8">
        <v>53710</v>
      </c>
      <c r="T39" s="34">
        <f t="shared" si="1"/>
        <v>290960</v>
      </c>
      <c r="Y39" s="11"/>
    </row>
    <row r="40" spans="1:25" x14ac:dyDescent="0.25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0"/>
        <v>5.0427900000000001</v>
      </c>
      <c r="N40" s="32">
        <v>4.6787897019007181</v>
      </c>
      <c r="O40" s="32">
        <v>3.7394276501104153</v>
      </c>
      <c r="P40" s="32">
        <v>0.93936205179030319</v>
      </c>
      <c r="Q40" s="33">
        <v>50</v>
      </c>
      <c r="R40" s="8">
        <v>490</v>
      </c>
      <c r="S40" s="8">
        <v>10</v>
      </c>
      <c r="T40" s="34">
        <f t="shared" si="1"/>
        <v>550</v>
      </c>
      <c r="Y40" s="11"/>
    </row>
    <row r="41" spans="1:25" x14ac:dyDescent="0.25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0"/>
        <v>1.8496300000000012</v>
      </c>
      <c r="N41" s="32">
        <v>3.9460176706977323</v>
      </c>
      <c r="O41" s="32">
        <v>3.6014718474822307</v>
      </c>
      <c r="P41" s="32">
        <v>0.34454582321550165</v>
      </c>
      <c r="Q41" s="33">
        <v>4320</v>
      </c>
      <c r="R41" s="8">
        <v>24380</v>
      </c>
      <c r="S41" s="8">
        <v>3340</v>
      </c>
      <c r="T41" s="34">
        <f t="shared" si="1"/>
        <v>32040</v>
      </c>
      <c r="Y41" s="11"/>
    </row>
    <row r="42" spans="1:25" x14ac:dyDescent="0.25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0"/>
        <v>0</v>
      </c>
      <c r="N42" s="32">
        <v>0</v>
      </c>
      <c r="O42" s="32">
        <v>0</v>
      </c>
      <c r="P42" s="32">
        <v>0</v>
      </c>
      <c r="Q42" s="33">
        <v>0</v>
      </c>
      <c r="R42" s="8">
        <v>0</v>
      </c>
      <c r="S42" s="8">
        <v>0</v>
      </c>
      <c r="T42" s="34">
        <f t="shared" si="1"/>
        <v>0</v>
      </c>
      <c r="Y42" s="11"/>
    </row>
    <row r="43" spans="1:25" x14ac:dyDescent="0.25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0"/>
        <v>0</v>
      </c>
      <c r="N43" s="32">
        <v>0</v>
      </c>
      <c r="O43" s="32">
        <v>0</v>
      </c>
      <c r="P43" s="32">
        <v>0</v>
      </c>
      <c r="Q43" s="33">
        <v>0</v>
      </c>
      <c r="R43" s="8">
        <v>0</v>
      </c>
      <c r="S43" s="8">
        <v>0</v>
      </c>
      <c r="T43" s="34">
        <f t="shared" si="1"/>
        <v>0</v>
      </c>
      <c r="Y43" s="11"/>
    </row>
    <row r="44" spans="1:25" x14ac:dyDescent="0.25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0"/>
        <v>3.3143600000000006</v>
      </c>
      <c r="N44" s="32">
        <v>2.648258145678517</v>
      </c>
      <c r="O44" s="32">
        <v>2.0308649942738954</v>
      </c>
      <c r="P44" s="32">
        <v>0.61739315140462114</v>
      </c>
      <c r="Q44" s="33">
        <v>0</v>
      </c>
      <c r="R44" s="8">
        <v>0</v>
      </c>
      <c r="S44" s="8">
        <v>11080</v>
      </c>
      <c r="T44" s="34">
        <f t="shared" si="1"/>
        <v>11080</v>
      </c>
      <c r="Y44" s="11"/>
    </row>
    <row r="45" spans="1:25" x14ac:dyDescent="0.25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33">
        <v>76330</v>
      </c>
      <c r="R45" s="8">
        <v>126670</v>
      </c>
      <c r="S45" s="8">
        <v>0</v>
      </c>
      <c r="T45" s="34">
        <f t="shared" si="1"/>
        <v>203000</v>
      </c>
      <c r="Y45" s="11"/>
    </row>
    <row r="46" spans="1:25" x14ac:dyDescent="0.25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33">
        <v>7920</v>
      </c>
      <c r="R46" s="8">
        <v>71140</v>
      </c>
      <c r="S46" s="8">
        <v>6330</v>
      </c>
      <c r="T46" s="34">
        <f t="shared" si="1"/>
        <v>85390</v>
      </c>
      <c r="Y46" s="11"/>
    </row>
    <row r="47" spans="1:25" x14ac:dyDescent="0.25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33">
        <v>140600</v>
      </c>
      <c r="R47" s="8">
        <v>30790</v>
      </c>
      <c r="S47" s="8">
        <v>6940</v>
      </c>
      <c r="T47" s="34">
        <f t="shared" si="1"/>
        <v>178330</v>
      </c>
      <c r="Y47" s="11"/>
    </row>
    <row r="48" spans="1:25" x14ac:dyDescent="0.25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0"/>
        <v>0</v>
      </c>
      <c r="N48" s="32">
        <v>0</v>
      </c>
      <c r="O48" s="32">
        <v>0</v>
      </c>
      <c r="P48" s="32">
        <v>0</v>
      </c>
      <c r="Q48" s="33">
        <v>0</v>
      </c>
      <c r="R48" s="8">
        <v>0</v>
      </c>
      <c r="S48" s="8">
        <v>0</v>
      </c>
      <c r="T48" s="34">
        <f t="shared" si="1"/>
        <v>0</v>
      </c>
      <c r="Y48" s="11"/>
    </row>
    <row r="49" spans="1:25" x14ac:dyDescent="0.25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0"/>
        <v>7.4346899999999962</v>
      </c>
      <c r="N49" s="32">
        <v>7.177844564749198</v>
      </c>
      <c r="O49" s="32">
        <v>5.7929235879040695</v>
      </c>
      <c r="P49" s="32">
        <v>1.3849209768451285</v>
      </c>
      <c r="Q49" s="33">
        <v>3320</v>
      </c>
      <c r="R49" s="8">
        <v>2630</v>
      </c>
      <c r="S49" s="8">
        <v>87040</v>
      </c>
      <c r="T49" s="34">
        <f t="shared" si="1"/>
        <v>92990</v>
      </c>
      <c r="Y49" s="11"/>
    </row>
    <row r="50" spans="1:25" x14ac:dyDescent="0.25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0"/>
        <v>7.1670599999999958</v>
      </c>
      <c r="N50" s="32">
        <v>7.177844564749198</v>
      </c>
      <c r="O50" s="32">
        <v>5.8427772335884303</v>
      </c>
      <c r="P50" s="32">
        <v>1.3350673311607673</v>
      </c>
      <c r="Q50" s="33">
        <v>105360</v>
      </c>
      <c r="R50" s="8">
        <v>12680</v>
      </c>
      <c r="S50" s="8">
        <v>172410</v>
      </c>
      <c r="T50" s="34">
        <f t="shared" si="1"/>
        <v>290450</v>
      </c>
      <c r="Y50" s="11"/>
    </row>
    <row r="51" spans="1:25" x14ac:dyDescent="0.25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33">
        <v>446990</v>
      </c>
      <c r="R51" s="8">
        <v>42100</v>
      </c>
      <c r="S51" s="8">
        <v>34330</v>
      </c>
      <c r="T51" s="34">
        <f t="shared" si="1"/>
        <v>523420</v>
      </c>
      <c r="Y51" s="11"/>
    </row>
    <row r="52" spans="1:25" x14ac:dyDescent="0.25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0"/>
        <v>2.95425</v>
      </c>
      <c r="N52" s="32">
        <v>2.7141354456683322</v>
      </c>
      <c r="O52" s="32">
        <v>2.1638229516914853</v>
      </c>
      <c r="P52" s="32">
        <v>0.55031249397684678</v>
      </c>
      <c r="Q52" s="33">
        <v>79000</v>
      </c>
      <c r="R52" s="8">
        <v>17430</v>
      </c>
      <c r="S52" s="8">
        <v>104500</v>
      </c>
      <c r="T52" s="34">
        <f t="shared" si="1"/>
        <v>200930</v>
      </c>
      <c r="Y52" s="11"/>
    </row>
    <row r="53" spans="1:25" x14ac:dyDescent="0.25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0"/>
        <v>1.2723800000000001</v>
      </c>
      <c r="N53" s="32">
        <v>2.5925404609621201</v>
      </c>
      <c r="O53" s="32">
        <v>2.3555237524620747</v>
      </c>
      <c r="P53" s="32">
        <v>0.23701670850004586</v>
      </c>
      <c r="Q53" s="33">
        <v>146390</v>
      </c>
      <c r="R53" s="8">
        <v>2350</v>
      </c>
      <c r="S53" s="8">
        <v>1940</v>
      </c>
      <c r="T53" s="34">
        <f t="shared" si="1"/>
        <v>150680</v>
      </c>
      <c r="Y53" s="11"/>
    </row>
    <row r="54" spans="1:25" x14ac:dyDescent="0.25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0"/>
        <v>1.4949100000000008</v>
      </c>
      <c r="N54" s="32">
        <v>2.4143243420698366</v>
      </c>
      <c r="O54" s="32">
        <v>2.1358551365622027</v>
      </c>
      <c r="P54" s="32">
        <v>0.27846920550763427</v>
      </c>
      <c r="Q54" s="33">
        <v>69950</v>
      </c>
      <c r="R54" s="8">
        <v>138080</v>
      </c>
      <c r="S54" s="8">
        <v>5230</v>
      </c>
      <c r="T54" s="34">
        <f t="shared" si="1"/>
        <v>213260</v>
      </c>
      <c r="Y54" s="11"/>
    </row>
    <row r="55" spans="1:25" x14ac:dyDescent="0.25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0"/>
        <v>0</v>
      </c>
      <c r="N55" s="32">
        <v>0</v>
      </c>
      <c r="O55" s="32">
        <v>0</v>
      </c>
      <c r="P55" s="32">
        <v>0</v>
      </c>
      <c r="Q55" s="33">
        <v>0</v>
      </c>
      <c r="R55" s="8">
        <v>0</v>
      </c>
      <c r="S55" s="8">
        <v>0</v>
      </c>
      <c r="T55" s="34">
        <f t="shared" si="1"/>
        <v>0</v>
      </c>
      <c r="Y55" s="11"/>
    </row>
    <row r="56" spans="1:25" x14ac:dyDescent="0.25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0"/>
        <v>3.520620000000001</v>
      </c>
      <c r="N56" s="32">
        <v>2.648258145678517</v>
      </c>
      <c r="O56" s="32">
        <v>1.9924432442501452</v>
      </c>
      <c r="P56" s="32">
        <v>0.65581490142837162</v>
      </c>
      <c r="Q56" s="33">
        <v>370</v>
      </c>
      <c r="R56" s="8">
        <v>890</v>
      </c>
      <c r="S56" s="8">
        <v>351670</v>
      </c>
      <c r="T56" s="34">
        <f t="shared" si="1"/>
        <v>352930</v>
      </c>
      <c r="Y56" s="11"/>
    </row>
    <row r="57" spans="1:25" x14ac:dyDescent="0.25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0"/>
        <v>1.4802800000000005</v>
      </c>
      <c r="N57" s="32">
        <v>2.9702531250179627</v>
      </c>
      <c r="O57" s="32">
        <v>2.6945091701786477</v>
      </c>
      <c r="P57" s="32">
        <v>0.27574395483931524</v>
      </c>
      <c r="Q57" s="33">
        <v>371620</v>
      </c>
      <c r="R57" s="8">
        <v>9030</v>
      </c>
      <c r="S57" s="8">
        <v>10780</v>
      </c>
      <c r="T57" s="34">
        <f t="shared" si="1"/>
        <v>391430</v>
      </c>
      <c r="Y57" s="11"/>
    </row>
    <row r="58" spans="1:25" x14ac:dyDescent="0.25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0"/>
        <v>4.0602499999999999</v>
      </c>
      <c r="N58" s="32">
        <v>2.9276531540447666</v>
      </c>
      <c r="O58" s="32">
        <v>2.171316925333759</v>
      </c>
      <c r="P58" s="32">
        <v>0.75633622871100692</v>
      </c>
      <c r="Q58" s="33">
        <v>393090</v>
      </c>
      <c r="R58" s="8">
        <v>3360</v>
      </c>
      <c r="S58" s="8">
        <v>17710</v>
      </c>
      <c r="T58" s="34">
        <f t="shared" si="1"/>
        <v>414160</v>
      </c>
      <c r="Y58" s="11"/>
    </row>
    <row r="59" spans="1:25" x14ac:dyDescent="0.25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0"/>
        <v>2.3208599999999997</v>
      </c>
      <c r="N59" s="32">
        <v>2.5739480297109298</v>
      </c>
      <c r="O59" s="32">
        <v>2.1416223109088293</v>
      </c>
      <c r="P59" s="32">
        <v>0.43232571880210019</v>
      </c>
      <c r="Q59" s="33">
        <v>81960</v>
      </c>
      <c r="R59" s="8">
        <v>111030</v>
      </c>
      <c r="S59" s="8">
        <v>3480</v>
      </c>
      <c r="T59" s="34">
        <f t="shared" si="1"/>
        <v>196470</v>
      </c>
      <c r="Y59" s="11"/>
    </row>
    <row r="60" spans="1:25" x14ac:dyDescent="0.25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0"/>
        <v>2.1677999999999997</v>
      </c>
      <c r="N60" s="32">
        <v>2.6295390452233307</v>
      </c>
      <c r="O60" s="32">
        <v>2.2257250740147301</v>
      </c>
      <c r="P60" s="32">
        <v>0.40381397120860063</v>
      </c>
      <c r="Q60" s="33">
        <v>253450</v>
      </c>
      <c r="R60" s="8">
        <v>11350</v>
      </c>
      <c r="S60" s="8">
        <v>4500</v>
      </c>
      <c r="T60" s="34">
        <f t="shared" si="1"/>
        <v>269300</v>
      </c>
      <c r="Y60" s="11"/>
    </row>
    <row r="61" spans="1:25" x14ac:dyDescent="0.25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33">
        <v>9880</v>
      </c>
      <c r="R61" s="8">
        <v>108030</v>
      </c>
      <c r="S61" s="8">
        <v>850</v>
      </c>
      <c r="T61" s="34">
        <f t="shared" si="1"/>
        <v>118760</v>
      </c>
      <c r="Y61" s="11"/>
    </row>
    <row r="62" spans="1:25" x14ac:dyDescent="0.25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0"/>
        <v>1.5391199999999987</v>
      </c>
      <c r="N62" s="32">
        <v>2.3565035760106294</v>
      </c>
      <c r="O62" s="32">
        <v>2.0697990094608643</v>
      </c>
      <c r="P62" s="32">
        <v>0.28670456654976517</v>
      </c>
      <c r="Q62" s="33">
        <v>222120</v>
      </c>
      <c r="R62" s="8">
        <v>2210</v>
      </c>
      <c r="S62" s="8">
        <v>3630</v>
      </c>
      <c r="T62" s="34">
        <f t="shared" si="1"/>
        <v>227960</v>
      </c>
      <c r="Y62" s="11"/>
    </row>
    <row r="63" spans="1:25" x14ac:dyDescent="0.25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0"/>
        <v>0</v>
      </c>
      <c r="N63" s="32">
        <v>0</v>
      </c>
      <c r="O63" s="32">
        <v>0</v>
      </c>
      <c r="P63" s="32">
        <v>0</v>
      </c>
      <c r="Q63" s="33">
        <v>0</v>
      </c>
      <c r="R63" s="8">
        <v>0</v>
      </c>
      <c r="S63" s="8">
        <v>0</v>
      </c>
      <c r="T63" s="34">
        <f t="shared" si="1"/>
        <v>0</v>
      </c>
      <c r="Y63" s="11"/>
    </row>
    <row r="64" spans="1:25" x14ac:dyDescent="0.25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0"/>
        <v>2.4105900000000009</v>
      </c>
      <c r="N64" s="32">
        <v>2.7141354456683322</v>
      </c>
      <c r="O64" s="32">
        <v>2.2650949802860363</v>
      </c>
      <c r="P64" s="32">
        <v>0.44904046538229586</v>
      </c>
      <c r="Q64" s="33">
        <v>304670</v>
      </c>
      <c r="R64" s="8">
        <v>10350</v>
      </c>
      <c r="S64" s="8">
        <v>1229360</v>
      </c>
      <c r="T64" s="34">
        <f t="shared" si="1"/>
        <v>1544380</v>
      </c>
      <c r="Y64" s="11"/>
    </row>
    <row r="65" spans="1:25" x14ac:dyDescent="0.25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0"/>
        <v>3.0971799999999998</v>
      </c>
      <c r="N65" s="32">
        <v>2.5123644431800858</v>
      </c>
      <c r="O65" s="32">
        <v>1.9354272001927926</v>
      </c>
      <c r="P65" s="32">
        <v>0.57693724298729299</v>
      </c>
      <c r="Q65" s="33">
        <v>309530</v>
      </c>
      <c r="R65" s="8">
        <v>17850</v>
      </c>
      <c r="S65" s="8">
        <v>4050</v>
      </c>
      <c r="T65" s="34">
        <f t="shared" si="1"/>
        <v>331430</v>
      </c>
      <c r="Y65" s="11"/>
    </row>
    <row r="66" spans="1:25" x14ac:dyDescent="0.25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0"/>
        <v>3.8940599999999996</v>
      </c>
      <c r="N66" s="32">
        <v>2.648258145678517</v>
      </c>
      <c r="O66" s="32">
        <v>1.9228794978675734</v>
      </c>
      <c r="P66" s="32">
        <v>0.72537864781094352</v>
      </c>
      <c r="Q66" s="33">
        <v>18950</v>
      </c>
      <c r="R66" s="8">
        <v>1330</v>
      </c>
      <c r="S66" s="8">
        <v>253330</v>
      </c>
      <c r="T66" s="34">
        <f t="shared" si="1"/>
        <v>273610</v>
      </c>
      <c r="Y66" s="11"/>
    </row>
    <row r="67" spans="1:25" x14ac:dyDescent="0.25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0"/>
        <v>0</v>
      </c>
      <c r="N67" s="32">
        <v>0</v>
      </c>
      <c r="O67" s="32">
        <v>0</v>
      </c>
      <c r="P67" s="32">
        <v>0</v>
      </c>
      <c r="Q67" s="33">
        <v>0</v>
      </c>
      <c r="R67" s="8">
        <v>0</v>
      </c>
      <c r="S67" s="8">
        <v>0</v>
      </c>
      <c r="T67" s="34">
        <f t="shared" si="1"/>
        <v>0</v>
      </c>
      <c r="Y67" s="11"/>
    </row>
    <row r="68" spans="1:25" x14ac:dyDescent="0.25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0"/>
        <v>0</v>
      </c>
      <c r="N68" s="32">
        <v>0</v>
      </c>
      <c r="O68" s="32">
        <v>0</v>
      </c>
      <c r="P68" s="32">
        <v>0</v>
      </c>
      <c r="Q68" s="33">
        <v>0</v>
      </c>
      <c r="R68" s="8">
        <v>0</v>
      </c>
      <c r="S68" s="8">
        <v>0</v>
      </c>
      <c r="T68" s="34">
        <f t="shared" si="1"/>
        <v>0</v>
      </c>
      <c r="Y68" s="11"/>
    </row>
    <row r="69" spans="1:25" x14ac:dyDescent="0.25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0"/>
        <v>2.4105900000000009</v>
      </c>
      <c r="N69" s="32">
        <v>2.7141354456683322</v>
      </c>
      <c r="O69" s="32">
        <v>2.2650949802860363</v>
      </c>
      <c r="P69" s="32">
        <v>0.44904046538229586</v>
      </c>
      <c r="Q69" s="33">
        <v>296470</v>
      </c>
      <c r="R69" s="8">
        <v>24130</v>
      </c>
      <c r="S69" s="8">
        <v>11540</v>
      </c>
      <c r="T69" s="34">
        <f t="shared" si="1"/>
        <v>332140</v>
      </c>
      <c r="Y69" s="11"/>
    </row>
    <row r="70" spans="1:25" x14ac:dyDescent="0.25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0"/>
        <v>2.95425</v>
      </c>
      <c r="N70" s="32">
        <v>2.7141354456683322</v>
      </c>
      <c r="O70" s="32">
        <v>2.1638229516914853</v>
      </c>
      <c r="P70" s="32">
        <v>0.55031249397684678</v>
      </c>
      <c r="Q70" s="33">
        <v>339360</v>
      </c>
      <c r="R70" s="8">
        <v>104300</v>
      </c>
      <c r="S70" s="8">
        <v>35310</v>
      </c>
      <c r="T70" s="34">
        <f t="shared" si="1"/>
        <v>478970</v>
      </c>
      <c r="Y70" s="11"/>
    </row>
    <row r="71" spans="1:25" x14ac:dyDescent="0.25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0"/>
        <v>2.1999700000000022</v>
      </c>
      <c r="N71" s="32">
        <v>3.3108368100437762</v>
      </c>
      <c r="O71" s="32">
        <v>2.9010302678167319</v>
      </c>
      <c r="P71" s="32">
        <v>0.40980654222704405</v>
      </c>
      <c r="Q71" s="33">
        <v>152150</v>
      </c>
      <c r="R71" s="8">
        <v>75260</v>
      </c>
      <c r="S71" s="8">
        <v>5370</v>
      </c>
      <c r="T71" s="34">
        <f t="shared" si="1"/>
        <v>232780</v>
      </c>
      <c r="Y71" s="11"/>
    </row>
    <row r="72" spans="1:25" x14ac:dyDescent="0.25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0"/>
        <v>-4.5585999999999984</v>
      </c>
      <c r="N72" s="32">
        <v>2.1789971772172039</v>
      </c>
      <c r="O72" s="32">
        <v>3.0281651674153434</v>
      </c>
      <c r="P72" s="32">
        <v>-0.84916799019813938</v>
      </c>
      <c r="Q72" s="33">
        <v>140600</v>
      </c>
      <c r="R72" s="8">
        <v>74370</v>
      </c>
      <c r="S72" s="8">
        <v>13530</v>
      </c>
      <c r="T72" s="34">
        <f t="shared" si="1"/>
        <v>228500</v>
      </c>
      <c r="Y72" s="11"/>
    </row>
    <row r="73" spans="1:25" x14ac:dyDescent="0.25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0"/>
        <v>1.5138499999999979</v>
      </c>
      <c r="N73" s="32">
        <v>4.0152815091120209</v>
      </c>
      <c r="O73" s="32">
        <v>3.7332841937166235</v>
      </c>
      <c r="P73" s="32">
        <v>0.28199731539539591</v>
      </c>
      <c r="Q73" s="33">
        <v>19020</v>
      </c>
      <c r="R73" s="8">
        <v>101370</v>
      </c>
      <c r="S73" s="8">
        <v>1550</v>
      </c>
      <c r="T73" s="34">
        <f t="shared" si="1"/>
        <v>121940</v>
      </c>
      <c r="Y73" s="11"/>
    </row>
    <row r="74" spans="1:25" x14ac:dyDescent="0.25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0"/>
        <v>0</v>
      </c>
      <c r="N74" s="32">
        <v>0</v>
      </c>
      <c r="O74" s="32">
        <v>0</v>
      </c>
      <c r="P74" s="32">
        <v>0</v>
      </c>
      <c r="Q74" s="33">
        <v>0</v>
      </c>
      <c r="R74" s="8">
        <v>0</v>
      </c>
      <c r="S74" s="8">
        <v>0</v>
      </c>
      <c r="T74" s="34">
        <f t="shared" si="1"/>
        <v>0</v>
      </c>
      <c r="Y74" s="11"/>
    </row>
    <row r="75" spans="1:25" x14ac:dyDescent="0.25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0"/>
        <v>1.4869299999999992</v>
      </c>
      <c r="N75" s="32">
        <v>2.4381996242406117</v>
      </c>
      <c r="O75" s="32">
        <v>2.161216919097515</v>
      </c>
      <c r="P75" s="32">
        <v>0.27698270514309636</v>
      </c>
      <c r="Q75" s="33">
        <v>99470</v>
      </c>
      <c r="R75" s="8">
        <v>88030</v>
      </c>
      <c r="S75" s="8">
        <v>8330</v>
      </c>
      <c r="T75" s="34">
        <f t="shared" si="1"/>
        <v>195830</v>
      </c>
      <c r="Y75" s="11"/>
    </row>
    <row r="76" spans="1:25" x14ac:dyDescent="0.25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0"/>
        <v>1.601420000000001</v>
      </c>
      <c r="N76" s="32">
        <v>2.5141229097767321</v>
      </c>
      <c r="O76" s="32">
        <v>2.2158132088020679</v>
      </c>
      <c r="P76" s="32">
        <v>0.29830970097466447</v>
      </c>
      <c r="Q76" s="33">
        <v>288710</v>
      </c>
      <c r="R76" s="8">
        <v>12450</v>
      </c>
      <c r="S76" s="8">
        <v>10330</v>
      </c>
      <c r="T76" s="34">
        <f t="shared" si="1"/>
        <v>311490</v>
      </c>
      <c r="Y76" s="11"/>
    </row>
    <row r="77" spans="1:25" x14ac:dyDescent="0.25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2">K77-L77</f>
        <v>1.4916900000000002</v>
      </c>
      <c r="N77" s="32">
        <v>2.5489085085328416</v>
      </c>
      <c r="O77" s="32">
        <v>2.2710391189617751</v>
      </c>
      <c r="P77" s="32"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3">SUM(Q77:S77)</f>
        <v>70730</v>
      </c>
      <c r="Y77" s="11"/>
    </row>
    <row r="78" spans="1:25" x14ac:dyDescent="0.25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2"/>
        <v>3.539909999999999</v>
      </c>
      <c r="N78" s="32">
        <v>2.9276531540447666</v>
      </c>
      <c r="O78" s="32">
        <v>2.2682449453442231</v>
      </c>
      <c r="P78" s="32">
        <v>0.65940820870054306</v>
      </c>
      <c r="Q78" s="33">
        <v>364390</v>
      </c>
      <c r="R78" s="8">
        <v>18040</v>
      </c>
      <c r="S78" s="8">
        <v>16160</v>
      </c>
      <c r="T78" s="34">
        <f t="shared" si="3"/>
        <v>398590</v>
      </c>
      <c r="Y78" s="11"/>
    </row>
    <row r="79" spans="1:25" x14ac:dyDescent="0.25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2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33">
        <v>214230</v>
      </c>
      <c r="R79" s="8">
        <v>43290</v>
      </c>
      <c r="S79" s="8">
        <v>40330</v>
      </c>
      <c r="T79" s="34">
        <f t="shared" si="3"/>
        <v>297850</v>
      </c>
      <c r="Y79" s="11"/>
    </row>
    <row r="80" spans="1:25" x14ac:dyDescent="0.25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2"/>
        <v>1.3990500000000008</v>
      </c>
      <c r="N80" s="32">
        <v>2.480445666555585</v>
      </c>
      <c r="O80" s="32">
        <v>2.2198330932465189</v>
      </c>
      <c r="P80" s="32">
        <v>0.2606125733090659</v>
      </c>
      <c r="Q80" s="33">
        <v>346390</v>
      </c>
      <c r="R80" s="8">
        <v>9590</v>
      </c>
      <c r="S80" s="8">
        <v>7420</v>
      </c>
      <c r="T80" s="34">
        <f t="shared" si="3"/>
        <v>363400</v>
      </c>
      <c r="Y80" s="11"/>
    </row>
    <row r="81" spans="1:25" x14ac:dyDescent="0.25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2"/>
        <v>1.6095700000000015</v>
      </c>
      <c r="N81" s="32">
        <v>2.5201024413182931</v>
      </c>
      <c r="O81" s="32">
        <v>2.2202745726780919</v>
      </c>
      <c r="P81" s="32">
        <v>0.29982786864020117</v>
      </c>
      <c r="Q81" s="33">
        <v>287250</v>
      </c>
      <c r="R81" s="8">
        <v>8870</v>
      </c>
      <c r="S81" s="8">
        <v>930</v>
      </c>
      <c r="T81" s="34">
        <f t="shared" si="3"/>
        <v>297050</v>
      </c>
      <c r="Y81" s="11"/>
    </row>
    <row r="82" spans="1:25" x14ac:dyDescent="0.25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2"/>
        <v>0</v>
      </c>
      <c r="N82" s="32">
        <v>0</v>
      </c>
      <c r="O82" s="32">
        <v>0</v>
      </c>
      <c r="P82" s="32">
        <v>0</v>
      </c>
      <c r="Q82" s="33">
        <v>0</v>
      </c>
      <c r="R82" s="8">
        <v>0</v>
      </c>
      <c r="S82" s="8">
        <v>0</v>
      </c>
      <c r="T82" s="34">
        <f t="shared" si="3"/>
        <v>0</v>
      </c>
      <c r="Y82" s="11"/>
    </row>
    <row r="83" spans="1:25" x14ac:dyDescent="0.25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2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33">
        <v>177290</v>
      </c>
      <c r="R83" s="8">
        <v>21700</v>
      </c>
      <c r="S83" s="8">
        <v>3620</v>
      </c>
      <c r="T83" s="34">
        <f t="shared" si="3"/>
        <v>202610</v>
      </c>
      <c r="Y83" s="11"/>
    </row>
    <row r="84" spans="1:25" x14ac:dyDescent="0.25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2"/>
        <v>0</v>
      </c>
      <c r="N84" s="32">
        <v>0</v>
      </c>
      <c r="O84" s="32">
        <v>0</v>
      </c>
      <c r="P84" s="32">
        <v>0</v>
      </c>
      <c r="Q84" s="33">
        <v>0</v>
      </c>
      <c r="R84" s="8">
        <v>0</v>
      </c>
      <c r="S84" s="8">
        <v>0</v>
      </c>
      <c r="T84" s="34">
        <f t="shared" si="3"/>
        <v>0</v>
      </c>
      <c r="Y84" s="11"/>
    </row>
    <row r="85" spans="1:25" x14ac:dyDescent="0.25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2"/>
        <v>2.2839200000000002</v>
      </c>
      <c r="N85" s="32">
        <v>2.5447302875833957</v>
      </c>
      <c r="O85" s="32">
        <v>2.1192856870101195</v>
      </c>
      <c r="P85" s="32">
        <v>0.42544460057327582</v>
      </c>
      <c r="Q85" s="33">
        <v>65130</v>
      </c>
      <c r="R85" s="8">
        <v>113460</v>
      </c>
      <c r="S85" s="8">
        <v>61040</v>
      </c>
      <c r="T85" s="34">
        <f t="shared" si="3"/>
        <v>239630</v>
      </c>
      <c r="Y85" s="11"/>
    </row>
    <row r="86" spans="1:25" x14ac:dyDescent="0.25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2"/>
        <v>1.5543399999999998</v>
      </c>
      <c r="N86" s="32">
        <v>2.5138621202390938</v>
      </c>
      <c r="O86" s="32">
        <v>2.2243223988587193</v>
      </c>
      <c r="P86" s="32">
        <v>0.28953972138037465</v>
      </c>
      <c r="Q86" s="33">
        <v>305960</v>
      </c>
      <c r="R86" s="8">
        <v>16120</v>
      </c>
      <c r="S86" s="8">
        <v>5620</v>
      </c>
      <c r="T86" s="34">
        <f t="shared" si="3"/>
        <v>327700</v>
      </c>
      <c r="Y86" s="11"/>
    </row>
    <row r="87" spans="1:25" x14ac:dyDescent="0.25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2"/>
        <v>1.7009800000000013</v>
      </c>
      <c r="N87" s="32">
        <v>2.5555549161777917</v>
      </c>
      <c r="O87" s="32">
        <v>2.2386993535122293</v>
      </c>
      <c r="P87" s="32">
        <v>0.31685556266556231</v>
      </c>
      <c r="Q87" s="33">
        <v>161150</v>
      </c>
      <c r="R87" s="8">
        <v>76790</v>
      </c>
      <c r="S87" s="8">
        <v>10970</v>
      </c>
      <c r="T87" s="34">
        <f t="shared" si="3"/>
        <v>248910</v>
      </c>
      <c r="Y87" s="11"/>
    </row>
    <row r="88" spans="1:25" x14ac:dyDescent="0.25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2"/>
        <v>3.641729999999999</v>
      </c>
      <c r="N88" s="32">
        <v>4.3305145882969907</v>
      </c>
      <c r="O88" s="32">
        <v>3.6521395290805052</v>
      </c>
      <c r="P88" s="32">
        <v>0.67837505921648533</v>
      </c>
      <c r="Q88" s="33">
        <v>49460</v>
      </c>
      <c r="R88" s="8">
        <v>0</v>
      </c>
      <c r="S88" s="8">
        <v>19610</v>
      </c>
      <c r="T88" s="34">
        <f t="shared" si="3"/>
        <v>69070</v>
      </c>
      <c r="Y88" s="11"/>
    </row>
    <row r="89" spans="1:25" x14ac:dyDescent="0.25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2"/>
        <v>1.8066800000000001</v>
      </c>
      <c r="N89" s="32">
        <v>2.883002259636287</v>
      </c>
      <c r="O89" s="32">
        <v>2.5464570868790428</v>
      </c>
      <c r="P89" s="32">
        <v>0.33654517275724449</v>
      </c>
      <c r="Q89" s="33">
        <v>392820</v>
      </c>
      <c r="R89" s="8">
        <v>2940</v>
      </c>
      <c r="S89" s="8">
        <v>8280</v>
      </c>
      <c r="T89" s="34">
        <f t="shared" si="3"/>
        <v>404040</v>
      </c>
      <c r="Y89" s="11"/>
    </row>
    <row r="90" spans="1:25" x14ac:dyDescent="0.25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2"/>
        <v>1.7007299999999983</v>
      </c>
      <c r="N90" s="32">
        <v>3.247287988068587</v>
      </c>
      <c r="O90" s="32">
        <v>2.9304789949633174</v>
      </c>
      <c r="P90" s="32">
        <v>0.31680899310526928</v>
      </c>
      <c r="Q90" s="33">
        <v>127840</v>
      </c>
      <c r="R90" s="8">
        <v>74010</v>
      </c>
      <c r="S90" s="8">
        <v>2010</v>
      </c>
      <c r="T90" s="34">
        <f t="shared" si="3"/>
        <v>203860</v>
      </c>
      <c r="Y90" s="11"/>
    </row>
    <row r="91" spans="1:25" x14ac:dyDescent="0.25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2"/>
        <v>2.2922200000000004</v>
      </c>
      <c r="N91" s="32">
        <v>2.6476229368761266</v>
      </c>
      <c r="O91" s="32">
        <v>2.2206322269011389</v>
      </c>
      <c r="P91" s="32">
        <v>0.42699070997498789</v>
      </c>
      <c r="Q91" s="33">
        <v>293140</v>
      </c>
      <c r="R91" s="8">
        <v>16130</v>
      </c>
      <c r="S91" s="8">
        <v>9630</v>
      </c>
      <c r="T91" s="34">
        <f t="shared" si="3"/>
        <v>318900</v>
      </c>
      <c r="Y91" s="11"/>
    </row>
    <row r="92" spans="1:25" x14ac:dyDescent="0.25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2"/>
        <v>1.5616500000000002</v>
      </c>
      <c r="N92" s="32">
        <v>4.2704659344733891</v>
      </c>
      <c r="O92" s="32">
        <v>3.9795645191500606</v>
      </c>
      <c r="P92" s="32">
        <v>0.29090141532332836</v>
      </c>
      <c r="Q92" s="33">
        <v>41600</v>
      </c>
      <c r="R92" s="8">
        <v>66130</v>
      </c>
      <c r="S92" s="8">
        <v>2150</v>
      </c>
      <c r="T92" s="34">
        <f t="shared" si="3"/>
        <v>109880</v>
      </c>
      <c r="Y92" s="11"/>
    </row>
    <row r="93" spans="1:25" x14ac:dyDescent="0.25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2"/>
        <v>1.509129999999999</v>
      </c>
      <c r="N93" s="32">
        <v>2.3830314603356668</v>
      </c>
      <c r="O93" s="32">
        <v>2.1019133782385939</v>
      </c>
      <c r="P93" s="32">
        <v>0.28111808209707312</v>
      </c>
      <c r="Q93" s="33">
        <v>85160</v>
      </c>
      <c r="R93" s="8">
        <v>138970</v>
      </c>
      <c r="S93" s="8">
        <v>6450</v>
      </c>
      <c r="T93" s="34">
        <f t="shared" si="3"/>
        <v>230580</v>
      </c>
      <c r="Y93" s="11"/>
    </row>
    <row r="94" spans="1:25" x14ac:dyDescent="0.25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2"/>
        <v>1.7069299999999998</v>
      </c>
      <c r="N94" s="32">
        <v>2.5192828170571446</v>
      </c>
      <c r="O94" s="32">
        <v>2.2013188988566204</v>
      </c>
      <c r="P94" s="32">
        <v>0.31796391820052428</v>
      </c>
      <c r="Q94" s="33">
        <v>313620</v>
      </c>
      <c r="R94" s="8">
        <v>67680</v>
      </c>
      <c r="S94" s="8">
        <v>21870</v>
      </c>
      <c r="T94" s="34">
        <f t="shared" si="3"/>
        <v>403170</v>
      </c>
      <c r="Y94" s="11"/>
    </row>
    <row r="95" spans="1:25" x14ac:dyDescent="0.25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2"/>
        <v>1.6591299999999993</v>
      </c>
      <c r="N95" s="32">
        <v>2.5213467799693094</v>
      </c>
      <c r="O95" s="32">
        <v>2.2122869616967171</v>
      </c>
      <c r="P95" s="32">
        <v>0.30905981827259221</v>
      </c>
      <c r="Q95" s="33">
        <v>290820</v>
      </c>
      <c r="R95" s="8">
        <v>16780</v>
      </c>
      <c r="S95" s="8">
        <v>12010</v>
      </c>
      <c r="T95" s="34">
        <f t="shared" si="3"/>
        <v>319610</v>
      </c>
      <c r="Y95" s="11"/>
    </row>
    <row r="96" spans="1:25" x14ac:dyDescent="0.25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2"/>
        <v>1.6147099999999988</v>
      </c>
      <c r="N96" s="32">
        <v>4.308435028371095</v>
      </c>
      <c r="O96" s="32">
        <v>4.0076496895712808</v>
      </c>
      <c r="P96" s="32">
        <v>0.30078533879981501</v>
      </c>
      <c r="Q96" s="33">
        <v>21500</v>
      </c>
      <c r="R96" s="8">
        <v>78420</v>
      </c>
      <c r="S96" s="8">
        <v>2460</v>
      </c>
      <c r="T96" s="34">
        <f t="shared" si="3"/>
        <v>102380</v>
      </c>
      <c r="Y96" s="11"/>
    </row>
    <row r="97" spans="1:25" x14ac:dyDescent="0.25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2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33">
        <v>126330</v>
      </c>
      <c r="R97" s="8">
        <v>30780</v>
      </c>
      <c r="S97" s="8">
        <v>1260</v>
      </c>
      <c r="T97" s="34">
        <f t="shared" si="3"/>
        <v>158370</v>
      </c>
      <c r="Y97" s="11"/>
    </row>
    <row r="98" spans="1:25" x14ac:dyDescent="0.25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2"/>
        <v>2.0344500000000014</v>
      </c>
      <c r="N98" s="32">
        <v>2.5933731247001508</v>
      </c>
      <c r="O98" s="32">
        <v>2.2143993569515863</v>
      </c>
      <c r="P98" s="32">
        <v>0.37897376774856451</v>
      </c>
      <c r="Q98" s="33">
        <v>163560</v>
      </c>
      <c r="R98" s="8">
        <v>6550</v>
      </c>
      <c r="S98" s="8">
        <v>880</v>
      </c>
      <c r="T98" s="34">
        <f t="shared" si="3"/>
        <v>170990</v>
      </c>
      <c r="Y98" s="11"/>
    </row>
    <row r="99" spans="1:25" x14ac:dyDescent="0.25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2"/>
        <v>2.4105900000000009</v>
      </c>
      <c r="N99" s="32">
        <v>2.7141354456683322</v>
      </c>
      <c r="O99" s="32">
        <v>2.2650949802860363</v>
      </c>
      <c r="P99" s="32">
        <v>0.44904046538229586</v>
      </c>
      <c r="Q99" s="33">
        <v>307130</v>
      </c>
      <c r="R99" s="8">
        <v>16080</v>
      </c>
      <c r="S99" s="8">
        <v>18110</v>
      </c>
      <c r="T99" s="34">
        <f t="shared" si="3"/>
        <v>341320</v>
      </c>
      <c r="Y99" s="11"/>
    </row>
    <row r="100" spans="1:25" x14ac:dyDescent="0.25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2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33">
        <v>220100</v>
      </c>
      <c r="R100" s="8">
        <v>89930</v>
      </c>
      <c r="S100" s="8">
        <v>4270</v>
      </c>
      <c r="T100" s="34">
        <f t="shared" si="3"/>
        <v>314300</v>
      </c>
      <c r="Y100" s="11"/>
    </row>
    <row r="101" spans="1:25" x14ac:dyDescent="0.25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2"/>
        <v>2.95425</v>
      </c>
      <c r="N101" s="32">
        <v>2.7141354456683322</v>
      </c>
      <c r="O101" s="32">
        <v>2.1638229516914853</v>
      </c>
      <c r="P101" s="32">
        <v>0.55031249397684678</v>
      </c>
      <c r="Q101" s="33">
        <v>260710</v>
      </c>
      <c r="R101" s="8">
        <v>12040</v>
      </c>
      <c r="S101" s="8">
        <v>13940</v>
      </c>
      <c r="T101" s="34">
        <f t="shared" si="3"/>
        <v>286690</v>
      </c>
      <c r="Y101" s="11"/>
    </row>
    <row r="102" spans="1:25" x14ac:dyDescent="0.25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2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33">
        <v>147230</v>
      </c>
      <c r="R102" s="8">
        <v>110560</v>
      </c>
      <c r="S102" s="8">
        <v>10940</v>
      </c>
      <c r="T102" s="34">
        <f t="shared" si="3"/>
        <v>268730</v>
      </c>
      <c r="Y102" s="11"/>
    </row>
    <row r="103" spans="1:25" x14ac:dyDescent="0.25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2"/>
        <v>2.1251700000000007</v>
      </c>
      <c r="N103" s="32">
        <v>2.6197817909508396</v>
      </c>
      <c r="O103" s="32">
        <v>2.2239088611633213</v>
      </c>
      <c r="P103" s="32">
        <v>0.39587292978751831</v>
      </c>
      <c r="Q103" s="33">
        <v>148120</v>
      </c>
      <c r="R103" s="8">
        <v>14970</v>
      </c>
      <c r="S103" s="8">
        <v>24820</v>
      </c>
      <c r="T103" s="34">
        <f t="shared" si="3"/>
        <v>187910</v>
      </c>
      <c r="Y103" s="11"/>
    </row>
    <row r="104" spans="1:25" x14ac:dyDescent="0.25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2"/>
        <v>1.8221899999999991</v>
      </c>
      <c r="N104" s="32">
        <v>2.5423515144436526</v>
      </c>
      <c r="O104" s="32">
        <v>2.20291716616586</v>
      </c>
      <c r="P104" s="32">
        <v>0.33943434827779301</v>
      </c>
      <c r="Q104" s="33">
        <v>377610</v>
      </c>
      <c r="R104" s="8">
        <v>39440</v>
      </c>
      <c r="S104" s="8">
        <v>58750</v>
      </c>
      <c r="T104" s="34">
        <f t="shared" si="3"/>
        <v>475800</v>
      </c>
      <c r="Y104" s="11"/>
    </row>
    <row r="105" spans="1:25" x14ac:dyDescent="0.25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2"/>
        <v>2.95425</v>
      </c>
      <c r="N105" s="32">
        <v>2.7141354456683322</v>
      </c>
      <c r="O105" s="32">
        <v>2.1638229516914853</v>
      </c>
      <c r="P105" s="32">
        <v>0.55031249397684678</v>
      </c>
      <c r="Q105" s="33">
        <v>266710</v>
      </c>
      <c r="R105" s="8">
        <v>1660</v>
      </c>
      <c r="S105" s="8">
        <v>138210</v>
      </c>
      <c r="T105" s="34">
        <f t="shared" si="3"/>
        <v>406580</v>
      </c>
      <c r="Y105" s="11"/>
    </row>
    <row r="106" spans="1:25" x14ac:dyDescent="0.25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2"/>
        <v>1.3858899999999998</v>
      </c>
      <c r="N106" s="32">
        <v>2.4597017216188797</v>
      </c>
      <c r="O106" s="32">
        <v>2.2015405699636128</v>
      </c>
      <c r="P106" s="32">
        <v>0.25816115165526687</v>
      </c>
      <c r="Q106" s="33">
        <v>67210</v>
      </c>
      <c r="R106" s="8">
        <v>135170</v>
      </c>
      <c r="S106" s="8">
        <v>4230</v>
      </c>
      <c r="T106" s="34">
        <f t="shared" si="3"/>
        <v>206610</v>
      </c>
      <c r="Y106" s="11"/>
    </row>
    <row r="107" spans="1:25" x14ac:dyDescent="0.25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2"/>
        <v>0</v>
      </c>
      <c r="N107" s="32">
        <v>0</v>
      </c>
      <c r="O107" s="32">
        <v>0</v>
      </c>
      <c r="P107" s="32">
        <v>0</v>
      </c>
      <c r="Q107" s="33">
        <v>0</v>
      </c>
      <c r="R107" s="8">
        <v>0</v>
      </c>
      <c r="S107" s="8">
        <v>0</v>
      </c>
      <c r="T107" s="34">
        <f t="shared" si="3"/>
        <v>0</v>
      </c>
    </row>
    <row r="108" spans="1:25" x14ac:dyDescent="0.25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2"/>
        <v>1.8972800000000003</v>
      </c>
      <c r="N108" s="32">
        <v>2.6592988570326703</v>
      </c>
      <c r="O108" s="32">
        <v>2.3058768756254118</v>
      </c>
      <c r="P108" s="32">
        <v>0.35342198140725806</v>
      </c>
      <c r="Q108" s="33">
        <v>351680</v>
      </c>
      <c r="R108" s="8">
        <v>46690</v>
      </c>
      <c r="S108" s="8">
        <v>19220</v>
      </c>
      <c r="T108" s="34">
        <f t="shared" si="3"/>
        <v>417590</v>
      </c>
    </row>
    <row r="109" spans="1:25" x14ac:dyDescent="0.25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2"/>
        <v>3.2511200000000002</v>
      </c>
      <c r="N109" s="32">
        <v>2.5123644431800858</v>
      </c>
      <c r="O109" s="32">
        <v>1.9067515277470635</v>
      </c>
      <c r="P109" s="32">
        <v>0.60561291543302231</v>
      </c>
      <c r="Q109" s="33">
        <v>318980</v>
      </c>
      <c r="R109" s="8">
        <v>6070</v>
      </c>
      <c r="S109" s="8">
        <v>7600</v>
      </c>
      <c r="T109" s="34">
        <f t="shared" si="3"/>
        <v>332650</v>
      </c>
    </row>
    <row r="110" spans="1:25" x14ac:dyDescent="0.25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2"/>
        <v>1.5391199999999987</v>
      </c>
      <c r="N110" s="32">
        <v>2.3565035760106294</v>
      </c>
      <c r="O110" s="32">
        <v>2.0697990094608643</v>
      </c>
      <c r="P110" s="32">
        <v>0.28670456654976517</v>
      </c>
      <c r="Q110" s="33">
        <v>320320</v>
      </c>
      <c r="R110" s="8">
        <v>6620</v>
      </c>
      <c r="S110" s="8">
        <v>10690</v>
      </c>
      <c r="T110" s="34">
        <f t="shared" si="3"/>
        <v>337630</v>
      </c>
    </row>
    <row r="111" spans="1:25" x14ac:dyDescent="0.25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2"/>
        <v>1.97485</v>
      </c>
      <c r="N111" s="32">
        <v>2.5353195108394813</v>
      </c>
      <c r="O111" s="32">
        <v>2.1674479262646562</v>
      </c>
      <c r="P111" s="32">
        <v>0.36787158457482466</v>
      </c>
      <c r="Q111" s="33">
        <v>293910</v>
      </c>
      <c r="R111" s="8">
        <v>15560</v>
      </c>
      <c r="S111" s="8">
        <v>11870</v>
      </c>
      <c r="T111" s="34">
        <f t="shared" si="3"/>
        <v>321340</v>
      </c>
    </row>
    <row r="112" spans="1:25" x14ac:dyDescent="0.25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2"/>
        <v>1.9858200000000004</v>
      </c>
      <c r="N112" s="32">
        <v>2.5739480297109298</v>
      </c>
      <c r="O112" s="32">
        <v>2.2040329728304688</v>
      </c>
      <c r="P112" s="32">
        <v>0.36991505688046106</v>
      </c>
      <c r="Q112" s="33">
        <v>141480</v>
      </c>
      <c r="R112" s="8">
        <v>89860</v>
      </c>
      <c r="S112" s="8">
        <v>17850</v>
      </c>
      <c r="T112" s="34">
        <f t="shared" si="3"/>
        <v>249190</v>
      </c>
    </row>
    <row r="113" spans="1:20" x14ac:dyDescent="0.25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2"/>
        <v>1.4822000000000006</v>
      </c>
      <c r="N113" s="32">
        <v>2.4480407037216292</v>
      </c>
      <c r="O113" s="32">
        <v>2.1719390946592676</v>
      </c>
      <c r="P113" s="32">
        <v>0.27610160906236186</v>
      </c>
      <c r="Q113" s="33">
        <v>61260</v>
      </c>
      <c r="R113" s="8">
        <v>108320</v>
      </c>
      <c r="S113" s="8">
        <v>11640</v>
      </c>
      <c r="T113" s="34">
        <f t="shared" si="3"/>
        <v>181220</v>
      </c>
    </row>
    <row r="114" spans="1:20" x14ac:dyDescent="0.25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2"/>
        <v>1.6553199999999997</v>
      </c>
      <c r="N114" s="32">
        <v>2.5728173207870277</v>
      </c>
      <c r="O114" s="32">
        <v>2.2644672226132934</v>
      </c>
      <c r="P114" s="32">
        <v>0.3083500981737341</v>
      </c>
      <c r="Q114" s="33">
        <v>259870</v>
      </c>
      <c r="R114" s="8">
        <v>35930</v>
      </c>
      <c r="S114" s="8">
        <v>7610</v>
      </c>
      <c r="T114" s="34">
        <f t="shared" si="3"/>
        <v>303410</v>
      </c>
    </row>
    <row r="115" spans="1:20" x14ac:dyDescent="0.25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2"/>
        <v>1.8171300000000006</v>
      </c>
      <c r="N115" s="32">
        <v>2.5560615929937742</v>
      </c>
      <c r="O115" s="32">
        <v>2.2175698126163019</v>
      </c>
      <c r="P115" s="32">
        <v>0.33849178037747241</v>
      </c>
      <c r="Q115" s="33">
        <v>269390</v>
      </c>
      <c r="R115" s="8">
        <v>36190</v>
      </c>
      <c r="S115" s="8">
        <v>21970</v>
      </c>
      <c r="T115" s="34">
        <f t="shared" si="3"/>
        <v>327550</v>
      </c>
    </row>
    <row r="116" spans="1:20" x14ac:dyDescent="0.25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2"/>
        <v>1.06447</v>
      </c>
      <c r="N116" s="32">
        <v>2.9595644795396208</v>
      </c>
      <c r="O116" s="32">
        <v>2.7612768801612559</v>
      </c>
      <c r="P116" s="32">
        <v>0.19828759937836477</v>
      </c>
      <c r="Q116" s="33">
        <v>2770</v>
      </c>
      <c r="R116" s="8">
        <v>1400</v>
      </c>
      <c r="S116" s="8">
        <v>113260</v>
      </c>
      <c r="T116" s="34">
        <f t="shared" si="3"/>
        <v>117430</v>
      </c>
    </row>
    <row r="117" spans="1:20" x14ac:dyDescent="0.25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2"/>
        <v>1.7679799999999997</v>
      </c>
      <c r="N117" s="32">
        <v>2.5843684345219868</v>
      </c>
      <c r="O117" s="32">
        <v>2.2550322296980263</v>
      </c>
      <c r="P117" s="32">
        <v>0.32933620482396053</v>
      </c>
      <c r="Q117" s="33">
        <v>180590</v>
      </c>
      <c r="R117" s="8">
        <v>4950</v>
      </c>
      <c r="S117" s="8">
        <v>240</v>
      </c>
      <c r="T117" s="34">
        <f t="shared" si="3"/>
        <v>185780</v>
      </c>
    </row>
    <row r="118" spans="1:20" x14ac:dyDescent="0.25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2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33">
        <v>163190</v>
      </c>
      <c r="R118" s="8">
        <v>50660</v>
      </c>
      <c r="S118" s="8">
        <v>690</v>
      </c>
      <c r="T118" s="34">
        <f t="shared" si="3"/>
        <v>214540</v>
      </c>
    </row>
    <row r="119" spans="1:20" x14ac:dyDescent="0.25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2"/>
        <v>1.3604299999999991</v>
      </c>
      <c r="N119" s="32">
        <v>2.4363647835650859</v>
      </c>
      <c r="O119" s="32">
        <v>2.1829462759300107</v>
      </c>
      <c r="P119" s="32">
        <v>0.25341850763507529</v>
      </c>
      <c r="Q119" s="33">
        <v>151740</v>
      </c>
      <c r="R119" s="8">
        <v>52460</v>
      </c>
      <c r="S119" s="8">
        <v>10260</v>
      </c>
      <c r="T119" s="34">
        <f t="shared" si="3"/>
        <v>214460</v>
      </c>
    </row>
    <row r="120" spans="1:20" x14ac:dyDescent="0.25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2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33">
        <v>221480</v>
      </c>
      <c r="R120" s="8">
        <v>9230</v>
      </c>
      <c r="S120" s="8">
        <v>3540</v>
      </c>
      <c r="T120" s="34">
        <f t="shared" si="3"/>
        <v>234250</v>
      </c>
    </row>
    <row r="121" spans="1:20" x14ac:dyDescent="0.25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2"/>
        <v>2.0414899999999996</v>
      </c>
      <c r="N121" s="32">
        <v>2.5626670194256671</v>
      </c>
      <c r="O121" s="32">
        <v>2.1823818528592653</v>
      </c>
      <c r="P121" s="32">
        <v>0.38028516656640193</v>
      </c>
      <c r="Q121" s="33">
        <v>220620</v>
      </c>
      <c r="R121" s="8">
        <v>7850</v>
      </c>
      <c r="S121" s="8">
        <v>1400</v>
      </c>
      <c r="T121" s="34">
        <f t="shared" si="3"/>
        <v>229870</v>
      </c>
    </row>
    <row r="122" spans="1:20" x14ac:dyDescent="0.25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2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33">
        <v>202400</v>
      </c>
      <c r="R122" s="8">
        <v>89840</v>
      </c>
      <c r="S122" s="8">
        <v>46930</v>
      </c>
      <c r="T122" s="34">
        <f t="shared" si="3"/>
        <v>339170</v>
      </c>
    </row>
    <row r="123" spans="1:20" x14ac:dyDescent="0.25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2"/>
        <v>1.7792600000000007</v>
      </c>
      <c r="N123" s="32">
        <v>2.4918794249986074</v>
      </c>
      <c r="O123" s="32">
        <v>2.1604420016142472</v>
      </c>
      <c r="P123" s="32">
        <v>0.33143742338435972</v>
      </c>
      <c r="Q123" s="33">
        <v>159330</v>
      </c>
      <c r="R123" s="8">
        <v>39600</v>
      </c>
      <c r="S123" s="8">
        <v>9400</v>
      </c>
      <c r="T123" s="34">
        <f t="shared" si="3"/>
        <v>208330</v>
      </c>
    </row>
    <row r="124" spans="1:20" x14ac:dyDescent="0.25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2"/>
        <v>2.0845299999999991</v>
      </c>
      <c r="N124" s="32">
        <v>2.4943401605644646</v>
      </c>
      <c r="O124" s="32">
        <v>2.1060375784981002</v>
      </c>
      <c r="P124" s="32">
        <v>0.38830258206636403</v>
      </c>
      <c r="Q124" s="33">
        <v>176750</v>
      </c>
      <c r="R124" s="8">
        <v>34080</v>
      </c>
      <c r="S124" s="8">
        <v>8600</v>
      </c>
      <c r="T124" s="34">
        <f t="shared" si="3"/>
        <v>219430</v>
      </c>
    </row>
    <row r="125" spans="1:20" x14ac:dyDescent="0.25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2"/>
        <v>2.079460000000001</v>
      </c>
      <c r="N125" s="32">
        <v>2.5998258029742844</v>
      </c>
      <c r="O125" s="32">
        <v>2.2124676515906523</v>
      </c>
      <c r="P125" s="32">
        <v>0.38735815138363183</v>
      </c>
      <c r="Q125" s="33">
        <v>180070</v>
      </c>
      <c r="R125" s="8">
        <v>68700</v>
      </c>
      <c r="S125" s="8">
        <v>60980</v>
      </c>
      <c r="T125" s="34">
        <f t="shared" si="3"/>
        <v>309750</v>
      </c>
    </row>
    <row r="126" spans="1:20" x14ac:dyDescent="0.25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2"/>
        <v>1.4653200000000002</v>
      </c>
      <c r="N126" s="32">
        <v>2.4408447752652278</v>
      </c>
      <c r="O126" s="32">
        <v>2.1678875429138174</v>
      </c>
      <c r="P126" s="32">
        <v>0.27295723235141012</v>
      </c>
      <c r="Q126" s="33">
        <v>122490</v>
      </c>
      <c r="R126" s="8">
        <v>3150</v>
      </c>
      <c r="S126" s="8">
        <v>6380</v>
      </c>
      <c r="T126" s="34">
        <f t="shared" si="3"/>
        <v>132020</v>
      </c>
    </row>
    <row r="127" spans="1:20" x14ac:dyDescent="0.25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2"/>
        <v>2.95425</v>
      </c>
      <c r="N127" s="32">
        <v>2.7141354456683322</v>
      </c>
      <c r="O127" s="32">
        <v>2.1638229516914853</v>
      </c>
      <c r="P127" s="32">
        <v>0.55031249397684678</v>
      </c>
      <c r="Q127" s="33">
        <v>51540</v>
      </c>
      <c r="R127" s="8">
        <v>11480</v>
      </c>
      <c r="S127" s="8">
        <v>610640</v>
      </c>
      <c r="T127" s="34">
        <f t="shared" si="3"/>
        <v>673660</v>
      </c>
    </row>
    <row r="128" spans="1:20" x14ac:dyDescent="0.25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2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33">
        <v>150050</v>
      </c>
      <c r="R128" s="8">
        <v>360</v>
      </c>
      <c r="S128" s="8">
        <v>491840</v>
      </c>
      <c r="T128" s="34">
        <f t="shared" si="3"/>
        <v>642250</v>
      </c>
    </row>
    <row r="129" spans="1:20" x14ac:dyDescent="0.25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2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33">
        <v>4520</v>
      </c>
      <c r="R129" s="8">
        <v>5600</v>
      </c>
      <c r="S129" s="8">
        <v>6790</v>
      </c>
      <c r="T129" s="34">
        <f t="shared" si="3"/>
        <v>16910</v>
      </c>
    </row>
    <row r="130" spans="1:20" x14ac:dyDescent="0.25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2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33">
        <v>45150</v>
      </c>
      <c r="R130" s="8">
        <v>44110</v>
      </c>
      <c r="S130" s="8">
        <v>4920</v>
      </c>
      <c r="T130" s="34">
        <f t="shared" si="3"/>
        <v>94180</v>
      </c>
    </row>
    <row r="131" spans="1:20" x14ac:dyDescent="0.25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2"/>
        <v>1.9377600000000008</v>
      </c>
      <c r="N131" s="32">
        <v>2.6090726548659693</v>
      </c>
      <c r="O131" s="32">
        <v>2.2481101302561441</v>
      </c>
      <c r="P131" s="32">
        <v>0.36096252460982486</v>
      </c>
      <c r="Q131" s="33">
        <v>73940</v>
      </c>
      <c r="R131" s="8">
        <v>12440</v>
      </c>
      <c r="S131" s="8">
        <v>2370</v>
      </c>
      <c r="T131" s="34">
        <f t="shared" si="3"/>
        <v>88750</v>
      </c>
    </row>
    <row r="132" spans="1:20" x14ac:dyDescent="0.25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2"/>
        <v>2.1721000000000004</v>
      </c>
      <c r="N132" s="32">
        <v>2.6343599261048136</v>
      </c>
      <c r="O132" s="32">
        <v>2.2297449584591815</v>
      </c>
      <c r="P132" s="32">
        <v>0.40461496764563232</v>
      </c>
      <c r="Q132" s="33">
        <v>12360</v>
      </c>
      <c r="R132" s="8">
        <v>31620</v>
      </c>
      <c r="S132" s="8">
        <v>3700</v>
      </c>
      <c r="T132" s="34">
        <f t="shared" si="3"/>
        <v>47680</v>
      </c>
    </row>
    <row r="133" spans="1:20" x14ac:dyDescent="0.25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2"/>
        <v>2.0732699999999991</v>
      </c>
      <c r="N133" s="32">
        <v>2.5523080864341963</v>
      </c>
      <c r="O133" s="32">
        <v>2.1661029973634078</v>
      </c>
      <c r="P133" s="32">
        <v>0.38620508907078843</v>
      </c>
      <c r="Q133" s="33">
        <v>104590</v>
      </c>
      <c r="R133" s="8">
        <v>17850</v>
      </c>
      <c r="S133" s="8">
        <v>4490</v>
      </c>
      <c r="T133" s="34">
        <f t="shared" si="3"/>
        <v>126930</v>
      </c>
    </row>
    <row r="134" spans="1:20" x14ac:dyDescent="0.25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2"/>
        <v>1.7673699999999997</v>
      </c>
      <c r="N134" s="32">
        <v>2.4626635456534842</v>
      </c>
      <c r="O134" s="32">
        <v>2.1334409705566375</v>
      </c>
      <c r="P134" s="32">
        <v>0.32922257509684677</v>
      </c>
      <c r="Q134" s="33">
        <v>276420</v>
      </c>
      <c r="R134" s="8">
        <v>6810</v>
      </c>
      <c r="S134" s="8">
        <v>1310</v>
      </c>
      <c r="T134" s="34">
        <f t="shared" si="3"/>
        <v>284540</v>
      </c>
    </row>
    <row r="135" spans="1:20" x14ac:dyDescent="0.25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2"/>
        <v>1.9373500000000003</v>
      </c>
      <c r="N135" s="32">
        <v>2.5753600187789996</v>
      </c>
      <c r="O135" s="32">
        <v>2.2144738682480543</v>
      </c>
      <c r="P135" s="32">
        <v>0.36088615053094503</v>
      </c>
      <c r="Q135" s="33">
        <v>124980</v>
      </c>
      <c r="R135" s="8">
        <v>13220</v>
      </c>
      <c r="S135" s="8">
        <v>1690</v>
      </c>
      <c r="T135" s="34">
        <f t="shared" si="3"/>
        <v>139890</v>
      </c>
    </row>
    <row r="136" spans="1:20" x14ac:dyDescent="0.25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2"/>
        <v>1.86158</v>
      </c>
      <c r="N136" s="32">
        <v>2.5668973982826406</v>
      </c>
      <c r="O136" s="32">
        <v>2.220125550085156</v>
      </c>
      <c r="P136" s="32">
        <v>0.34677184819748447</v>
      </c>
      <c r="Q136" s="33">
        <v>313280</v>
      </c>
      <c r="R136" s="8">
        <v>27710</v>
      </c>
      <c r="S136" s="8">
        <v>31760</v>
      </c>
      <c r="T136" s="34">
        <f t="shared" si="3"/>
        <v>372750</v>
      </c>
    </row>
    <row r="137" spans="1:20" x14ac:dyDescent="0.25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2"/>
        <v>1.557459999999999</v>
      </c>
      <c r="N137" s="32">
        <v>2.5536362502937391</v>
      </c>
      <c r="O137" s="32">
        <v>2.2635153408009137</v>
      </c>
      <c r="P137" s="32">
        <v>0.29012090949282537</v>
      </c>
      <c r="Q137" s="33">
        <v>96420</v>
      </c>
      <c r="R137" s="8">
        <v>27690</v>
      </c>
      <c r="S137" s="8">
        <v>4630</v>
      </c>
      <c r="T137" s="34">
        <f t="shared" si="3"/>
        <v>128740</v>
      </c>
    </row>
    <row r="138" spans="1:20" x14ac:dyDescent="0.25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2"/>
        <v>1.9831399999999988</v>
      </c>
      <c r="N138" s="32">
        <v>2.6029422379490601</v>
      </c>
      <c r="O138" s="32">
        <v>2.233526406754935</v>
      </c>
      <c r="P138" s="32">
        <v>0.36941583119412486</v>
      </c>
      <c r="Q138" s="33">
        <v>122480</v>
      </c>
      <c r="R138" s="8">
        <v>16130</v>
      </c>
      <c r="S138" s="8">
        <v>4880</v>
      </c>
      <c r="T138" s="34">
        <f t="shared" si="3"/>
        <v>143490</v>
      </c>
    </row>
    <row r="139" spans="1:20" x14ac:dyDescent="0.25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2"/>
        <v>0.85276999999999958</v>
      </c>
      <c r="N139" s="32">
        <v>2.4960408809063477</v>
      </c>
      <c r="O139" s="32">
        <v>2.337188385183699</v>
      </c>
      <c r="P139" s="32">
        <v>0.15885249572264887</v>
      </c>
      <c r="Q139" s="33">
        <v>42870</v>
      </c>
      <c r="R139" s="8">
        <v>720</v>
      </c>
      <c r="S139" s="8">
        <v>21010</v>
      </c>
      <c r="T139" s="34">
        <f t="shared" si="3"/>
        <v>64600</v>
      </c>
    </row>
    <row r="140" spans="1:20" x14ac:dyDescent="0.25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2"/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33">
        <v>154390</v>
      </c>
      <c r="R140" s="8">
        <v>1740</v>
      </c>
      <c r="S140" s="8">
        <v>89120</v>
      </c>
      <c r="T140" s="34">
        <f t="shared" si="3"/>
        <v>245250</v>
      </c>
    </row>
    <row r="141" spans="1:20" x14ac:dyDescent="0.25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4">K141-L141</f>
        <v>1.5999099999999995</v>
      </c>
      <c r="N141" s="32">
        <v>2.4825412967687486</v>
      </c>
      <c r="O141" s="32">
        <v>2.1845128759382515</v>
      </c>
      <c r="P141" s="32"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5">SUM(Q141:S141)</f>
        <v>169750</v>
      </c>
    </row>
    <row r="142" spans="1:20" x14ac:dyDescent="0.25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4"/>
        <v>1.99864</v>
      </c>
      <c r="N142" s="32">
        <v>2.6450467088007437</v>
      </c>
      <c r="O142" s="32">
        <v>2.2727435648684819</v>
      </c>
      <c r="P142" s="32">
        <v>0.37230314393226205</v>
      </c>
      <c r="Q142" s="33">
        <v>65370</v>
      </c>
      <c r="R142" s="8">
        <v>7080</v>
      </c>
      <c r="S142" s="8">
        <v>340</v>
      </c>
      <c r="T142" s="34">
        <f t="shared" si="5"/>
        <v>72790</v>
      </c>
    </row>
    <row r="143" spans="1:20" x14ac:dyDescent="0.25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4"/>
        <v>1.2134599999999995</v>
      </c>
      <c r="N143" s="32">
        <v>2.3565035760106294</v>
      </c>
      <c r="O143" s="32">
        <v>2.1304623814803274</v>
      </c>
      <c r="P143" s="32">
        <v>0.22604119453030189</v>
      </c>
      <c r="Q143" s="33">
        <v>127590</v>
      </c>
      <c r="R143" s="8">
        <v>10340</v>
      </c>
      <c r="S143" s="8">
        <v>19480</v>
      </c>
      <c r="T143" s="34">
        <f t="shared" si="5"/>
        <v>157410</v>
      </c>
    </row>
    <row r="144" spans="1:20" x14ac:dyDescent="0.25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4"/>
        <v>2.4377900000000015</v>
      </c>
      <c r="N144" s="32">
        <v>2.6259755424697464</v>
      </c>
      <c r="O144" s="32">
        <v>2.1718683089276234</v>
      </c>
      <c r="P144" s="32">
        <v>0.4541072335421234</v>
      </c>
      <c r="Q144" s="33">
        <v>278380</v>
      </c>
      <c r="R144" s="8">
        <v>27020</v>
      </c>
      <c r="S144" s="8">
        <v>14100</v>
      </c>
      <c r="T144" s="34">
        <f t="shared" si="5"/>
        <v>319500</v>
      </c>
    </row>
    <row r="145" spans="1:20" x14ac:dyDescent="0.25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4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33">
        <v>109410</v>
      </c>
      <c r="R145" s="8">
        <v>67360</v>
      </c>
      <c r="S145" s="8">
        <v>14560</v>
      </c>
      <c r="T145" s="34">
        <f t="shared" si="5"/>
        <v>191330</v>
      </c>
    </row>
    <row r="146" spans="1:20" x14ac:dyDescent="0.25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4"/>
        <v>2.95425</v>
      </c>
      <c r="N146" s="32">
        <v>2.7141354456683322</v>
      </c>
      <c r="O146" s="32">
        <v>2.1638229516914853</v>
      </c>
      <c r="P146" s="32">
        <v>0.55031249397684678</v>
      </c>
      <c r="Q146" s="33">
        <v>314410</v>
      </c>
      <c r="R146" s="8">
        <v>6800</v>
      </c>
      <c r="S146" s="8">
        <v>7190</v>
      </c>
      <c r="T146" s="34">
        <f t="shared" si="5"/>
        <v>328400</v>
      </c>
    </row>
    <row r="147" spans="1:20" x14ac:dyDescent="0.25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4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33">
        <v>37750</v>
      </c>
      <c r="R147" s="8">
        <v>82500</v>
      </c>
      <c r="S147" s="8">
        <v>0</v>
      </c>
      <c r="T147" s="34">
        <f t="shared" si="5"/>
        <v>120250</v>
      </c>
    </row>
    <row r="148" spans="1:20" x14ac:dyDescent="0.25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4"/>
        <v>1.73508</v>
      </c>
      <c r="N148" s="32">
        <v>2.6076606657978991</v>
      </c>
      <c r="O148" s="32">
        <v>2.2844530151084359</v>
      </c>
      <c r="P148" s="32">
        <v>0.32320765068946344</v>
      </c>
      <c r="Q148" s="33">
        <v>152440</v>
      </c>
      <c r="R148" s="8">
        <v>33110</v>
      </c>
      <c r="S148" s="8">
        <v>3700</v>
      </c>
      <c r="T148" s="34">
        <f t="shared" si="5"/>
        <v>189250</v>
      </c>
    </row>
    <row r="149" spans="1:20" x14ac:dyDescent="0.25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4"/>
        <v>1.6592299999999991</v>
      </c>
      <c r="N149" s="32">
        <v>2.5269444411164721</v>
      </c>
      <c r="O149" s="32">
        <v>2.2178659950197628</v>
      </c>
      <c r="P149" s="32">
        <v>0.30907844609670915</v>
      </c>
      <c r="Q149" s="33">
        <v>102690</v>
      </c>
      <c r="R149" s="8">
        <v>43110</v>
      </c>
      <c r="S149" s="8">
        <v>2660</v>
      </c>
      <c r="T149" s="34">
        <f t="shared" si="5"/>
        <v>148460</v>
      </c>
    </row>
    <row r="150" spans="1:20" x14ac:dyDescent="0.25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4"/>
        <v>2.95425</v>
      </c>
      <c r="N150" s="32">
        <v>2.7141354456683322</v>
      </c>
      <c r="O150" s="32">
        <v>2.1638229516914853</v>
      </c>
      <c r="P150" s="32">
        <v>0.55031249397684678</v>
      </c>
      <c r="Q150" s="33">
        <v>244950</v>
      </c>
      <c r="R150" s="8">
        <v>3580</v>
      </c>
      <c r="S150" s="8">
        <v>4160</v>
      </c>
      <c r="T150" s="34">
        <f t="shared" si="5"/>
        <v>252690</v>
      </c>
    </row>
    <row r="151" spans="1:20" x14ac:dyDescent="0.25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4"/>
        <v>1.6295600000000015</v>
      </c>
      <c r="N151" s="32">
        <v>2.471303130478955</v>
      </c>
      <c r="O151" s="32">
        <v>2.1677515597977632</v>
      </c>
      <c r="P151" s="32">
        <v>0.30355157068119193</v>
      </c>
      <c r="Q151" s="33">
        <v>158910</v>
      </c>
      <c r="R151" s="8">
        <v>117140</v>
      </c>
      <c r="S151" s="8">
        <v>7220</v>
      </c>
      <c r="T151" s="34">
        <f t="shared" si="5"/>
        <v>283270</v>
      </c>
    </row>
    <row r="152" spans="1:20" x14ac:dyDescent="0.25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4"/>
        <v>3.280190000000001</v>
      </c>
      <c r="N152" s="32">
        <v>2.5772749590982285</v>
      </c>
      <c r="O152" s="32">
        <v>1.9662469351943903</v>
      </c>
      <c r="P152" s="32">
        <v>0.61102802390383815</v>
      </c>
      <c r="Q152" s="33">
        <v>305670</v>
      </c>
      <c r="R152" s="8">
        <v>8370</v>
      </c>
      <c r="S152" s="8">
        <v>264000</v>
      </c>
      <c r="T152" s="34">
        <f t="shared" si="5"/>
        <v>578040</v>
      </c>
    </row>
    <row r="153" spans="1:20" x14ac:dyDescent="0.25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4"/>
        <v>2.0972399999999993</v>
      </c>
      <c r="N153" s="32">
        <v>2.5855475757885933</v>
      </c>
      <c r="O153" s="32">
        <v>2.1948773972769575</v>
      </c>
      <c r="P153" s="32">
        <v>0.39067017851163638</v>
      </c>
      <c r="Q153" s="33">
        <v>186090</v>
      </c>
      <c r="R153" s="8">
        <v>13720</v>
      </c>
      <c r="S153" s="8">
        <v>8680</v>
      </c>
      <c r="T153" s="34">
        <f t="shared" si="5"/>
        <v>208490</v>
      </c>
    </row>
    <row r="154" spans="1:20" x14ac:dyDescent="0.25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4"/>
        <v>1.7678700000000021</v>
      </c>
      <c r="N154" s="32">
        <v>3.3148585572706391</v>
      </c>
      <c r="O154" s="32">
        <v>2.9855428430532065</v>
      </c>
      <c r="P154" s="32">
        <v>0.32931571421743228</v>
      </c>
      <c r="Q154" s="33">
        <v>99810</v>
      </c>
      <c r="R154" s="8">
        <v>87660</v>
      </c>
      <c r="S154" s="8">
        <v>3880</v>
      </c>
      <c r="T154" s="34">
        <f t="shared" si="5"/>
        <v>191350</v>
      </c>
    </row>
    <row r="155" spans="1:20" x14ac:dyDescent="0.25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4"/>
        <v>1.5379400000000008</v>
      </c>
      <c r="N155" s="32">
        <v>2.6117401592795253</v>
      </c>
      <c r="O155" s="32">
        <v>2.3252554010543407</v>
      </c>
      <c r="P155" s="32">
        <v>0.28648475822518477</v>
      </c>
      <c r="Q155" s="33">
        <v>153490</v>
      </c>
      <c r="R155" s="8">
        <v>5260</v>
      </c>
      <c r="S155" s="8">
        <v>3450</v>
      </c>
      <c r="T155" s="34">
        <f t="shared" si="5"/>
        <v>162200</v>
      </c>
    </row>
    <row r="156" spans="1:20" x14ac:dyDescent="0.25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4"/>
        <v>0.50742299999999929</v>
      </c>
      <c r="N156" s="32">
        <v>1.9204522923851264</v>
      </c>
      <c r="O156" s="32">
        <v>1.8259304284158573</v>
      </c>
      <c r="P156" s="32">
        <v>9.4521863969269079E-2</v>
      </c>
      <c r="Q156" s="33">
        <v>50</v>
      </c>
      <c r="R156" s="8">
        <v>730</v>
      </c>
      <c r="S156" s="8">
        <v>14340</v>
      </c>
      <c r="T156" s="34">
        <f t="shared" si="5"/>
        <v>15120</v>
      </c>
    </row>
    <row r="157" spans="1:20" x14ac:dyDescent="0.25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4"/>
        <v>1.8025700000000011</v>
      </c>
      <c r="N157" s="32">
        <v>2.4230831449696559</v>
      </c>
      <c r="O157" s="32">
        <v>2.0873035757836207</v>
      </c>
      <c r="P157" s="32">
        <v>0.33577956918603552</v>
      </c>
      <c r="Q157" s="33">
        <v>58880</v>
      </c>
      <c r="R157" s="8">
        <v>124020</v>
      </c>
      <c r="S157" s="8">
        <v>6370</v>
      </c>
      <c r="T157" s="34">
        <f t="shared" si="5"/>
        <v>189270</v>
      </c>
    </row>
    <row r="158" spans="1:20" x14ac:dyDescent="0.25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4"/>
        <v>3.3403100000000006</v>
      </c>
      <c r="N158" s="32">
        <v>2.5772749590982285</v>
      </c>
      <c r="O158" s="32">
        <v>1.9550478873352424</v>
      </c>
      <c r="P158" s="32">
        <v>0.62222707176298597</v>
      </c>
      <c r="Q158" s="33">
        <v>293510</v>
      </c>
      <c r="R158" s="8">
        <v>10600</v>
      </c>
      <c r="S158" s="8">
        <v>135780</v>
      </c>
      <c r="T158" s="34">
        <f t="shared" si="5"/>
        <v>439890</v>
      </c>
    </row>
    <row r="159" spans="1:20" x14ac:dyDescent="0.25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4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33">
        <v>102910</v>
      </c>
      <c r="R159" s="8">
        <v>100400</v>
      </c>
      <c r="S159" s="8">
        <v>33170</v>
      </c>
      <c r="T159" s="34">
        <f t="shared" si="5"/>
        <v>236480</v>
      </c>
    </row>
    <row r="160" spans="1:20" x14ac:dyDescent="0.25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4"/>
        <v>2.5763599999999993</v>
      </c>
      <c r="N160" s="32">
        <v>2.6527716674620692</v>
      </c>
      <c r="O160" s="32">
        <v>2.1728518580410014</v>
      </c>
      <c r="P160" s="32">
        <v>0.47991980942106754</v>
      </c>
      <c r="Q160" s="33">
        <v>307750</v>
      </c>
      <c r="R160" s="8">
        <v>37350</v>
      </c>
      <c r="S160" s="8">
        <v>19050</v>
      </c>
      <c r="T160" s="34">
        <f t="shared" si="5"/>
        <v>364150</v>
      </c>
    </row>
    <row r="161" spans="1:20" x14ac:dyDescent="0.25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4"/>
        <v>1.5685900000000004</v>
      </c>
      <c r="N161" s="32">
        <v>2.5171499311957466</v>
      </c>
      <c r="O161" s="32">
        <v>2.2249557448786978</v>
      </c>
      <c r="P161" s="32">
        <v>0.29219418631704908</v>
      </c>
      <c r="Q161" s="33">
        <v>90640</v>
      </c>
      <c r="R161" s="8">
        <v>18530</v>
      </c>
      <c r="S161" s="8">
        <v>3180</v>
      </c>
      <c r="T161" s="34">
        <f t="shared" si="5"/>
        <v>112350</v>
      </c>
    </row>
    <row r="162" spans="1:20" x14ac:dyDescent="0.25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4"/>
        <v>2.4105900000000009</v>
      </c>
      <c r="N162" s="32">
        <v>2.7141354456683322</v>
      </c>
      <c r="O162" s="32">
        <v>2.2650949802860363</v>
      </c>
      <c r="P162" s="32">
        <v>0.44904046538229586</v>
      </c>
      <c r="Q162" s="33">
        <v>243930</v>
      </c>
      <c r="R162" s="8">
        <v>840</v>
      </c>
      <c r="S162" s="8">
        <v>86830</v>
      </c>
      <c r="T162" s="34">
        <f t="shared" si="5"/>
        <v>331600</v>
      </c>
    </row>
    <row r="163" spans="1:20" x14ac:dyDescent="0.25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4"/>
        <v>1.5740599999999993</v>
      </c>
      <c r="N163" s="32">
        <v>4.2599244488055712</v>
      </c>
      <c r="O163" s="32">
        <v>3.9667113205093223</v>
      </c>
      <c r="P163" s="32">
        <v>0.29321312829624951</v>
      </c>
      <c r="Q163" s="33">
        <v>28230</v>
      </c>
      <c r="R163" s="8">
        <v>84210</v>
      </c>
      <c r="S163" s="8">
        <v>4130</v>
      </c>
      <c r="T163" s="34">
        <f t="shared" si="5"/>
        <v>116570</v>
      </c>
    </row>
    <row r="164" spans="1:20" x14ac:dyDescent="0.25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4"/>
        <v>1.9814100000000003</v>
      </c>
      <c r="N164" s="32">
        <v>2.5615772917148218</v>
      </c>
      <c r="O164" s="32">
        <v>2.1924837218779207</v>
      </c>
      <c r="P164" s="32">
        <v>0.36909356983690084</v>
      </c>
      <c r="Q164" s="33">
        <v>198720</v>
      </c>
      <c r="R164" s="8">
        <v>1660</v>
      </c>
      <c r="S164" s="8">
        <v>2250</v>
      </c>
      <c r="T164" s="34">
        <f t="shared" si="5"/>
        <v>202630</v>
      </c>
    </row>
    <row r="165" spans="1:20" x14ac:dyDescent="0.25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4"/>
        <v>1.50535</v>
      </c>
      <c r="N165" s="32">
        <v>2.4603611465926218</v>
      </c>
      <c r="O165" s="32">
        <v>2.1799471962471717</v>
      </c>
      <c r="P165" s="32">
        <v>0.28041395034545025</v>
      </c>
      <c r="Q165" s="33">
        <v>102340</v>
      </c>
      <c r="R165" s="8">
        <v>169750</v>
      </c>
      <c r="S165" s="8">
        <v>3710</v>
      </c>
      <c r="T165" s="34">
        <f t="shared" si="5"/>
        <v>275800</v>
      </c>
    </row>
    <row r="166" spans="1:20" x14ac:dyDescent="0.25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4"/>
        <v>2.4105900000000009</v>
      </c>
      <c r="N166" s="32">
        <v>2.7141354456683322</v>
      </c>
      <c r="O166" s="32">
        <v>2.2650949802860363</v>
      </c>
      <c r="P166" s="32">
        <v>0.44904046538229586</v>
      </c>
      <c r="Q166" s="33">
        <v>321640</v>
      </c>
      <c r="R166" s="8">
        <v>2900</v>
      </c>
      <c r="S166" s="8">
        <v>9940</v>
      </c>
      <c r="T166" s="34">
        <f t="shared" si="5"/>
        <v>334480</v>
      </c>
    </row>
    <row r="167" spans="1:20" x14ac:dyDescent="0.25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4"/>
        <v>2.4105900000000009</v>
      </c>
      <c r="N167" s="32">
        <v>2.7141354456683322</v>
      </c>
      <c r="O167" s="32">
        <v>2.2650949802860363</v>
      </c>
      <c r="P167" s="32">
        <v>0.44904046538229586</v>
      </c>
      <c r="Q167" s="33">
        <v>316980</v>
      </c>
      <c r="R167" s="8">
        <v>9760</v>
      </c>
      <c r="S167" s="8">
        <v>9070</v>
      </c>
      <c r="T167" s="34">
        <f t="shared" si="5"/>
        <v>335810</v>
      </c>
    </row>
    <row r="168" spans="1:20" x14ac:dyDescent="0.25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4"/>
        <v>2.95425</v>
      </c>
      <c r="N168" s="32">
        <v>2.7141354456683322</v>
      </c>
      <c r="O168" s="32">
        <v>2.1638229516914853</v>
      </c>
      <c r="P168" s="32">
        <v>0.55031249397684678</v>
      </c>
      <c r="Q168" s="33">
        <v>433470</v>
      </c>
      <c r="R168" s="8">
        <v>27850</v>
      </c>
      <c r="S168" s="8">
        <v>69360</v>
      </c>
      <c r="T168" s="34">
        <f t="shared" si="5"/>
        <v>530680</v>
      </c>
    </row>
    <row r="169" spans="1:20" x14ac:dyDescent="0.25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4"/>
        <v>1.5102600000000006</v>
      </c>
      <c r="N169" s="32">
        <v>2.4338630667861714</v>
      </c>
      <c r="O169" s="32">
        <v>2.1525344902765755</v>
      </c>
      <c r="P169" s="32">
        <v>0.28132857650959564</v>
      </c>
      <c r="Q169" s="33">
        <v>146660</v>
      </c>
      <c r="R169" s="8">
        <v>22300</v>
      </c>
      <c r="S169" s="8">
        <v>8900</v>
      </c>
      <c r="T169" s="34">
        <f t="shared" si="5"/>
        <v>177860</v>
      </c>
    </row>
    <row r="170" spans="1:20" x14ac:dyDescent="0.25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4"/>
        <v>3.2400700000000011</v>
      </c>
      <c r="N170" s="32">
        <v>2.5772749590982285</v>
      </c>
      <c r="O170" s="32">
        <v>1.9737204182301358</v>
      </c>
      <c r="P170" s="32">
        <v>0.60355454086809268</v>
      </c>
      <c r="Q170" s="33">
        <v>237660</v>
      </c>
      <c r="R170" s="8">
        <v>120</v>
      </c>
      <c r="S170" s="8">
        <v>174990</v>
      </c>
      <c r="T170" s="34">
        <f t="shared" si="5"/>
        <v>412770</v>
      </c>
    </row>
    <row r="171" spans="1:20" x14ac:dyDescent="0.25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4"/>
        <v>2.7613900000000005</v>
      </c>
      <c r="N171" s="32">
        <v>2.4895993793266848</v>
      </c>
      <c r="O171" s="32">
        <v>1.9752125069419086</v>
      </c>
      <c r="P171" s="32">
        <v>0.51438687238477621</v>
      </c>
      <c r="Q171" s="33">
        <v>282780</v>
      </c>
      <c r="R171" s="8">
        <v>3620</v>
      </c>
      <c r="S171" s="8">
        <v>160</v>
      </c>
      <c r="T171" s="34">
        <f t="shared" si="5"/>
        <v>286560</v>
      </c>
    </row>
    <row r="172" spans="1:20" x14ac:dyDescent="0.25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4"/>
        <v>1.5488400000000002</v>
      </c>
      <c r="N172" s="32">
        <v>2.4760141071981474</v>
      </c>
      <c r="O172" s="32">
        <v>2.1874989161442087</v>
      </c>
      <c r="P172" s="32">
        <v>0.28851519105393908</v>
      </c>
      <c r="Q172" s="33">
        <v>27830</v>
      </c>
      <c r="R172" s="8">
        <v>8840</v>
      </c>
      <c r="S172" s="8">
        <v>4430</v>
      </c>
      <c r="T172" s="34">
        <f t="shared" si="5"/>
        <v>41100</v>
      </c>
    </row>
    <row r="173" spans="1:20" x14ac:dyDescent="0.25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4"/>
        <v>1.7216799999999992</v>
      </c>
      <c r="N173" s="32">
        <v>2.5041048659666023</v>
      </c>
      <c r="O173" s="32">
        <v>2.1833933437088189</v>
      </c>
      <c r="P173" s="32">
        <v>0.3207115222577836</v>
      </c>
      <c r="Q173" s="33">
        <v>277450</v>
      </c>
      <c r="R173" s="8">
        <v>14380</v>
      </c>
      <c r="S173" s="8">
        <v>8250</v>
      </c>
      <c r="T173" s="34">
        <f t="shared" si="5"/>
        <v>300080</v>
      </c>
    </row>
    <row r="174" spans="1:20" x14ac:dyDescent="0.25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4"/>
        <v>0</v>
      </c>
      <c r="N174" s="32">
        <v>0</v>
      </c>
      <c r="O174" s="32">
        <v>0</v>
      </c>
      <c r="P174" s="32">
        <v>0</v>
      </c>
      <c r="Q174" s="33">
        <v>0</v>
      </c>
      <c r="R174" s="8">
        <v>0</v>
      </c>
      <c r="S174" s="8">
        <v>0</v>
      </c>
      <c r="T174" s="34">
        <f t="shared" si="5"/>
        <v>0</v>
      </c>
    </row>
    <row r="175" spans="1:20" x14ac:dyDescent="0.25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4"/>
        <v>2.0745699999999996</v>
      </c>
      <c r="N175" s="32">
        <v>2.491823541526256</v>
      </c>
      <c r="O175" s="32">
        <v>2.1053762907419462</v>
      </c>
      <c r="P175" s="32">
        <v>0.38644725078430964</v>
      </c>
      <c r="Q175" s="33">
        <v>235070</v>
      </c>
      <c r="R175" s="8">
        <v>21920</v>
      </c>
      <c r="S175" s="8">
        <v>18890</v>
      </c>
      <c r="T175" s="34">
        <f t="shared" si="5"/>
        <v>275880</v>
      </c>
    </row>
    <row r="176" spans="1:20" x14ac:dyDescent="0.25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4"/>
        <v>1.5433699999999995</v>
      </c>
      <c r="N176" s="32">
        <v>2.4004857315333079</v>
      </c>
      <c r="O176" s="32">
        <v>2.1129894824585693</v>
      </c>
      <c r="P176" s="32">
        <v>0.28749624907473831</v>
      </c>
      <c r="Q176" s="33">
        <v>270260</v>
      </c>
      <c r="R176" s="8">
        <v>23750</v>
      </c>
      <c r="S176" s="8">
        <v>21340</v>
      </c>
      <c r="T176" s="34">
        <f t="shared" si="5"/>
        <v>315350</v>
      </c>
    </row>
    <row r="177" spans="1:20" x14ac:dyDescent="0.25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4"/>
        <v>1.5313600000000012</v>
      </c>
      <c r="N177" s="32">
        <v>2.5284756482588904</v>
      </c>
      <c r="O177" s="32">
        <v>2.2432166008606051</v>
      </c>
      <c r="P177" s="32">
        <v>0.28525904739828545</v>
      </c>
      <c r="Q177" s="33">
        <v>164800</v>
      </c>
      <c r="R177" s="8">
        <v>21310</v>
      </c>
      <c r="S177" s="8">
        <v>24930</v>
      </c>
      <c r="T177" s="34">
        <f t="shared" si="5"/>
        <v>211040</v>
      </c>
    </row>
    <row r="178" spans="1:20" x14ac:dyDescent="0.25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4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33">
        <v>29720</v>
      </c>
      <c r="R178" s="8">
        <v>87110</v>
      </c>
      <c r="S178" s="8">
        <v>0</v>
      </c>
      <c r="T178" s="34">
        <f t="shared" si="5"/>
        <v>116830</v>
      </c>
    </row>
    <row r="179" spans="1:20" x14ac:dyDescent="0.25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4"/>
        <v>1.5899000000000001</v>
      </c>
      <c r="N179" s="32">
        <v>2.4918477576976081</v>
      </c>
      <c r="O179" s="32">
        <v>2.1956839820612237</v>
      </c>
      <c r="P179" s="32">
        <v>0.29616377563638446</v>
      </c>
      <c r="Q179" s="33">
        <v>123470</v>
      </c>
      <c r="R179" s="8">
        <v>119240</v>
      </c>
      <c r="S179" s="8">
        <v>38750</v>
      </c>
      <c r="T179" s="34">
        <f t="shared" si="5"/>
        <v>281460</v>
      </c>
    </row>
    <row r="180" spans="1:20" x14ac:dyDescent="0.25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4"/>
        <v>2.4105900000000009</v>
      </c>
      <c r="N180" s="32">
        <v>2.7141354456683322</v>
      </c>
      <c r="O180" s="32">
        <v>2.2650949802860363</v>
      </c>
      <c r="P180" s="32">
        <v>0.44904046538229586</v>
      </c>
      <c r="Q180" s="33">
        <v>229960</v>
      </c>
      <c r="R180" s="8">
        <v>55230</v>
      </c>
      <c r="S180" s="8">
        <v>106850</v>
      </c>
      <c r="T180" s="34">
        <f t="shared" si="5"/>
        <v>392040</v>
      </c>
    </row>
    <row r="181" spans="1:20" x14ac:dyDescent="0.25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4"/>
        <v>1.7055100000000003</v>
      </c>
      <c r="N181" s="32">
        <v>2.5549960814542811</v>
      </c>
      <c r="O181" s="32">
        <v>2.2372966783562185</v>
      </c>
      <c r="P181" s="32">
        <v>0.31769940309806283</v>
      </c>
      <c r="Q181" s="33">
        <v>127540</v>
      </c>
      <c r="R181" s="8">
        <v>46930</v>
      </c>
      <c r="S181" s="8">
        <v>2550</v>
      </c>
      <c r="T181" s="34">
        <f t="shared" si="5"/>
        <v>177020</v>
      </c>
    </row>
    <row r="182" spans="1:20" x14ac:dyDescent="0.25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4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33">
        <v>194750</v>
      </c>
      <c r="R182" s="8">
        <v>11730</v>
      </c>
      <c r="S182" s="8">
        <v>4190</v>
      </c>
      <c r="T182" s="34">
        <f t="shared" si="5"/>
        <v>210670</v>
      </c>
    </row>
    <row r="183" spans="1:20" x14ac:dyDescent="0.25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4"/>
        <v>1.7228300000000001</v>
      </c>
      <c r="N183" s="32">
        <v>2.5368581691115462</v>
      </c>
      <c r="O183" s="32">
        <v>2.2159324268764165</v>
      </c>
      <c r="P183" s="32">
        <v>0.32092574223512943</v>
      </c>
      <c r="Q183" s="33">
        <v>289190</v>
      </c>
      <c r="R183" s="8">
        <v>14360</v>
      </c>
      <c r="S183" s="8">
        <v>16250</v>
      </c>
      <c r="T183" s="34">
        <f t="shared" si="5"/>
        <v>319800</v>
      </c>
    </row>
    <row r="184" spans="1:20" x14ac:dyDescent="0.25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4"/>
        <v>1.5099099999999996</v>
      </c>
      <c r="N184" s="32">
        <v>2.5501752005727982</v>
      </c>
      <c r="O184" s="32">
        <v>2.2689118214476123</v>
      </c>
      <c r="P184" s="32">
        <v>0.28126337912518595</v>
      </c>
      <c r="Q184" s="33">
        <v>70670</v>
      </c>
      <c r="R184" s="8">
        <v>27050</v>
      </c>
      <c r="S184" s="8">
        <v>6260</v>
      </c>
      <c r="T184" s="34">
        <f t="shared" si="5"/>
        <v>103980</v>
      </c>
    </row>
    <row r="185" spans="1:20" x14ac:dyDescent="0.25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4"/>
        <v>3.1353100000000005</v>
      </c>
      <c r="N185" s="32">
        <v>2.5772749590982285</v>
      </c>
      <c r="O185" s="32">
        <v>1.9932349267751184</v>
      </c>
      <c r="P185" s="32">
        <v>0.58404003232311008</v>
      </c>
      <c r="Q185" s="33">
        <v>218150</v>
      </c>
      <c r="R185" s="8">
        <v>9700</v>
      </c>
      <c r="S185" s="8">
        <v>159760</v>
      </c>
      <c r="T185" s="34">
        <f t="shared" si="5"/>
        <v>387610</v>
      </c>
    </row>
    <row r="186" spans="1:20" x14ac:dyDescent="0.25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4"/>
        <v>2.4105900000000009</v>
      </c>
      <c r="N186" s="32">
        <v>2.7141354456683322</v>
      </c>
      <c r="O186" s="32">
        <v>2.2650949802860363</v>
      </c>
      <c r="P186" s="32">
        <v>0.44904046538229586</v>
      </c>
      <c r="Q186" s="33">
        <v>289080</v>
      </c>
      <c r="R186" s="8">
        <v>26620</v>
      </c>
      <c r="S186" s="8">
        <v>287700</v>
      </c>
      <c r="T186" s="34">
        <f t="shared" si="5"/>
        <v>603400</v>
      </c>
    </row>
    <row r="187" spans="1:20" x14ac:dyDescent="0.25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4"/>
        <v>3.35412</v>
      </c>
      <c r="N187" s="32">
        <v>2.5772749590982285</v>
      </c>
      <c r="O187" s="32">
        <v>1.952475384824683</v>
      </c>
      <c r="P187" s="32">
        <v>0.62479957427354538</v>
      </c>
      <c r="Q187" s="33">
        <v>238160</v>
      </c>
      <c r="R187" s="8">
        <v>6270</v>
      </c>
      <c r="S187" s="8">
        <v>15820</v>
      </c>
      <c r="T187" s="34">
        <f t="shared" si="5"/>
        <v>260250</v>
      </c>
    </row>
    <row r="188" spans="1:20" x14ac:dyDescent="0.25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4"/>
        <v>0.41835099999999947</v>
      </c>
      <c r="N188" s="32">
        <v>1.5589816007333896</v>
      </c>
      <c r="O188" s="32">
        <v>1.4810519122616261</v>
      </c>
      <c r="P188" s="32">
        <v>7.7929688471763583E-2</v>
      </c>
      <c r="Q188" s="33">
        <v>290</v>
      </c>
      <c r="R188" s="8">
        <v>24540</v>
      </c>
      <c r="S188" s="8">
        <v>165050</v>
      </c>
      <c r="T188" s="34">
        <f t="shared" si="5"/>
        <v>189880</v>
      </c>
    </row>
    <row r="189" spans="1:20" x14ac:dyDescent="0.25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4"/>
        <v>0.44988599999999934</v>
      </c>
      <c r="N189" s="32">
        <v>1.6169698309314089</v>
      </c>
      <c r="O189" s="32">
        <v>1.5331658581243455</v>
      </c>
      <c r="P189" s="32">
        <v>8.380397280706349E-2</v>
      </c>
      <c r="Q189" s="33">
        <v>90</v>
      </c>
      <c r="R189" s="8">
        <v>64090</v>
      </c>
      <c r="S189" s="8">
        <v>194660</v>
      </c>
      <c r="T189" s="34">
        <f t="shared" si="5"/>
        <v>258840</v>
      </c>
    </row>
    <row r="190" spans="1:20" x14ac:dyDescent="0.25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4"/>
        <v>1.8042899999999999</v>
      </c>
      <c r="N190" s="32">
        <v>2.6078655718631865</v>
      </c>
      <c r="O190" s="32">
        <v>2.2717656041023386</v>
      </c>
      <c r="P190" s="32">
        <v>0.33609996776084788</v>
      </c>
      <c r="Q190" s="33">
        <v>169350</v>
      </c>
      <c r="R190" s="8">
        <v>18600</v>
      </c>
      <c r="S190" s="8">
        <v>790</v>
      </c>
      <c r="T190" s="34">
        <f t="shared" si="5"/>
        <v>188740</v>
      </c>
    </row>
    <row r="191" spans="1:20" x14ac:dyDescent="0.25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4"/>
        <v>0</v>
      </c>
      <c r="N191" s="32">
        <v>0</v>
      </c>
      <c r="O191" s="32">
        <v>0</v>
      </c>
      <c r="P191" s="32">
        <v>0</v>
      </c>
      <c r="Q191" s="33">
        <v>0</v>
      </c>
      <c r="R191" s="8">
        <v>0</v>
      </c>
      <c r="S191" s="8">
        <v>0</v>
      </c>
      <c r="T191" s="34">
        <f t="shared" si="5"/>
        <v>0</v>
      </c>
    </row>
    <row r="192" spans="1:20" x14ac:dyDescent="0.25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4"/>
        <v>0.50026700000000091</v>
      </c>
      <c r="N192" s="32">
        <v>1.9230024415067453</v>
      </c>
      <c r="O192" s="32">
        <v>1.8298135846312897</v>
      </c>
      <c r="P192" s="32">
        <v>9.3188856875455944E-2</v>
      </c>
      <c r="Q192" s="33">
        <v>0</v>
      </c>
      <c r="R192" s="8">
        <v>1850</v>
      </c>
      <c r="S192" s="8">
        <v>23890</v>
      </c>
      <c r="T192" s="34">
        <f t="shared" si="5"/>
        <v>25740</v>
      </c>
    </row>
    <row r="193" spans="1:20" x14ac:dyDescent="0.25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4"/>
        <v>0.52969000000000044</v>
      </c>
      <c r="N193" s="32">
        <v>1.7554637913983338</v>
      </c>
      <c r="O193" s="32">
        <v>1.6567940698329293</v>
      </c>
      <c r="P193" s="32">
        <v>9.8669721565404503E-2</v>
      </c>
      <c r="Q193" s="33">
        <v>750</v>
      </c>
      <c r="R193" s="8">
        <v>46470</v>
      </c>
      <c r="S193" s="8">
        <v>536280</v>
      </c>
      <c r="T193" s="34">
        <f t="shared" si="5"/>
        <v>583500</v>
      </c>
    </row>
    <row r="194" spans="1:20" x14ac:dyDescent="0.25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4"/>
        <v>0.57510500000000064</v>
      </c>
      <c r="N194" s="32">
        <v>1.8593260189363552</v>
      </c>
      <c r="O194" s="32">
        <v>1.7521964710482094</v>
      </c>
      <c r="P194" s="32">
        <v>0.10712954788814583</v>
      </c>
      <c r="Q194" s="33">
        <v>30</v>
      </c>
      <c r="R194" s="8">
        <v>4700</v>
      </c>
      <c r="S194" s="8">
        <v>378530</v>
      </c>
      <c r="T194" s="34">
        <f t="shared" si="5"/>
        <v>383260</v>
      </c>
    </row>
    <row r="195" spans="1:20" x14ac:dyDescent="0.25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4"/>
        <v>1.8453800000000005</v>
      </c>
      <c r="N195" s="32">
        <v>2.9702531250179627</v>
      </c>
      <c r="O195" s="32">
        <v>2.626498984327434</v>
      </c>
      <c r="P195" s="32">
        <v>0.34375414069052851</v>
      </c>
      <c r="Q195" s="33">
        <v>301890</v>
      </c>
      <c r="R195" s="8">
        <v>18130</v>
      </c>
      <c r="S195" s="8">
        <v>1570</v>
      </c>
      <c r="T195" s="34">
        <f t="shared" si="5"/>
        <v>321590</v>
      </c>
    </row>
    <row r="196" spans="1:20" x14ac:dyDescent="0.25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4"/>
        <v>1.0482999999999993</v>
      </c>
      <c r="N196" s="32">
        <v>2.5991570640884833</v>
      </c>
      <c r="O196" s="32">
        <v>2.4038815838698397</v>
      </c>
      <c r="P196" s="32">
        <v>0.19527548021864369</v>
      </c>
      <c r="Q196" s="33">
        <v>109660</v>
      </c>
      <c r="R196" s="8">
        <v>4570</v>
      </c>
      <c r="S196" s="8">
        <v>33460</v>
      </c>
      <c r="T196" s="34">
        <f t="shared" si="5"/>
        <v>147690</v>
      </c>
    </row>
    <row r="197" spans="1:20" x14ac:dyDescent="0.25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4"/>
        <v>0.52285000000000004</v>
      </c>
      <c r="N197" s="32">
        <v>1.9904966366299177</v>
      </c>
      <c r="O197" s="32">
        <v>1.8931010582341166</v>
      </c>
      <c r="P197" s="32">
        <v>9.7395578395800736E-2</v>
      </c>
      <c r="Q197" s="33">
        <v>0</v>
      </c>
      <c r="R197" s="8">
        <v>2000</v>
      </c>
      <c r="S197" s="8">
        <v>21690</v>
      </c>
      <c r="T197" s="34">
        <f t="shared" si="5"/>
        <v>23690</v>
      </c>
    </row>
    <row r="198" spans="1:20" x14ac:dyDescent="0.25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4"/>
        <v>3.2862399999999994</v>
      </c>
      <c r="N198" s="32">
        <v>2.648258145678517</v>
      </c>
      <c r="O198" s="32">
        <v>2.0361031384155996</v>
      </c>
      <c r="P198" s="32">
        <v>0.61215500726291705</v>
      </c>
      <c r="Q198" s="33">
        <v>10020</v>
      </c>
      <c r="R198" s="8">
        <v>0</v>
      </c>
      <c r="S198" s="8">
        <v>13620</v>
      </c>
      <c r="T198" s="34">
        <f t="shared" si="5"/>
        <v>23640</v>
      </c>
    </row>
    <row r="199" spans="1:20" x14ac:dyDescent="0.25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4"/>
        <v>0.67938000000000009</v>
      </c>
      <c r="N199" s="32">
        <v>2.1925638215216239</v>
      </c>
      <c r="O199" s="32">
        <v>2.0660101100354633</v>
      </c>
      <c r="P199" s="32">
        <v>0.12655371148616068</v>
      </c>
      <c r="Q199" s="33">
        <v>850</v>
      </c>
      <c r="R199" s="8">
        <v>1700</v>
      </c>
      <c r="S199" s="8">
        <v>66080</v>
      </c>
      <c r="T199" s="34">
        <f t="shared" si="5"/>
        <v>68630</v>
      </c>
    </row>
    <row r="200" spans="1:20" x14ac:dyDescent="0.25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4"/>
        <v>0</v>
      </c>
      <c r="N200" s="32">
        <v>0</v>
      </c>
      <c r="O200" s="32">
        <v>0</v>
      </c>
      <c r="P200" s="32">
        <v>0</v>
      </c>
      <c r="Q200" s="33">
        <v>0</v>
      </c>
      <c r="R200" s="8">
        <v>0</v>
      </c>
      <c r="S200" s="8">
        <v>0</v>
      </c>
      <c r="T200" s="34">
        <f t="shared" si="5"/>
        <v>0</v>
      </c>
    </row>
    <row r="201" spans="1:20" x14ac:dyDescent="0.25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4"/>
        <v>0</v>
      </c>
      <c r="N201" s="32">
        <v>0</v>
      </c>
      <c r="O201" s="32">
        <v>0</v>
      </c>
      <c r="P201" s="32">
        <v>0</v>
      </c>
      <c r="Q201" s="33">
        <v>0</v>
      </c>
      <c r="R201" s="8">
        <v>0</v>
      </c>
      <c r="S201" s="8">
        <v>0</v>
      </c>
      <c r="T201" s="34">
        <f t="shared" si="5"/>
        <v>0</v>
      </c>
    </row>
    <row r="202" spans="1:20" x14ac:dyDescent="0.25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4"/>
        <v>0.70646999999999949</v>
      </c>
      <c r="N202" s="32">
        <v>2.3769904569745197</v>
      </c>
      <c r="O202" s="32">
        <v>2.2453904679350605</v>
      </c>
      <c r="P202" s="32">
        <v>0.1315999890394593</v>
      </c>
      <c r="Q202" s="33">
        <v>1700</v>
      </c>
      <c r="R202" s="8">
        <v>6400</v>
      </c>
      <c r="S202" s="8">
        <v>86380</v>
      </c>
      <c r="T202" s="34">
        <f t="shared" si="5"/>
        <v>94480</v>
      </c>
    </row>
    <row r="203" spans="1:20" x14ac:dyDescent="0.25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4"/>
        <v>0.53558699999999959</v>
      </c>
      <c r="N203" s="32">
        <v>1.6503950396922531</v>
      </c>
      <c r="O203" s="32">
        <v>1.5506268353386685</v>
      </c>
      <c r="P203" s="32">
        <v>9.9768204353584578E-2</v>
      </c>
      <c r="Q203" s="33">
        <v>0</v>
      </c>
      <c r="R203" s="8">
        <v>840</v>
      </c>
      <c r="S203" s="8">
        <v>155890</v>
      </c>
      <c r="T203" s="34">
        <f t="shared" si="5"/>
        <v>156730</v>
      </c>
    </row>
    <row r="204" spans="1:20" x14ac:dyDescent="0.25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4"/>
        <v>0</v>
      </c>
      <c r="N204" s="32">
        <v>0</v>
      </c>
      <c r="O204" s="32">
        <v>0</v>
      </c>
      <c r="P204" s="32">
        <v>0</v>
      </c>
      <c r="Q204" s="33">
        <v>0</v>
      </c>
      <c r="R204" s="8">
        <v>0</v>
      </c>
      <c r="S204" s="8">
        <v>0</v>
      </c>
      <c r="T204" s="34">
        <f t="shared" si="5"/>
        <v>0</v>
      </c>
    </row>
    <row r="205" spans="1:20" x14ac:dyDescent="0.25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6">K205-L205</f>
        <v>0</v>
      </c>
      <c r="N205" s="32">
        <v>0</v>
      </c>
      <c r="O205" s="32">
        <v>0</v>
      </c>
      <c r="P205" s="32">
        <v>0</v>
      </c>
      <c r="Q205" s="33">
        <v>0</v>
      </c>
      <c r="R205" s="8">
        <v>0</v>
      </c>
      <c r="S205" s="8">
        <v>0</v>
      </c>
      <c r="T205" s="34">
        <f t="shared" ref="T205:T268" si="7">SUM(Q205:S205)</f>
        <v>0</v>
      </c>
    </row>
    <row r="206" spans="1:20" x14ac:dyDescent="0.25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6"/>
        <v>0</v>
      </c>
      <c r="N206" s="32">
        <v>0</v>
      </c>
      <c r="O206" s="32">
        <v>0</v>
      </c>
      <c r="P206" s="32">
        <v>0</v>
      </c>
      <c r="Q206" s="33">
        <v>0</v>
      </c>
      <c r="R206" s="8">
        <v>0</v>
      </c>
      <c r="S206" s="8">
        <v>0</v>
      </c>
      <c r="T206" s="34">
        <f t="shared" si="7"/>
        <v>0</v>
      </c>
    </row>
    <row r="207" spans="1:20" x14ac:dyDescent="0.25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6"/>
        <v>0</v>
      </c>
      <c r="N207" s="32">
        <v>0</v>
      </c>
      <c r="O207" s="32">
        <v>0</v>
      </c>
      <c r="P207" s="32">
        <v>0</v>
      </c>
      <c r="Q207" s="33">
        <v>0</v>
      </c>
      <c r="R207" s="8">
        <v>0</v>
      </c>
      <c r="S207" s="8">
        <v>0</v>
      </c>
      <c r="T207" s="34">
        <f t="shared" si="7"/>
        <v>0</v>
      </c>
    </row>
    <row r="208" spans="1:20" x14ac:dyDescent="0.25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6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33">
        <v>0</v>
      </c>
      <c r="R208" s="8">
        <v>0</v>
      </c>
      <c r="S208" s="8">
        <v>7950</v>
      </c>
      <c r="T208" s="34">
        <f t="shared" si="7"/>
        <v>7950</v>
      </c>
    </row>
    <row r="209" spans="1:20" x14ac:dyDescent="0.25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6"/>
        <v>0</v>
      </c>
      <c r="N209" s="32">
        <v>0</v>
      </c>
      <c r="O209" s="32">
        <v>0</v>
      </c>
      <c r="P209" s="32">
        <v>0</v>
      </c>
      <c r="Q209" s="33">
        <v>0</v>
      </c>
      <c r="R209" s="8">
        <v>0</v>
      </c>
      <c r="S209" s="8">
        <v>0</v>
      </c>
      <c r="T209" s="34">
        <f t="shared" si="7"/>
        <v>0</v>
      </c>
    </row>
    <row r="210" spans="1:20" x14ac:dyDescent="0.25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6"/>
        <v>0.52242000000000033</v>
      </c>
      <c r="N210" s="32">
        <v>1.876183268371046</v>
      </c>
      <c r="O210" s="32">
        <v>1.7788677896189482</v>
      </c>
      <c r="P210" s="32">
        <v>9.7315478752097645E-2</v>
      </c>
      <c r="Q210" s="33">
        <v>2760</v>
      </c>
      <c r="R210" s="8">
        <v>20240</v>
      </c>
      <c r="S210" s="8">
        <v>256060</v>
      </c>
      <c r="T210" s="34">
        <f t="shared" si="7"/>
        <v>279060</v>
      </c>
    </row>
    <row r="211" spans="1:20" x14ac:dyDescent="0.25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6"/>
        <v>0.57871000000000095</v>
      </c>
      <c r="N211" s="32">
        <v>2.1995082743524468</v>
      </c>
      <c r="O211" s="32">
        <v>2.0917071934048823</v>
      </c>
      <c r="P211" s="32">
        <v>0.1078010809475642</v>
      </c>
      <c r="Q211" s="33">
        <v>280</v>
      </c>
      <c r="R211" s="8">
        <v>3930</v>
      </c>
      <c r="S211" s="8">
        <v>48950</v>
      </c>
      <c r="T211" s="34">
        <f t="shared" si="7"/>
        <v>53160</v>
      </c>
    </row>
    <row r="212" spans="1:20" x14ac:dyDescent="0.25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6"/>
        <v>0</v>
      </c>
      <c r="N212" s="32">
        <v>0</v>
      </c>
      <c r="O212" s="32">
        <v>0</v>
      </c>
      <c r="P212" s="32">
        <v>0</v>
      </c>
      <c r="Q212" s="33">
        <v>0</v>
      </c>
      <c r="R212" s="8">
        <v>0</v>
      </c>
      <c r="S212" s="8">
        <v>0</v>
      </c>
      <c r="T212" s="34">
        <f t="shared" si="7"/>
        <v>0</v>
      </c>
    </row>
    <row r="213" spans="1:20" x14ac:dyDescent="0.25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6"/>
        <v>0</v>
      </c>
      <c r="N213" s="32">
        <v>0</v>
      </c>
      <c r="O213" s="32">
        <v>0</v>
      </c>
      <c r="P213" s="32">
        <v>0</v>
      </c>
      <c r="Q213" s="33">
        <v>0</v>
      </c>
      <c r="R213" s="8">
        <v>0</v>
      </c>
      <c r="S213" s="8">
        <v>0</v>
      </c>
      <c r="T213" s="34">
        <f t="shared" si="7"/>
        <v>0</v>
      </c>
    </row>
    <row r="214" spans="1:20" x14ac:dyDescent="0.25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6"/>
        <v>2.95425</v>
      </c>
      <c r="N214" s="32">
        <v>2.7141354456683322</v>
      </c>
      <c r="O214" s="32">
        <v>2.1638229516914853</v>
      </c>
      <c r="P214" s="32">
        <v>0.55031249397684678</v>
      </c>
      <c r="Q214" s="33">
        <v>67470</v>
      </c>
      <c r="R214" s="8">
        <v>18620</v>
      </c>
      <c r="S214" s="8">
        <v>14520</v>
      </c>
      <c r="T214" s="34">
        <f t="shared" si="7"/>
        <v>100610</v>
      </c>
    </row>
    <row r="215" spans="1:20" x14ac:dyDescent="0.25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6"/>
        <v>0.88277999999999857</v>
      </c>
      <c r="N215" s="32">
        <v>2.7792564559989965</v>
      </c>
      <c r="O215" s="32">
        <v>2.6148137502588327</v>
      </c>
      <c r="P215" s="32">
        <v>0.16444270574016417</v>
      </c>
      <c r="Q215" s="33">
        <v>98640</v>
      </c>
      <c r="R215" s="8">
        <v>3940</v>
      </c>
      <c r="S215" s="8">
        <v>220590</v>
      </c>
      <c r="T215" s="34">
        <f t="shared" si="7"/>
        <v>323170</v>
      </c>
    </row>
    <row r="216" spans="1:20" x14ac:dyDescent="0.25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6"/>
        <v>0.5861490000000007</v>
      </c>
      <c r="N216" s="32">
        <v>1.7566222557801705</v>
      </c>
      <c r="O216" s="32">
        <v>1.6474354509965421</v>
      </c>
      <c r="P216" s="32">
        <v>0.10918680478362873</v>
      </c>
      <c r="Q216" s="33">
        <v>10</v>
      </c>
      <c r="R216" s="8">
        <v>3140</v>
      </c>
      <c r="S216" s="8">
        <v>121880</v>
      </c>
      <c r="T216" s="34">
        <f t="shared" si="7"/>
        <v>125030</v>
      </c>
    </row>
    <row r="217" spans="1:20" x14ac:dyDescent="0.25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6"/>
        <v>3.3084199999999999</v>
      </c>
      <c r="N217" s="32">
        <v>2.5772749590982285</v>
      </c>
      <c r="O217" s="32">
        <v>1.9609883004461579</v>
      </c>
      <c r="P217" s="32">
        <v>0.61628665865207055</v>
      </c>
      <c r="Q217" s="33">
        <v>91460</v>
      </c>
      <c r="R217" s="8">
        <v>2760</v>
      </c>
      <c r="S217" s="8">
        <v>20170</v>
      </c>
      <c r="T217" s="34">
        <f t="shared" si="7"/>
        <v>114390</v>
      </c>
    </row>
    <row r="218" spans="1:20" x14ac:dyDescent="0.25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6"/>
        <v>2.4105900000000009</v>
      </c>
      <c r="N218" s="32">
        <v>2.7141354456683322</v>
      </c>
      <c r="O218" s="32">
        <v>2.2650949802860363</v>
      </c>
      <c r="P218" s="32">
        <v>0.44904046538229586</v>
      </c>
      <c r="Q218" s="33">
        <v>89230</v>
      </c>
      <c r="R218" s="8">
        <v>2250</v>
      </c>
      <c r="S218" s="8">
        <v>236900</v>
      </c>
      <c r="T218" s="34">
        <f t="shared" si="7"/>
        <v>328380</v>
      </c>
    </row>
    <row r="219" spans="1:20" x14ac:dyDescent="0.25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6"/>
        <v>0</v>
      </c>
      <c r="N219" s="32">
        <v>0</v>
      </c>
      <c r="O219" s="32">
        <v>0</v>
      </c>
      <c r="P219" s="32">
        <v>0</v>
      </c>
      <c r="Q219" s="33">
        <v>0</v>
      </c>
      <c r="R219" s="8">
        <v>0</v>
      </c>
      <c r="S219" s="8">
        <v>0</v>
      </c>
      <c r="T219" s="34">
        <f t="shared" si="7"/>
        <v>0</v>
      </c>
    </row>
    <row r="220" spans="1:20" x14ac:dyDescent="0.25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6"/>
        <v>0.54003799999999913</v>
      </c>
      <c r="N220" s="32">
        <v>1.8824086871909513</v>
      </c>
      <c r="O220" s="32">
        <v>1.7818113583859188</v>
      </c>
      <c r="P220" s="32">
        <v>0.10059732880503272</v>
      </c>
      <c r="Q220" s="33">
        <v>0</v>
      </c>
      <c r="R220" s="8">
        <v>410</v>
      </c>
      <c r="S220" s="8">
        <v>57950</v>
      </c>
      <c r="T220" s="34">
        <f t="shared" si="7"/>
        <v>58360</v>
      </c>
    </row>
    <row r="221" spans="1:20" x14ac:dyDescent="0.25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6"/>
        <v>0.43456399999999995</v>
      </c>
      <c r="N221" s="32">
        <v>1.6902127588553324</v>
      </c>
      <c r="O221" s="32">
        <v>1.6092629412594772</v>
      </c>
      <c r="P221" s="32">
        <v>8.0949817595854928E-2</v>
      </c>
      <c r="Q221" s="33">
        <v>40</v>
      </c>
      <c r="R221" s="8">
        <v>890</v>
      </c>
      <c r="S221" s="8">
        <v>62140</v>
      </c>
      <c r="T221" s="34">
        <f t="shared" si="7"/>
        <v>63070</v>
      </c>
    </row>
    <row r="222" spans="1:20" x14ac:dyDescent="0.25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6"/>
        <v>0</v>
      </c>
      <c r="N222" s="32">
        <v>0</v>
      </c>
      <c r="O222" s="32">
        <v>0</v>
      </c>
      <c r="P222" s="32">
        <v>0</v>
      </c>
      <c r="Q222" s="33">
        <v>0</v>
      </c>
      <c r="R222" s="8">
        <v>0</v>
      </c>
      <c r="S222" s="8">
        <v>0</v>
      </c>
      <c r="T222" s="34">
        <f t="shared" si="7"/>
        <v>0</v>
      </c>
    </row>
    <row r="223" spans="1:20" x14ac:dyDescent="0.25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6"/>
        <v>0.59437400000000018</v>
      </c>
      <c r="N223" s="32">
        <v>1.7107262776077101</v>
      </c>
      <c r="O223" s="32">
        <v>1.6000073342904571</v>
      </c>
      <c r="P223" s="32">
        <v>0.11071894331725292</v>
      </c>
      <c r="Q223" s="33">
        <v>130</v>
      </c>
      <c r="R223" s="8">
        <v>20</v>
      </c>
      <c r="S223" s="8">
        <v>57160</v>
      </c>
      <c r="T223" s="34">
        <f t="shared" si="7"/>
        <v>57310</v>
      </c>
    </row>
    <row r="224" spans="1:20" x14ac:dyDescent="0.25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6"/>
        <v>0</v>
      </c>
      <c r="N224" s="32">
        <v>0</v>
      </c>
      <c r="O224" s="32">
        <v>0</v>
      </c>
      <c r="P224" s="32">
        <v>0</v>
      </c>
      <c r="Q224" s="33">
        <v>0</v>
      </c>
      <c r="R224" s="8">
        <v>0</v>
      </c>
      <c r="S224" s="8">
        <v>0</v>
      </c>
      <c r="T224" s="34">
        <f t="shared" si="7"/>
        <v>0</v>
      </c>
    </row>
    <row r="225" spans="1:20" x14ac:dyDescent="0.25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6"/>
        <v>0.5754760000000001</v>
      </c>
      <c r="N225" s="32">
        <v>1.7733649440965413</v>
      </c>
      <c r="O225" s="32">
        <v>1.6661662869809215</v>
      </c>
      <c r="P225" s="32">
        <v>0.10719865711561985</v>
      </c>
      <c r="Q225" s="33">
        <v>20</v>
      </c>
      <c r="R225" s="8">
        <v>300</v>
      </c>
      <c r="S225" s="8">
        <v>15790</v>
      </c>
      <c r="T225" s="34">
        <f t="shared" si="7"/>
        <v>16110</v>
      </c>
    </row>
    <row r="226" spans="1:20" x14ac:dyDescent="0.25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6"/>
        <v>0.65917600000000043</v>
      </c>
      <c r="N226" s="32">
        <v>1.9028732147659018</v>
      </c>
      <c r="O226" s="32">
        <v>1.7800830688643421</v>
      </c>
      <c r="P226" s="32">
        <v>0.12279014590155952</v>
      </c>
      <c r="Q226" s="33">
        <v>20</v>
      </c>
      <c r="R226" s="8">
        <v>8950</v>
      </c>
      <c r="S226" s="8">
        <v>51940</v>
      </c>
      <c r="T226" s="34">
        <f t="shared" si="7"/>
        <v>60910</v>
      </c>
    </row>
    <row r="227" spans="1:20" x14ac:dyDescent="0.25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6"/>
        <v>1.8044000000000011</v>
      </c>
      <c r="N227" s="32">
        <v>2.5331791738484357</v>
      </c>
      <c r="O227" s="32">
        <v>2.1970587154810595</v>
      </c>
      <c r="P227" s="32">
        <v>0.33612045836737686</v>
      </c>
      <c r="Q227" s="33">
        <v>201690</v>
      </c>
      <c r="R227" s="8">
        <v>18820</v>
      </c>
      <c r="S227" s="8">
        <v>17660</v>
      </c>
      <c r="T227" s="34">
        <f t="shared" si="7"/>
        <v>238170</v>
      </c>
    </row>
    <row r="228" spans="1:20" x14ac:dyDescent="0.25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6"/>
        <v>2.1074599999999997</v>
      </c>
      <c r="N228" s="32">
        <v>2.5897406989973333</v>
      </c>
      <c r="O228" s="32">
        <v>2.1971667568609381</v>
      </c>
      <c r="P228" s="32">
        <v>0.39257394213639518</v>
      </c>
      <c r="Q228" s="33">
        <v>142190</v>
      </c>
      <c r="R228" s="8">
        <v>22170</v>
      </c>
      <c r="S228" s="8">
        <v>367630</v>
      </c>
      <c r="T228" s="34">
        <f t="shared" si="7"/>
        <v>531990</v>
      </c>
    </row>
    <row r="229" spans="1:20" x14ac:dyDescent="0.25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6"/>
        <v>0.73478000000000065</v>
      </c>
      <c r="N229" s="32">
        <v>2.1799416078999361</v>
      </c>
      <c r="O229" s="32">
        <v>2.0430680818529505</v>
      </c>
      <c r="P229" s="32">
        <v>0.1368735260469858</v>
      </c>
      <c r="Q229" s="33">
        <v>10</v>
      </c>
      <c r="R229" s="8">
        <v>2320</v>
      </c>
      <c r="S229" s="8">
        <v>12510</v>
      </c>
      <c r="T229" s="34">
        <f t="shared" si="7"/>
        <v>14840</v>
      </c>
    </row>
    <row r="230" spans="1:20" x14ac:dyDescent="0.25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6"/>
        <v>0.67547000000000068</v>
      </c>
      <c r="N230" s="32">
        <v>2.5469190569171447</v>
      </c>
      <c r="O230" s="32">
        <v>2.4210936933539591</v>
      </c>
      <c r="P230" s="32">
        <v>0.1258253635631856</v>
      </c>
      <c r="Q230" s="33">
        <v>30</v>
      </c>
      <c r="R230" s="8">
        <v>270</v>
      </c>
      <c r="S230" s="8">
        <v>86980</v>
      </c>
      <c r="T230" s="34">
        <f t="shared" si="7"/>
        <v>87280</v>
      </c>
    </row>
    <row r="231" spans="1:20" x14ac:dyDescent="0.25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6"/>
        <v>0.70073000000000008</v>
      </c>
      <c r="N231" s="32">
        <v>2.1092098969452278</v>
      </c>
      <c r="O231" s="32">
        <v>1.9786791450100845</v>
      </c>
      <c r="P231" s="32">
        <v>0.13053075193514291</v>
      </c>
      <c r="Q231" s="33">
        <v>0</v>
      </c>
      <c r="R231" s="8">
        <v>800</v>
      </c>
      <c r="S231" s="8">
        <v>95100</v>
      </c>
      <c r="T231" s="34">
        <f t="shared" si="7"/>
        <v>95900</v>
      </c>
    </row>
    <row r="232" spans="1:20" x14ac:dyDescent="0.25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6"/>
        <v>0.76757000000000097</v>
      </c>
      <c r="N232" s="32">
        <v>2.4815502965257235</v>
      </c>
      <c r="O232" s="32">
        <v>2.3385687069507695</v>
      </c>
      <c r="P232" s="32">
        <v>0.14298158957495433</v>
      </c>
      <c r="Q232" s="33">
        <v>1410</v>
      </c>
      <c r="R232" s="8">
        <v>11950</v>
      </c>
      <c r="S232" s="8">
        <v>137970</v>
      </c>
      <c r="T232" s="34">
        <f t="shared" si="7"/>
        <v>151330</v>
      </c>
    </row>
    <row r="233" spans="1:20" x14ac:dyDescent="0.25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6"/>
        <v>0.58835000000000015</v>
      </c>
      <c r="N233" s="32">
        <v>2.0473245396636881</v>
      </c>
      <c r="O233" s="32">
        <v>1.9377277364712437</v>
      </c>
      <c r="P233" s="32">
        <v>0.10959680319244408</v>
      </c>
      <c r="Q233" s="33">
        <v>320</v>
      </c>
      <c r="R233" s="8">
        <v>3710</v>
      </c>
      <c r="S233" s="8">
        <v>35310</v>
      </c>
      <c r="T233" s="34">
        <f t="shared" si="7"/>
        <v>39340</v>
      </c>
    </row>
    <row r="234" spans="1:20" x14ac:dyDescent="0.25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6"/>
        <v>0</v>
      </c>
      <c r="N234" s="32">
        <v>0</v>
      </c>
      <c r="O234" s="32">
        <v>0</v>
      </c>
      <c r="P234" s="32">
        <v>0</v>
      </c>
      <c r="Q234" s="33">
        <v>0</v>
      </c>
      <c r="R234" s="8">
        <v>0</v>
      </c>
      <c r="S234" s="8">
        <v>0</v>
      </c>
      <c r="T234" s="34">
        <f t="shared" si="7"/>
        <v>0</v>
      </c>
    </row>
    <row r="235" spans="1:20" x14ac:dyDescent="0.25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6"/>
        <v>0.46633700000000111</v>
      </c>
      <c r="N235" s="32">
        <v>1.6500826510818107</v>
      </c>
      <c r="O235" s="32">
        <v>1.5632142149292569</v>
      </c>
      <c r="P235" s="32">
        <v>8.6868436152553574E-2</v>
      </c>
      <c r="Q235" s="33">
        <v>30</v>
      </c>
      <c r="R235" s="8">
        <v>3750</v>
      </c>
      <c r="S235" s="8">
        <v>940570</v>
      </c>
      <c r="T235" s="34">
        <f t="shared" si="7"/>
        <v>944350</v>
      </c>
    </row>
    <row r="236" spans="1:20" x14ac:dyDescent="0.25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6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33">
        <v>355380</v>
      </c>
      <c r="R236" s="8">
        <v>23670</v>
      </c>
      <c r="S236" s="8">
        <v>19600</v>
      </c>
      <c r="T236" s="34">
        <f t="shared" si="7"/>
        <v>398650</v>
      </c>
    </row>
    <row r="237" spans="1:20" x14ac:dyDescent="0.25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6"/>
        <v>0.70551999999999992</v>
      </c>
      <c r="N237" s="32">
        <v>2.6571343038702731</v>
      </c>
      <c r="O237" s="32">
        <v>2.5257112791599257</v>
      </c>
      <c r="P237" s="32">
        <v>0.13142302471034775</v>
      </c>
      <c r="Q237" s="33">
        <v>1900</v>
      </c>
      <c r="R237" s="8">
        <v>14650</v>
      </c>
      <c r="S237" s="8">
        <v>46420</v>
      </c>
      <c r="T237" s="34">
        <f t="shared" si="7"/>
        <v>62970</v>
      </c>
    </row>
    <row r="238" spans="1:20" x14ac:dyDescent="0.25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6"/>
        <v>0</v>
      </c>
      <c r="N238" s="32">
        <v>0</v>
      </c>
      <c r="O238" s="32">
        <v>0</v>
      </c>
      <c r="P238" s="32">
        <v>0</v>
      </c>
      <c r="Q238" s="33">
        <v>0</v>
      </c>
      <c r="R238" s="8">
        <v>0</v>
      </c>
      <c r="S238" s="8">
        <v>0</v>
      </c>
      <c r="T238" s="34">
        <f t="shared" si="7"/>
        <v>0</v>
      </c>
    </row>
    <row r="239" spans="1:20" x14ac:dyDescent="0.25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6"/>
        <v>0</v>
      </c>
      <c r="N239" s="32">
        <v>0</v>
      </c>
      <c r="O239" s="32">
        <v>0</v>
      </c>
      <c r="P239" s="32">
        <v>0</v>
      </c>
      <c r="Q239" s="33">
        <v>0</v>
      </c>
      <c r="R239" s="8">
        <v>0</v>
      </c>
      <c r="S239" s="8">
        <v>0</v>
      </c>
      <c r="T239" s="34">
        <f t="shared" si="7"/>
        <v>0</v>
      </c>
    </row>
    <row r="240" spans="1:20" x14ac:dyDescent="0.25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6"/>
        <v>0</v>
      </c>
      <c r="N240" s="32">
        <v>0</v>
      </c>
      <c r="O240" s="32">
        <v>0</v>
      </c>
      <c r="P240" s="32">
        <v>0</v>
      </c>
      <c r="Q240" s="33">
        <v>0</v>
      </c>
      <c r="R240" s="8">
        <v>0</v>
      </c>
      <c r="S240" s="8">
        <v>0</v>
      </c>
      <c r="T240" s="34">
        <f t="shared" si="7"/>
        <v>0</v>
      </c>
    </row>
    <row r="241" spans="1:20" x14ac:dyDescent="0.25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6"/>
        <v>0.61314000000000135</v>
      </c>
      <c r="N241" s="32">
        <v>2.1295756970523576</v>
      </c>
      <c r="O241" s="32">
        <v>2.0153610562613058</v>
      </c>
      <c r="P241" s="32">
        <v>0.11421464079105174</v>
      </c>
      <c r="Q241" s="33">
        <v>180</v>
      </c>
      <c r="R241" s="8">
        <v>12410</v>
      </c>
      <c r="S241" s="8">
        <v>98030</v>
      </c>
      <c r="T241" s="34">
        <f t="shared" si="7"/>
        <v>110620</v>
      </c>
    </row>
    <row r="242" spans="1:20" x14ac:dyDescent="0.25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6"/>
        <v>0.91999000000000031</v>
      </c>
      <c r="N242" s="32">
        <v>2.6829133496658075</v>
      </c>
      <c r="O242" s="32">
        <v>2.5115392305717026</v>
      </c>
      <c r="P242" s="32">
        <v>0.17137411909410491</v>
      </c>
      <c r="Q242" s="33">
        <v>310</v>
      </c>
      <c r="R242" s="8">
        <v>33400</v>
      </c>
      <c r="S242" s="8">
        <v>184870</v>
      </c>
      <c r="T242" s="34">
        <f t="shared" si="7"/>
        <v>218580</v>
      </c>
    </row>
    <row r="243" spans="1:20" x14ac:dyDescent="0.25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6"/>
        <v>0.86631000000000036</v>
      </c>
      <c r="N243" s="32">
        <v>2.5170363014686328</v>
      </c>
      <c r="O243" s="32">
        <v>2.3556615983605402</v>
      </c>
      <c r="P243" s="32">
        <v>0.16137470310809254</v>
      </c>
      <c r="Q243" s="33">
        <v>60</v>
      </c>
      <c r="R243" s="8">
        <v>290</v>
      </c>
      <c r="S243" s="8">
        <v>1970</v>
      </c>
      <c r="T243" s="34">
        <f t="shared" si="7"/>
        <v>2320</v>
      </c>
    </row>
    <row r="244" spans="1:20" x14ac:dyDescent="0.25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6"/>
        <v>0.73358999999999952</v>
      </c>
      <c r="N244" s="32">
        <v>2.700023006117283</v>
      </c>
      <c r="O244" s="32">
        <v>2.5633711511772903</v>
      </c>
      <c r="P244" s="32">
        <v>0.13665185493999316</v>
      </c>
      <c r="Q244" s="33">
        <v>1070</v>
      </c>
      <c r="R244" s="8">
        <v>41890</v>
      </c>
      <c r="S244" s="8">
        <v>125310</v>
      </c>
      <c r="T244" s="34">
        <f t="shared" si="7"/>
        <v>168270</v>
      </c>
    </row>
    <row r="245" spans="1:20" x14ac:dyDescent="0.25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6"/>
        <v>0.69993000000000016</v>
      </c>
      <c r="N245" s="32">
        <v>2.3780596940788366</v>
      </c>
      <c r="O245" s="32">
        <v>2.2476779647366296</v>
      </c>
      <c r="P245" s="32">
        <v>0.13038172934220682</v>
      </c>
      <c r="Q245" s="33">
        <v>30</v>
      </c>
      <c r="R245" s="8">
        <v>7230</v>
      </c>
      <c r="S245" s="8">
        <v>25740</v>
      </c>
      <c r="T245" s="34">
        <f t="shared" si="7"/>
        <v>33000</v>
      </c>
    </row>
    <row r="246" spans="1:20" x14ac:dyDescent="0.25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6"/>
        <v>1.6333199999999977</v>
      </c>
      <c r="N246" s="32">
        <v>4.173418696388576</v>
      </c>
      <c r="O246" s="32">
        <v>3.8691667195205852</v>
      </c>
      <c r="P246" s="32">
        <v>0.30425197686799094</v>
      </c>
      <c r="Q246" s="33">
        <v>38040</v>
      </c>
      <c r="R246" s="8">
        <v>119380</v>
      </c>
      <c r="S246" s="8">
        <v>6120</v>
      </c>
      <c r="T246" s="34">
        <f t="shared" si="7"/>
        <v>163540</v>
      </c>
    </row>
    <row r="247" spans="1:20" x14ac:dyDescent="0.25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6"/>
        <v>2.4105900000000009</v>
      </c>
      <c r="N247" s="32">
        <v>2.7141354456683322</v>
      </c>
      <c r="O247" s="32">
        <v>2.2650949802860363</v>
      </c>
      <c r="P247" s="32">
        <v>0.44904046538229586</v>
      </c>
      <c r="Q247" s="33">
        <v>249010</v>
      </c>
      <c r="R247" s="8">
        <v>72170</v>
      </c>
      <c r="S247" s="8">
        <v>5260</v>
      </c>
      <c r="T247" s="34">
        <f t="shared" si="7"/>
        <v>326440</v>
      </c>
    </row>
    <row r="248" spans="1:20" x14ac:dyDescent="0.25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6"/>
        <v>0.52547999999999995</v>
      </c>
      <c r="N248" s="32">
        <v>2.1302202197668056</v>
      </c>
      <c r="O248" s="32">
        <v>2.0323347295967276</v>
      </c>
      <c r="P248" s="32">
        <v>9.7885490170078165E-2</v>
      </c>
      <c r="Q248" s="33">
        <v>0</v>
      </c>
      <c r="R248" s="8">
        <v>7830</v>
      </c>
      <c r="S248" s="8">
        <v>188350</v>
      </c>
      <c r="T248" s="34">
        <f t="shared" si="7"/>
        <v>196180</v>
      </c>
    </row>
    <row r="249" spans="1:20" x14ac:dyDescent="0.25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6"/>
        <v>0</v>
      </c>
      <c r="N249" s="32">
        <v>0</v>
      </c>
      <c r="O249" s="32">
        <v>0</v>
      </c>
      <c r="P249" s="32">
        <v>0</v>
      </c>
      <c r="Q249" s="33">
        <v>0</v>
      </c>
      <c r="R249" s="8">
        <v>0</v>
      </c>
      <c r="S249" s="8">
        <v>0</v>
      </c>
      <c r="T249" s="34">
        <f t="shared" si="7"/>
        <v>0</v>
      </c>
    </row>
    <row r="250" spans="1:20" x14ac:dyDescent="0.25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6"/>
        <v>0.51533799999999985</v>
      </c>
      <c r="N250" s="32">
        <v>1.4763785637471498</v>
      </c>
      <c r="O250" s="32">
        <v>1.3803823074990194</v>
      </c>
      <c r="P250" s="32">
        <v>9.5996256248130712E-2</v>
      </c>
      <c r="Q250" s="33">
        <v>0</v>
      </c>
      <c r="R250" s="8">
        <v>350</v>
      </c>
      <c r="S250" s="8">
        <v>14690</v>
      </c>
      <c r="T250" s="34">
        <f t="shared" si="7"/>
        <v>15040</v>
      </c>
    </row>
    <row r="251" spans="1:20" x14ac:dyDescent="0.25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6"/>
        <v>1.9129199999999997</v>
      </c>
      <c r="N251" s="32">
        <v>2.4509708604552358</v>
      </c>
      <c r="O251" s="32">
        <v>2.0946354873560766</v>
      </c>
      <c r="P251" s="32">
        <v>0.35633537309915869</v>
      </c>
      <c r="Q251" s="33">
        <v>215690</v>
      </c>
      <c r="R251" s="8">
        <v>2590</v>
      </c>
      <c r="S251" s="8">
        <v>3440</v>
      </c>
      <c r="T251" s="34">
        <f t="shared" si="7"/>
        <v>221720</v>
      </c>
    </row>
    <row r="252" spans="1:20" x14ac:dyDescent="0.25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6"/>
        <v>0.51533799999999985</v>
      </c>
      <c r="N252" s="32">
        <v>1.4763785637471498</v>
      </c>
      <c r="O252" s="32">
        <v>1.3803823074990194</v>
      </c>
      <c r="P252" s="32">
        <v>9.5996256248130712E-2</v>
      </c>
      <c r="Q252" s="33">
        <v>0</v>
      </c>
      <c r="R252" s="8">
        <v>80</v>
      </c>
      <c r="S252" s="8">
        <v>18310</v>
      </c>
      <c r="T252" s="34">
        <f t="shared" si="7"/>
        <v>18390</v>
      </c>
    </row>
    <row r="253" spans="1:20" x14ac:dyDescent="0.25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6"/>
        <v>0.60599300000000156</v>
      </c>
      <c r="N253" s="32">
        <v>1.767030925062034</v>
      </c>
      <c r="O253" s="32">
        <v>1.6541476148606251</v>
      </c>
      <c r="P253" s="32">
        <v>0.11288331020140888</v>
      </c>
      <c r="Q253" s="33">
        <v>260</v>
      </c>
      <c r="R253" s="8">
        <v>10640</v>
      </c>
      <c r="S253" s="8">
        <v>141800</v>
      </c>
      <c r="T253" s="34">
        <f t="shared" si="7"/>
        <v>152700</v>
      </c>
    </row>
    <row r="254" spans="1:20" x14ac:dyDescent="0.25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6"/>
        <v>0.73457999999999934</v>
      </c>
      <c r="N254" s="32">
        <v>2.2678016031302386</v>
      </c>
      <c r="O254" s="32">
        <v>2.1309653327314866</v>
      </c>
      <c r="P254" s="32">
        <v>0.13683627039875157</v>
      </c>
      <c r="Q254" s="33">
        <v>630</v>
      </c>
      <c r="R254" s="8">
        <v>4560</v>
      </c>
      <c r="S254" s="8">
        <v>48690</v>
      </c>
      <c r="T254" s="34">
        <f t="shared" si="7"/>
        <v>53880</v>
      </c>
    </row>
    <row r="255" spans="1:20" x14ac:dyDescent="0.25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6"/>
        <v>0.77012000000000036</v>
      </c>
      <c r="N255" s="32">
        <v>2.485458414025473</v>
      </c>
      <c r="O255" s="32">
        <v>2.3420018149355348</v>
      </c>
      <c r="P255" s="32">
        <v>0.14345659908993805</v>
      </c>
      <c r="Q255" s="33">
        <v>2800</v>
      </c>
      <c r="R255" s="8">
        <v>7590</v>
      </c>
      <c r="S255" s="8">
        <v>77440</v>
      </c>
      <c r="T255" s="34">
        <f t="shared" si="7"/>
        <v>87830</v>
      </c>
    </row>
    <row r="256" spans="1:20" x14ac:dyDescent="0.25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6"/>
        <v>3.3835300000000004</v>
      </c>
      <c r="N256" s="32">
        <v>2.5772749590982285</v>
      </c>
      <c r="O256" s="32">
        <v>1.9469969417518695</v>
      </c>
      <c r="P256" s="32">
        <v>0.63027801734635891</v>
      </c>
      <c r="Q256" s="33">
        <v>440</v>
      </c>
      <c r="R256" s="8">
        <v>0</v>
      </c>
      <c r="S256" s="8">
        <v>1970</v>
      </c>
      <c r="T256" s="34">
        <f t="shared" si="7"/>
        <v>2410</v>
      </c>
    </row>
    <row r="257" spans="1:20" x14ac:dyDescent="0.25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6"/>
        <v>1.9329199999999993</v>
      </c>
      <c r="N257" s="32">
        <v>2.5739480297109298</v>
      </c>
      <c r="O257" s="32">
        <v>2.2138870917883691</v>
      </c>
      <c r="P257" s="32">
        <v>0.36006093792256116</v>
      </c>
      <c r="Q257" s="33">
        <v>291950</v>
      </c>
      <c r="R257" s="8">
        <v>33050</v>
      </c>
      <c r="S257" s="8">
        <v>8170</v>
      </c>
      <c r="T257" s="34">
        <f t="shared" si="7"/>
        <v>333170</v>
      </c>
    </row>
    <row r="258" spans="1:20" x14ac:dyDescent="0.25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6"/>
        <v>0.60696000000000083</v>
      </c>
      <c r="N258" s="32">
        <v>2.306109723426875</v>
      </c>
      <c r="O258" s="32">
        <v>2.1930462821662546</v>
      </c>
      <c r="P258" s="32">
        <v>0.11306344126062025</v>
      </c>
      <c r="Q258" s="33">
        <v>0</v>
      </c>
      <c r="R258" s="8">
        <v>10</v>
      </c>
      <c r="S258" s="8">
        <v>7130</v>
      </c>
      <c r="T258" s="34">
        <f t="shared" si="7"/>
        <v>7140</v>
      </c>
    </row>
    <row r="259" spans="1:20" x14ac:dyDescent="0.25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6"/>
        <v>0</v>
      </c>
      <c r="N259" s="32">
        <v>0</v>
      </c>
      <c r="O259" s="32">
        <v>0</v>
      </c>
      <c r="P259" s="32">
        <v>0</v>
      </c>
      <c r="Q259" s="33">
        <v>0</v>
      </c>
      <c r="R259" s="8">
        <v>0</v>
      </c>
      <c r="S259" s="8">
        <v>0</v>
      </c>
      <c r="T259" s="34">
        <f t="shared" si="7"/>
        <v>0</v>
      </c>
    </row>
    <row r="260" spans="1:20" x14ac:dyDescent="0.25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6"/>
        <v>0.85876000000000019</v>
      </c>
      <c r="N260" s="32">
        <v>2.5166339404677056</v>
      </c>
      <c r="O260" s="32">
        <v>2.3566656380804472</v>
      </c>
      <c r="P260" s="32">
        <v>0.15996830238725804</v>
      </c>
      <c r="Q260" s="33">
        <v>0</v>
      </c>
      <c r="R260" s="8">
        <v>980</v>
      </c>
      <c r="S260" s="8">
        <v>26780</v>
      </c>
      <c r="T260" s="34">
        <f t="shared" si="7"/>
        <v>27760</v>
      </c>
    </row>
    <row r="261" spans="1:20" x14ac:dyDescent="0.25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6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33">
        <v>227940</v>
      </c>
      <c r="R261" s="8">
        <v>1160</v>
      </c>
      <c r="S261" s="8">
        <v>840260</v>
      </c>
      <c r="T261" s="34">
        <f t="shared" si="7"/>
        <v>1069360</v>
      </c>
    </row>
    <row r="262" spans="1:20" x14ac:dyDescent="0.25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6"/>
        <v>0.74176999999999893</v>
      </c>
      <c r="N262" s="32">
        <v>2.2282100257519395</v>
      </c>
      <c r="O262" s="32">
        <v>2.0900344147991752</v>
      </c>
      <c r="P262" s="32">
        <v>0.13817561095276468</v>
      </c>
      <c r="Q262" s="33">
        <v>8920</v>
      </c>
      <c r="R262" s="8">
        <v>27750</v>
      </c>
      <c r="S262" s="8">
        <v>228150</v>
      </c>
      <c r="T262" s="34">
        <f t="shared" si="7"/>
        <v>264820</v>
      </c>
    </row>
    <row r="263" spans="1:20" x14ac:dyDescent="0.25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6"/>
        <v>0.63560999999999979</v>
      </c>
      <c r="N263" s="32">
        <v>1.8619853271072997</v>
      </c>
      <c r="O263" s="32">
        <v>1.7435850142371556</v>
      </c>
      <c r="P263" s="32">
        <v>0.11840031287014419</v>
      </c>
      <c r="Q263" s="33">
        <v>40</v>
      </c>
      <c r="R263" s="8">
        <v>7960</v>
      </c>
      <c r="S263" s="8">
        <v>48200</v>
      </c>
      <c r="T263" s="34">
        <f t="shared" si="7"/>
        <v>56200</v>
      </c>
    </row>
    <row r="264" spans="1:20" x14ac:dyDescent="0.25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6"/>
        <v>1.1714599999999997</v>
      </c>
      <c r="N264" s="32">
        <v>3.0392598994594362</v>
      </c>
      <c r="O264" s="32">
        <v>2.8210423910582794</v>
      </c>
      <c r="P264" s="32">
        <v>0.21821750840115656</v>
      </c>
      <c r="Q264" s="33">
        <v>47570</v>
      </c>
      <c r="R264" s="8">
        <v>6660</v>
      </c>
      <c r="S264" s="8">
        <v>131780</v>
      </c>
      <c r="T264" s="34">
        <f t="shared" si="7"/>
        <v>186010</v>
      </c>
    </row>
    <row r="265" spans="1:20" x14ac:dyDescent="0.25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6"/>
        <v>0</v>
      </c>
      <c r="N265" s="32">
        <v>0</v>
      </c>
      <c r="O265" s="32">
        <v>0</v>
      </c>
      <c r="P265" s="32">
        <v>0</v>
      </c>
      <c r="Q265" s="33">
        <v>0</v>
      </c>
      <c r="R265" s="8">
        <v>0</v>
      </c>
      <c r="S265" s="8">
        <v>0</v>
      </c>
      <c r="T265" s="34">
        <f t="shared" si="7"/>
        <v>0</v>
      </c>
    </row>
    <row r="266" spans="1:20" x14ac:dyDescent="0.25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6"/>
        <v>0.65171000000000134</v>
      </c>
      <c r="N266" s="32">
        <v>2.4687511185749247</v>
      </c>
      <c r="O266" s="32">
        <v>2.347351726021941</v>
      </c>
      <c r="P266" s="32">
        <v>0.12139939255298354</v>
      </c>
      <c r="Q266" s="33">
        <v>70</v>
      </c>
      <c r="R266" s="8">
        <v>10440</v>
      </c>
      <c r="S266" s="8">
        <v>74720</v>
      </c>
      <c r="T266" s="34">
        <f t="shared" si="7"/>
        <v>85230</v>
      </c>
    </row>
    <row r="267" spans="1:20" x14ac:dyDescent="0.25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6"/>
        <v>0</v>
      </c>
      <c r="N267" s="32">
        <v>0</v>
      </c>
      <c r="O267" s="32">
        <v>0</v>
      </c>
      <c r="P267" s="32">
        <v>0</v>
      </c>
      <c r="Q267" s="33">
        <v>0</v>
      </c>
      <c r="R267" s="8">
        <v>0</v>
      </c>
      <c r="S267" s="8">
        <v>0</v>
      </c>
      <c r="T267" s="34">
        <f t="shared" si="7"/>
        <v>0</v>
      </c>
    </row>
    <row r="268" spans="1:20" x14ac:dyDescent="0.25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6"/>
        <v>0.84440999999999988</v>
      </c>
      <c r="N268" s="32">
        <v>2.6679403046405525</v>
      </c>
      <c r="O268" s="32">
        <v>2.5106450950140857</v>
      </c>
      <c r="P268" s="32">
        <v>0.15729520962646668</v>
      </c>
      <c r="Q268" s="33">
        <v>280</v>
      </c>
      <c r="R268" s="8">
        <v>1810</v>
      </c>
      <c r="S268" s="8">
        <v>116360</v>
      </c>
      <c r="T268" s="34">
        <f t="shared" si="7"/>
        <v>118450</v>
      </c>
    </row>
    <row r="269" spans="1:20" x14ac:dyDescent="0.25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8">K269-L269</f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9">SUM(Q269:S269)</f>
        <v>566740</v>
      </c>
    </row>
    <row r="270" spans="1:20" x14ac:dyDescent="0.25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8"/>
        <v>0.73446999999999996</v>
      </c>
      <c r="N270" s="32">
        <v>2.3144382235895913</v>
      </c>
      <c r="O270" s="32">
        <v>2.1776224437973686</v>
      </c>
      <c r="P270" s="32">
        <v>0.13681577979222295</v>
      </c>
      <c r="Q270" s="33">
        <v>150</v>
      </c>
      <c r="R270" s="8">
        <v>2170</v>
      </c>
      <c r="S270" s="8">
        <v>3370</v>
      </c>
      <c r="T270" s="34">
        <f t="shared" si="9"/>
        <v>5690</v>
      </c>
    </row>
    <row r="271" spans="1:20" x14ac:dyDescent="0.25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8"/>
        <v>1.7391500000000004</v>
      </c>
      <c r="N271" s="32">
        <v>2.5133330900341706</v>
      </c>
      <c r="O271" s="32">
        <v>2.1893672869031446</v>
      </c>
      <c r="P271" s="32">
        <v>0.32396580313102591</v>
      </c>
      <c r="Q271" s="33">
        <v>196740</v>
      </c>
      <c r="R271" s="8">
        <v>7960</v>
      </c>
      <c r="S271" s="8">
        <v>1610</v>
      </c>
      <c r="T271" s="34">
        <f t="shared" si="9"/>
        <v>206310</v>
      </c>
    </row>
    <row r="272" spans="1:20" x14ac:dyDescent="0.25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8"/>
        <v>3.286900000000001</v>
      </c>
      <c r="N272" s="32">
        <v>2.5772749590982285</v>
      </c>
      <c r="O272" s="32">
        <v>1.9649970081961388</v>
      </c>
      <c r="P272" s="32">
        <v>0.61227795090208958</v>
      </c>
      <c r="Q272" s="33">
        <v>170680</v>
      </c>
      <c r="R272" s="8">
        <v>30</v>
      </c>
      <c r="S272" s="8">
        <v>60320</v>
      </c>
      <c r="T272" s="34">
        <f t="shared" si="9"/>
        <v>231030</v>
      </c>
    </row>
    <row r="273" spans="1:20" x14ac:dyDescent="0.25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8"/>
        <v>0.56583000000000006</v>
      </c>
      <c r="N273" s="32">
        <v>2.0856978573447345</v>
      </c>
      <c r="O273" s="32">
        <v>1.9802960401434415</v>
      </c>
      <c r="P273" s="32">
        <v>0.1054018172012928</v>
      </c>
      <c r="Q273" s="33">
        <v>20</v>
      </c>
      <c r="R273" s="8">
        <v>4040</v>
      </c>
      <c r="S273" s="8">
        <v>551370</v>
      </c>
      <c r="T273" s="34">
        <f t="shared" si="9"/>
        <v>555430</v>
      </c>
    </row>
    <row r="274" spans="1:20" x14ac:dyDescent="0.25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8"/>
        <v>0.6441239999999997</v>
      </c>
      <c r="N274" s="32">
        <v>1.9204522923851264</v>
      </c>
      <c r="O274" s="32">
        <v>1.80046600656966</v>
      </c>
      <c r="P274" s="32">
        <v>0.11998628581546664</v>
      </c>
      <c r="Q274" s="33">
        <v>80</v>
      </c>
      <c r="R274" s="8">
        <v>10020</v>
      </c>
      <c r="S274" s="8">
        <v>25640</v>
      </c>
      <c r="T274" s="34">
        <f t="shared" si="9"/>
        <v>35740</v>
      </c>
    </row>
    <row r="275" spans="1:20" x14ac:dyDescent="0.25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8"/>
        <v>0.63751999999999853</v>
      </c>
      <c r="N275" s="32">
        <v>2.4169098840572776</v>
      </c>
      <c r="O275" s="32">
        <v>2.298153779746499</v>
      </c>
      <c r="P275" s="32">
        <v>0.11875610431077889</v>
      </c>
      <c r="Q275" s="33">
        <v>0</v>
      </c>
      <c r="R275" s="8">
        <v>1200</v>
      </c>
      <c r="S275" s="8">
        <v>41150</v>
      </c>
      <c r="T275" s="34">
        <f t="shared" si="9"/>
        <v>42350</v>
      </c>
    </row>
    <row r="276" spans="1:20" x14ac:dyDescent="0.25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8"/>
        <v>0.58070000000000022</v>
      </c>
      <c r="N276" s="32">
        <v>2.2148426991655716</v>
      </c>
      <c r="O276" s="32">
        <v>2.1066709245180788</v>
      </c>
      <c r="P276" s="32">
        <v>0.10817177464749263</v>
      </c>
      <c r="Q276" s="33">
        <v>50</v>
      </c>
      <c r="R276" s="8">
        <v>3590</v>
      </c>
      <c r="S276" s="8">
        <v>5070</v>
      </c>
      <c r="T276" s="34">
        <f t="shared" si="9"/>
        <v>8710</v>
      </c>
    </row>
    <row r="277" spans="1:20" x14ac:dyDescent="0.25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8"/>
        <v>0.52950499999999856</v>
      </c>
      <c r="N277" s="32">
        <v>1.8429717207528236</v>
      </c>
      <c r="O277" s="32">
        <v>1.7443364606620362</v>
      </c>
      <c r="P277" s="32">
        <v>9.8635260090787671E-2</v>
      </c>
      <c r="Q277" s="33">
        <v>0</v>
      </c>
      <c r="R277" s="8">
        <v>0</v>
      </c>
      <c r="S277" s="8">
        <v>120</v>
      </c>
      <c r="T277" s="34">
        <f t="shared" si="9"/>
        <v>120</v>
      </c>
    </row>
    <row r="278" spans="1:20" x14ac:dyDescent="0.25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8"/>
        <v>0.86004000000000147</v>
      </c>
      <c r="N278" s="32">
        <v>2.6144039381282584</v>
      </c>
      <c r="O278" s="32">
        <v>2.454197199592302</v>
      </c>
      <c r="P278" s="32">
        <v>0.16020673853595604</v>
      </c>
      <c r="Q278" s="33">
        <v>16910</v>
      </c>
      <c r="R278" s="8">
        <v>31410</v>
      </c>
      <c r="S278" s="8">
        <v>93740</v>
      </c>
      <c r="T278" s="34">
        <f t="shared" si="9"/>
        <v>142060</v>
      </c>
    </row>
    <row r="279" spans="1:20" x14ac:dyDescent="0.25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8"/>
        <v>0</v>
      </c>
      <c r="N279" s="32">
        <v>0</v>
      </c>
      <c r="O279" s="32">
        <v>0</v>
      </c>
      <c r="P279" s="32">
        <v>0</v>
      </c>
      <c r="Q279" s="33">
        <v>0</v>
      </c>
      <c r="R279" s="8">
        <v>0</v>
      </c>
      <c r="S279" s="8">
        <v>0</v>
      </c>
      <c r="T279" s="34">
        <f t="shared" si="9"/>
        <v>0</v>
      </c>
    </row>
    <row r="280" spans="1:20" x14ac:dyDescent="0.25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8"/>
        <v>9.9761299999999977</v>
      </c>
      <c r="N280" s="32">
        <v>8.8132594808430333</v>
      </c>
      <c r="O280" s="32">
        <v>6.9549235307584967</v>
      </c>
      <c r="P280" s="32">
        <v>1.8583359500845356</v>
      </c>
      <c r="Q280" s="33">
        <v>1070</v>
      </c>
      <c r="R280" s="8">
        <v>7980</v>
      </c>
      <c r="S280" s="8">
        <v>106620</v>
      </c>
      <c r="T280" s="34">
        <f t="shared" si="9"/>
        <v>115670</v>
      </c>
    </row>
    <row r="281" spans="1:20" x14ac:dyDescent="0.25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8"/>
        <v>1.1864299999999997</v>
      </c>
      <c r="N281" s="32">
        <v>3.0287202765740302</v>
      </c>
      <c r="O281" s="32">
        <v>2.8077141829025569</v>
      </c>
      <c r="P281" s="32">
        <v>0.22100609367147336</v>
      </c>
      <c r="Q281" s="33">
        <v>33650</v>
      </c>
      <c r="R281" s="8">
        <v>2290</v>
      </c>
      <c r="S281" s="8">
        <v>119950</v>
      </c>
      <c r="T281" s="34">
        <f t="shared" si="9"/>
        <v>155890</v>
      </c>
    </row>
    <row r="282" spans="1:20" x14ac:dyDescent="0.25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8"/>
        <v>0</v>
      </c>
      <c r="N282" s="32">
        <v>0</v>
      </c>
      <c r="O282" s="32">
        <v>0</v>
      </c>
      <c r="P282" s="32">
        <v>0</v>
      </c>
      <c r="Q282" s="33">
        <v>0</v>
      </c>
      <c r="R282" s="8">
        <v>0</v>
      </c>
      <c r="S282" s="8">
        <v>0</v>
      </c>
      <c r="T282" s="34">
        <f t="shared" si="9"/>
        <v>0</v>
      </c>
    </row>
    <row r="283" spans="1:20" x14ac:dyDescent="0.25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8"/>
        <v>1.6892199999999988</v>
      </c>
      <c r="N283" s="32">
        <v>2.5468184666669123</v>
      </c>
      <c r="O283" s="32">
        <v>2.2321535361175115</v>
      </c>
      <c r="P283" s="32">
        <v>0.3146649305494012</v>
      </c>
      <c r="Q283" s="33">
        <v>210410</v>
      </c>
      <c r="R283" s="8">
        <v>94400</v>
      </c>
      <c r="S283" s="8">
        <v>50650</v>
      </c>
      <c r="T283" s="34">
        <f t="shared" si="9"/>
        <v>355460</v>
      </c>
    </row>
    <row r="284" spans="1:20" x14ac:dyDescent="0.25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8"/>
        <v>0</v>
      </c>
      <c r="N284" s="32">
        <v>0</v>
      </c>
      <c r="O284" s="32">
        <v>0</v>
      </c>
      <c r="P284" s="32">
        <v>0</v>
      </c>
      <c r="Q284" s="33">
        <v>0</v>
      </c>
      <c r="R284" s="8">
        <v>0</v>
      </c>
      <c r="S284" s="8">
        <v>0</v>
      </c>
      <c r="T284" s="34">
        <f t="shared" si="9"/>
        <v>0</v>
      </c>
    </row>
    <row r="285" spans="1:20" x14ac:dyDescent="0.25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8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33">
        <v>2080</v>
      </c>
      <c r="R285" s="8">
        <v>13050</v>
      </c>
      <c r="S285" s="8">
        <v>3580</v>
      </c>
      <c r="T285" s="34">
        <f t="shared" si="9"/>
        <v>18710</v>
      </c>
    </row>
    <row r="286" spans="1:20" x14ac:dyDescent="0.25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8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33">
        <v>185230</v>
      </c>
      <c r="R286" s="8">
        <v>3220</v>
      </c>
      <c r="S286" s="8">
        <v>17070</v>
      </c>
      <c r="T286" s="34">
        <f t="shared" si="9"/>
        <v>205520</v>
      </c>
    </row>
    <row r="287" spans="1:20" x14ac:dyDescent="0.25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8"/>
        <v>0</v>
      </c>
      <c r="N287" s="32">
        <v>0</v>
      </c>
      <c r="O287" s="32">
        <v>0</v>
      </c>
      <c r="P287" s="32">
        <v>0</v>
      </c>
      <c r="Q287" s="33">
        <v>0</v>
      </c>
      <c r="R287" s="8">
        <v>0</v>
      </c>
      <c r="S287" s="8">
        <v>0</v>
      </c>
      <c r="T287" s="34">
        <f t="shared" si="9"/>
        <v>0</v>
      </c>
    </row>
    <row r="288" spans="1:20" x14ac:dyDescent="0.25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8"/>
        <v>0.53954000000000057</v>
      </c>
      <c r="N288" s="32">
        <v>2.0615338439001452</v>
      </c>
      <c r="O288" s="32">
        <v>1.961029281659215</v>
      </c>
      <c r="P288" s="32">
        <v>0.10050456224093027</v>
      </c>
      <c r="Q288" s="33">
        <v>20</v>
      </c>
      <c r="R288" s="8">
        <v>116580</v>
      </c>
      <c r="S288" s="8">
        <v>627230</v>
      </c>
      <c r="T288" s="34">
        <f t="shared" si="9"/>
        <v>743830</v>
      </c>
    </row>
    <row r="289" spans="1:20" x14ac:dyDescent="0.25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8"/>
        <v>0.58971000000000018</v>
      </c>
      <c r="N289" s="32">
        <v>2.1964160555490224</v>
      </c>
      <c r="O289" s="32">
        <v>2.0865659139485868</v>
      </c>
      <c r="P289" s="32">
        <v>0.10985014160043545</v>
      </c>
      <c r="Q289" s="33">
        <v>90</v>
      </c>
      <c r="R289" s="8">
        <v>620</v>
      </c>
      <c r="S289" s="8">
        <v>35190</v>
      </c>
      <c r="T289" s="34">
        <f t="shared" si="9"/>
        <v>35900</v>
      </c>
    </row>
    <row r="290" spans="1:20" x14ac:dyDescent="0.25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8"/>
        <v>0.51533799999999985</v>
      </c>
      <c r="N290" s="32">
        <v>1.4763785637471498</v>
      </c>
      <c r="O290" s="32">
        <v>1.3803823074990194</v>
      </c>
      <c r="P290" s="32">
        <v>9.5996256248130712E-2</v>
      </c>
      <c r="Q290" s="33">
        <v>40</v>
      </c>
      <c r="R290" s="8">
        <v>30</v>
      </c>
      <c r="S290" s="8">
        <v>109240</v>
      </c>
      <c r="T290" s="34">
        <f t="shared" si="9"/>
        <v>109310</v>
      </c>
    </row>
    <row r="291" spans="1:20" x14ac:dyDescent="0.25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8"/>
        <v>0.73467999999999911</v>
      </c>
      <c r="N291" s="32">
        <v>2.225045158434459</v>
      </c>
      <c r="O291" s="32">
        <v>2.0881902602115905</v>
      </c>
      <c r="P291" s="32">
        <v>0.1368548982228685</v>
      </c>
      <c r="Q291" s="33">
        <v>10</v>
      </c>
      <c r="R291" s="8">
        <v>120</v>
      </c>
      <c r="S291" s="8">
        <v>6880</v>
      </c>
      <c r="T291" s="34">
        <f t="shared" si="9"/>
        <v>7010</v>
      </c>
    </row>
    <row r="292" spans="1:20" x14ac:dyDescent="0.25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8"/>
        <v>1.00352</v>
      </c>
      <c r="N292" s="32">
        <v>2.9008290873162683</v>
      </c>
      <c r="O292" s="32">
        <v>2.7138951467372228</v>
      </c>
      <c r="P292" s="32">
        <v>0.18693394057904553</v>
      </c>
      <c r="Q292" s="33">
        <v>10160</v>
      </c>
      <c r="R292" s="8">
        <v>15670</v>
      </c>
      <c r="S292" s="8">
        <v>152830</v>
      </c>
      <c r="T292" s="34">
        <f t="shared" si="9"/>
        <v>178660</v>
      </c>
    </row>
    <row r="293" spans="1:20" x14ac:dyDescent="0.25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8"/>
        <v>0.73478000000000065</v>
      </c>
      <c r="N293" s="32">
        <v>2.1799416078999361</v>
      </c>
      <c r="O293" s="32">
        <v>2.0430680818529505</v>
      </c>
      <c r="P293" s="32">
        <v>0.1368735260469858</v>
      </c>
      <c r="Q293" s="33">
        <v>3190</v>
      </c>
      <c r="R293" s="8">
        <v>10640</v>
      </c>
      <c r="S293" s="8">
        <v>249050</v>
      </c>
      <c r="T293" s="34">
        <f t="shared" si="9"/>
        <v>262880</v>
      </c>
    </row>
    <row r="294" spans="1:20" x14ac:dyDescent="0.25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8"/>
        <v>0</v>
      </c>
      <c r="N294" s="32">
        <v>0</v>
      </c>
      <c r="O294" s="32">
        <v>0</v>
      </c>
      <c r="P294" s="32">
        <v>0</v>
      </c>
      <c r="Q294" s="33">
        <v>0</v>
      </c>
      <c r="R294" s="8">
        <v>0</v>
      </c>
      <c r="S294" s="8">
        <v>0</v>
      </c>
      <c r="T294" s="34">
        <f t="shared" si="9"/>
        <v>0</v>
      </c>
    </row>
    <row r="295" spans="1:20" x14ac:dyDescent="0.25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8"/>
        <v>0.74109999999999943</v>
      </c>
      <c r="N295" s="32">
        <v>2.3959889747914613</v>
      </c>
      <c r="O295" s="32">
        <v>2.2579381702602803</v>
      </c>
      <c r="P295" s="32">
        <v>0.13805080453118079</v>
      </c>
      <c r="Q295" s="33">
        <v>0</v>
      </c>
      <c r="R295" s="8">
        <v>0</v>
      </c>
      <c r="S295" s="8">
        <v>2580</v>
      </c>
      <c r="T295" s="34">
        <f t="shared" si="9"/>
        <v>2580</v>
      </c>
    </row>
    <row r="296" spans="1:20" x14ac:dyDescent="0.25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8"/>
        <v>1.6901200000000003</v>
      </c>
      <c r="N296" s="32">
        <v>2.5825932028836354</v>
      </c>
      <c r="O296" s="32">
        <v>2.2677606219171809</v>
      </c>
      <c r="P296" s="32">
        <v>0.31483258096645461</v>
      </c>
      <c r="Q296" s="33">
        <v>260820</v>
      </c>
      <c r="R296" s="8">
        <v>12460</v>
      </c>
      <c r="S296" s="8">
        <v>3220</v>
      </c>
      <c r="T296" s="34">
        <f t="shared" si="9"/>
        <v>276500</v>
      </c>
    </row>
    <row r="297" spans="1:20" x14ac:dyDescent="0.25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8"/>
        <v>1.1714599999999997</v>
      </c>
      <c r="N297" s="32">
        <v>3.0392598994594362</v>
      </c>
      <c r="O297" s="32">
        <v>2.8210423910582794</v>
      </c>
      <c r="P297" s="32">
        <v>0.21821750840115656</v>
      </c>
      <c r="Q297" s="33">
        <v>42920</v>
      </c>
      <c r="R297" s="8">
        <v>370</v>
      </c>
      <c r="S297" s="8">
        <v>99750</v>
      </c>
      <c r="T297" s="34">
        <f t="shared" si="9"/>
        <v>143040</v>
      </c>
    </row>
    <row r="298" spans="1:20" x14ac:dyDescent="0.25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8"/>
        <v>0.83707000000000065</v>
      </c>
      <c r="N298" s="32">
        <v>2.5878872304976905</v>
      </c>
      <c r="O298" s="32">
        <v>2.4319593031614124</v>
      </c>
      <c r="P298" s="32">
        <v>0.15592792733627808</v>
      </c>
      <c r="Q298" s="33">
        <v>100</v>
      </c>
      <c r="R298" s="8">
        <v>1280</v>
      </c>
      <c r="S298" s="8">
        <v>15660</v>
      </c>
      <c r="T298" s="34">
        <f t="shared" si="9"/>
        <v>17040</v>
      </c>
    </row>
    <row r="299" spans="1:20" x14ac:dyDescent="0.25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8"/>
        <v>0.68172999999999995</v>
      </c>
      <c r="N299" s="32">
        <v>2.2859264759960918</v>
      </c>
      <c r="O299" s="32">
        <v>2.1589350106431811</v>
      </c>
      <c r="P299" s="32">
        <v>0.12699146535291048</v>
      </c>
      <c r="Q299" s="33">
        <v>101910</v>
      </c>
      <c r="R299" s="8">
        <v>1640</v>
      </c>
      <c r="S299" s="8">
        <v>98720</v>
      </c>
      <c r="T299" s="34">
        <f t="shared" si="9"/>
        <v>202270</v>
      </c>
    </row>
    <row r="300" spans="1:20" x14ac:dyDescent="0.25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8"/>
        <v>1.1490299999999998</v>
      </c>
      <c r="N300" s="32">
        <v>2.9212060641178685</v>
      </c>
      <c r="O300" s="32">
        <v>2.707166776666158</v>
      </c>
      <c r="P300" s="32">
        <v>0.21403928745171064</v>
      </c>
      <c r="Q300" s="33">
        <v>10440</v>
      </c>
      <c r="R300" s="8">
        <v>11480</v>
      </c>
      <c r="S300" s="8">
        <v>65300</v>
      </c>
      <c r="T300" s="34">
        <f t="shared" si="9"/>
        <v>87220</v>
      </c>
    </row>
    <row r="301" spans="1:20" x14ac:dyDescent="0.25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8"/>
        <v>0</v>
      </c>
      <c r="N301" s="32">
        <v>0</v>
      </c>
      <c r="O301" s="32">
        <v>0</v>
      </c>
      <c r="P301" s="32">
        <v>0</v>
      </c>
      <c r="Q301" s="33">
        <v>0</v>
      </c>
      <c r="R301" s="8">
        <v>0</v>
      </c>
      <c r="S301" s="8">
        <v>0</v>
      </c>
      <c r="T301" s="34">
        <f t="shared" si="9"/>
        <v>0</v>
      </c>
    </row>
    <row r="302" spans="1:20" x14ac:dyDescent="0.25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8"/>
        <v>0.38605700000000098</v>
      </c>
      <c r="N302" s="32">
        <v>1.5158755117789342</v>
      </c>
      <c r="O302" s="32">
        <v>1.4439614928275184</v>
      </c>
      <c r="P302" s="32">
        <v>7.1914018951415776E-2</v>
      </c>
      <c r="Q302" s="33">
        <v>0</v>
      </c>
      <c r="R302" s="8">
        <v>180</v>
      </c>
      <c r="S302" s="8">
        <v>142410</v>
      </c>
      <c r="T302" s="34">
        <f t="shared" si="9"/>
        <v>142590</v>
      </c>
    </row>
    <row r="303" spans="1:20" x14ac:dyDescent="0.25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8"/>
        <v>-3.5909700000000004</v>
      </c>
      <c r="N303" s="32">
        <v>2.1396105059041921</v>
      </c>
      <c r="O303" s="32">
        <v>2.8085300815988825</v>
      </c>
      <c r="P303" s="32">
        <v>-0.66891957569469007</v>
      </c>
      <c r="Q303" s="33">
        <v>270480</v>
      </c>
      <c r="R303" s="8">
        <v>0</v>
      </c>
      <c r="S303" s="8">
        <v>289020</v>
      </c>
      <c r="T303" s="34">
        <f t="shared" si="9"/>
        <v>559500</v>
      </c>
    </row>
    <row r="304" spans="1:20" x14ac:dyDescent="0.25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8"/>
        <v>0</v>
      </c>
      <c r="N304" s="32">
        <v>0</v>
      </c>
      <c r="O304" s="32">
        <v>0</v>
      </c>
      <c r="P304" s="32">
        <v>0</v>
      </c>
      <c r="Q304" s="33">
        <v>0</v>
      </c>
      <c r="R304" s="8">
        <v>0</v>
      </c>
      <c r="S304" s="8">
        <v>0</v>
      </c>
      <c r="T304" s="34">
        <f t="shared" si="9"/>
        <v>0</v>
      </c>
    </row>
    <row r="305" spans="1:20" x14ac:dyDescent="0.25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8"/>
        <v>0.49196900000000099</v>
      </c>
      <c r="N305" s="32">
        <v>1.5834887386982137</v>
      </c>
      <c r="O305" s="32">
        <v>1.4918456186679878</v>
      </c>
      <c r="P305" s="32">
        <v>9.1643120030226247E-2</v>
      </c>
      <c r="Q305" s="33">
        <v>0</v>
      </c>
      <c r="R305" s="8">
        <v>40</v>
      </c>
      <c r="S305" s="8">
        <v>323370</v>
      </c>
      <c r="T305" s="34">
        <f t="shared" si="9"/>
        <v>323410</v>
      </c>
    </row>
    <row r="306" spans="1:20" x14ac:dyDescent="0.25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8"/>
        <v>0.73478000000000065</v>
      </c>
      <c r="N306" s="32">
        <v>2.1799416078999361</v>
      </c>
      <c r="O306" s="32">
        <v>2.0430680818529505</v>
      </c>
      <c r="P306" s="32">
        <v>0.1368735260469858</v>
      </c>
      <c r="Q306" s="33">
        <v>20</v>
      </c>
      <c r="R306" s="8">
        <v>210</v>
      </c>
      <c r="S306" s="8">
        <v>17870</v>
      </c>
      <c r="T306" s="34">
        <f t="shared" si="9"/>
        <v>18100</v>
      </c>
    </row>
    <row r="307" spans="1:20" x14ac:dyDescent="0.25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8"/>
        <v>0</v>
      </c>
      <c r="N307" s="32">
        <v>0</v>
      </c>
      <c r="O307" s="32">
        <v>0</v>
      </c>
      <c r="P307" s="32">
        <v>0</v>
      </c>
      <c r="Q307" s="33">
        <v>0</v>
      </c>
      <c r="R307" s="8">
        <v>0</v>
      </c>
      <c r="S307" s="8">
        <v>0</v>
      </c>
      <c r="T307" s="34">
        <f t="shared" si="9"/>
        <v>0</v>
      </c>
    </row>
    <row r="308" spans="1:20" x14ac:dyDescent="0.25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8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33">
        <v>280</v>
      </c>
      <c r="R308" s="8">
        <v>150</v>
      </c>
      <c r="S308" s="8">
        <v>222250</v>
      </c>
      <c r="T308" s="34">
        <f t="shared" si="9"/>
        <v>222680</v>
      </c>
    </row>
    <row r="309" spans="1:20" x14ac:dyDescent="0.25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8"/>
        <v>0.6627799999999997</v>
      </c>
      <c r="N309" s="32">
        <v>2.3212336538274778</v>
      </c>
      <c r="O309" s="32">
        <v>2.1977721611447412</v>
      </c>
      <c r="P309" s="32">
        <v>0.12346149268273651</v>
      </c>
      <c r="Q309" s="33">
        <v>290</v>
      </c>
      <c r="R309" s="8">
        <v>90</v>
      </c>
      <c r="S309" s="8">
        <v>2520</v>
      </c>
      <c r="T309" s="34">
        <f t="shared" si="9"/>
        <v>2900</v>
      </c>
    </row>
    <row r="310" spans="1:20" x14ac:dyDescent="0.25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8"/>
        <v>1.0541699999999992</v>
      </c>
      <c r="N310" s="32">
        <v>2.6547387656888257</v>
      </c>
      <c r="O310" s="32">
        <v>2.4583698321945131</v>
      </c>
      <c r="P310" s="32">
        <v>0.19636893349431231</v>
      </c>
      <c r="Q310" s="33">
        <v>2890</v>
      </c>
      <c r="R310" s="8">
        <v>1360</v>
      </c>
      <c r="S310" s="8">
        <v>57050</v>
      </c>
      <c r="T310" s="34">
        <f t="shared" si="9"/>
        <v>61300</v>
      </c>
    </row>
    <row r="311" spans="1:20" x14ac:dyDescent="0.25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8"/>
        <v>0.39296600000000037</v>
      </c>
      <c r="N311" s="32">
        <v>1.4763785637471498</v>
      </c>
      <c r="O311" s="32">
        <v>1.4031775484274898</v>
      </c>
      <c r="P311" s="32">
        <v>7.3201015319660084E-2</v>
      </c>
      <c r="Q311" s="33">
        <v>32260</v>
      </c>
      <c r="R311" s="8">
        <v>17820</v>
      </c>
      <c r="S311" s="8">
        <v>155520</v>
      </c>
      <c r="T311" s="34">
        <f t="shared" si="9"/>
        <v>205600</v>
      </c>
    </row>
    <row r="312" spans="1:20" x14ac:dyDescent="0.25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8"/>
        <v>0.59609999999999985</v>
      </c>
      <c r="N312" s="32">
        <v>2.2706181301367305</v>
      </c>
      <c r="O312" s="32">
        <v>2.1595776705752185</v>
      </c>
      <c r="P312" s="32">
        <v>0.11104045956151251</v>
      </c>
      <c r="Q312" s="33">
        <v>0</v>
      </c>
      <c r="R312" s="8">
        <v>10</v>
      </c>
      <c r="S312" s="8">
        <v>12750</v>
      </c>
      <c r="T312" s="34">
        <f t="shared" si="9"/>
        <v>12760</v>
      </c>
    </row>
    <row r="313" spans="1:20" x14ac:dyDescent="0.25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8"/>
        <v>1.4884699999999995</v>
      </c>
      <c r="N313" s="32">
        <v>2.4570621589414987</v>
      </c>
      <c r="O313" s="32">
        <v>2.1797925853070006</v>
      </c>
      <c r="P313" s="32">
        <v>0.27726957363449845</v>
      </c>
      <c r="Q313" s="33">
        <v>69880</v>
      </c>
      <c r="R313" s="8">
        <v>170870</v>
      </c>
      <c r="S313" s="8">
        <v>6470</v>
      </c>
      <c r="T313" s="34">
        <f t="shared" si="9"/>
        <v>247220</v>
      </c>
    </row>
    <row r="314" spans="1:20" x14ac:dyDescent="0.25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8"/>
        <v>1.4024699999999992</v>
      </c>
      <c r="N314" s="32">
        <v>2.48657235790767</v>
      </c>
      <c r="O314" s="32">
        <v>2.2253227130138025</v>
      </c>
      <c r="P314" s="32">
        <v>0.26124964489386743</v>
      </c>
      <c r="Q314" s="33">
        <v>201460</v>
      </c>
      <c r="R314" s="8">
        <v>54600</v>
      </c>
      <c r="S314" s="8">
        <v>31390</v>
      </c>
      <c r="T314" s="34">
        <f t="shared" si="9"/>
        <v>287450</v>
      </c>
    </row>
    <row r="315" spans="1:20" x14ac:dyDescent="0.25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8"/>
        <v>0.44068400000000096</v>
      </c>
      <c r="N315" s="32">
        <v>1.6669937349281996</v>
      </c>
      <c r="O315" s="32">
        <v>1.5849038944963831</v>
      </c>
      <c r="P315" s="32">
        <v>8.2089840431816288E-2</v>
      </c>
      <c r="Q315" s="33">
        <v>160</v>
      </c>
      <c r="R315" s="8">
        <v>4110</v>
      </c>
      <c r="S315" s="8">
        <v>243070</v>
      </c>
      <c r="T315" s="34">
        <f t="shared" si="9"/>
        <v>247340</v>
      </c>
    </row>
    <row r="316" spans="1:20" x14ac:dyDescent="0.25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8"/>
        <v>1.9642400000000002</v>
      </c>
      <c r="N316" s="32">
        <v>2.5828353645971567</v>
      </c>
      <c r="O316" s="32">
        <v>2.2169401921611467</v>
      </c>
      <c r="P316" s="32">
        <v>0.36589517243600966</v>
      </c>
      <c r="Q316" s="33">
        <v>629740</v>
      </c>
      <c r="R316" s="8">
        <v>11370</v>
      </c>
      <c r="S316" s="8">
        <v>890</v>
      </c>
      <c r="T316" s="34">
        <f t="shared" si="9"/>
        <v>642000</v>
      </c>
    </row>
    <row r="317" spans="1:20" x14ac:dyDescent="0.25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8"/>
        <v>1.6842500000000005</v>
      </c>
      <c r="N317" s="32">
        <v>2.4989840771168361</v>
      </c>
      <c r="O317" s="32">
        <v>2.1852449494260497</v>
      </c>
      <c r="P317" s="32">
        <v>0.31373912769078599</v>
      </c>
      <c r="Q317" s="33">
        <v>184080</v>
      </c>
      <c r="R317" s="8">
        <v>9000</v>
      </c>
      <c r="S317" s="8">
        <v>2040</v>
      </c>
      <c r="T317" s="34">
        <f t="shared" si="9"/>
        <v>195120</v>
      </c>
    </row>
    <row r="318" spans="1:20" x14ac:dyDescent="0.25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8"/>
        <v>0.74775999999999954</v>
      </c>
      <c r="N318" s="32">
        <v>2.2632731790873923</v>
      </c>
      <c r="O318" s="32">
        <v>2.1239817614700192</v>
      </c>
      <c r="P318" s="32">
        <v>0.13929141761737385</v>
      </c>
      <c r="Q318" s="33">
        <v>30</v>
      </c>
      <c r="R318" s="8">
        <v>4590</v>
      </c>
      <c r="S318" s="8">
        <v>115490</v>
      </c>
      <c r="T318" s="34">
        <f t="shared" si="9"/>
        <v>120110</v>
      </c>
    </row>
    <row r="319" spans="1:20" x14ac:dyDescent="0.25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8"/>
        <v>0.66159999999999997</v>
      </c>
      <c r="N319" s="32">
        <v>2.4384697276903085</v>
      </c>
      <c r="O319" s="32">
        <v>2.3152280433321524</v>
      </c>
      <c r="P319" s="32">
        <v>0.12324168435815581</v>
      </c>
      <c r="Q319" s="33">
        <v>0</v>
      </c>
      <c r="R319" s="8">
        <v>600</v>
      </c>
      <c r="S319" s="8">
        <v>102830</v>
      </c>
      <c r="T319" s="34">
        <f t="shared" si="9"/>
        <v>103430</v>
      </c>
    </row>
    <row r="320" spans="1:20" x14ac:dyDescent="0.25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8"/>
        <v>1.5645400000000009</v>
      </c>
      <c r="N320" s="32">
        <v>2.3770798705302818</v>
      </c>
      <c r="O320" s="32">
        <v>2.0856401110899716</v>
      </c>
      <c r="P320" s="32">
        <v>0.2914397594403102</v>
      </c>
      <c r="Q320" s="33">
        <v>1510</v>
      </c>
      <c r="R320" s="8">
        <v>149270</v>
      </c>
      <c r="S320" s="8">
        <v>2600</v>
      </c>
      <c r="T320" s="34">
        <f t="shared" si="9"/>
        <v>153380</v>
      </c>
    </row>
    <row r="321" spans="1:20" x14ac:dyDescent="0.25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8"/>
        <v>0.57731900000000103</v>
      </c>
      <c r="N321" s="32">
        <v>1.7511710093305681</v>
      </c>
      <c r="O321" s="32">
        <v>1.6436290414164718</v>
      </c>
      <c r="P321" s="32">
        <v>0.10754196791409656</v>
      </c>
      <c r="Q321" s="33">
        <v>0</v>
      </c>
      <c r="R321" s="8">
        <v>4340</v>
      </c>
      <c r="S321" s="8">
        <v>551240</v>
      </c>
      <c r="T321" s="34">
        <f t="shared" si="9"/>
        <v>555580</v>
      </c>
    </row>
    <row r="322" spans="1:20" x14ac:dyDescent="0.25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8"/>
        <v>0.52422600000000052</v>
      </c>
      <c r="N322" s="32">
        <v>1.7511710093305681</v>
      </c>
      <c r="O322" s="32">
        <v>1.6535191120749171</v>
      </c>
      <c r="P322" s="32">
        <v>9.7651897255650932E-2</v>
      </c>
      <c r="Q322" s="33">
        <v>0</v>
      </c>
      <c r="R322" s="8">
        <v>0</v>
      </c>
      <c r="S322" s="8">
        <v>5510</v>
      </c>
      <c r="T322" s="34">
        <f t="shared" si="9"/>
        <v>5510</v>
      </c>
    </row>
    <row r="323" spans="1:20" x14ac:dyDescent="0.25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8"/>
        <v>1.59389</v>
      </c>
      <c r="N323" s="32">
        <v>2.5606682538979118</v>
      </c>
      <c r="O323" s="32">
        <v>2.2637612280792587</v>
      </c>
      <c r="P323" s="32">
        <v>0.29690702581865325</v>
      </c>
      <c r="Q323" s="33">
        <v>196250</v>
      </c>
      <c r="R323" s="8">
        <v>5700</v>
      </c>
      <c r="S323" s="8">
        <v>2710</v>
      </c>
      <c r="T323" s="34">
        <f t="shared" si="9"/>
        <v>204660</v>
      </c>
    </row>
    <row r="324" spans="1:20" x14ac:dyDescent="0.25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8"/>
        <v>1.5337300000000003</v>
      </c>
      <c r="N324" s="32">
        <v>2.7389495701746047</v>
      </c>
      <c r="O324" s="32">
        <v>2.4532490433447465</v>
      </c>
      <c r="P324" s="32">
        <v>0.28570052682985847</v>
      </c>
      <c r="Q324" s="33">
        <v>0</v>
      </c>
      <c r="R324" s="8">
        <v>50</v>
      </c>
      <c r="S324" s="8">
        <v>27680</v>
      </c>
      <c r="T324" s="34">
        <f t="shared" si="9"/>
        <v>27730</v>
      </c>
    </row>
    <row r="325" spans="1:20" x14ac:dyDescent="0.25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8"/>
        <v>0</v>
      </c>
      <c r="N325" s="32">
        <v>0</v>
      </c>
      <c r="O325" s="32">
        <v>0</v>
      </c>
      <c r="P325" s="32">
        <v>0</v>
      </c>
      <c r="Q325" s="33">
        <v>0</v>
      </c>
      <c r="R325" s="8">
        <v>0</v>
      </c>
      <c r="S325" s="8">
        <v>0</v>
      </c>
      <c r="T325" s="34">
        <f t="shared" si="9"/>
        <v>0</v>
      </c>
    </row>
    <row r="326" spans="1:20" x14ac:dyDescent="0.25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8"/>
        <v>0</v>
      </c>
      <c r="N326" s="32">
        <v>0</v>
      </c>
      <c r="O326" s="32">
        <v>0</v>
      </c>
      <c r="P326" s="32">
        <v>0</v>
      </c>
      <c r="Q326" s="33">
        <v>0</v>
      </c>
      <c r="R326" s="8">
        <v>0</v>
      </c>
      <c r="S326" s="8">
        <v>0</v>
      </c>
      <c r="T326" s="34">
        <f t="shared" si="9"/>
        <v>0</v>
      </c>
    </row>
    <row r="327" spans="1:20" x14ac:dyDescent="0.25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8"/>
        <v>-4.0090500000000002</v>
      </c>
      <c r="N327" s="32">
        <v>2.1396105059041921</v>
      </c>
      <c r="O327" s="32">
        <v>2.8864092886672887</v>
      </c>
      <c r="P327" s="32">
        <v>-0.74679878276309641</v>
      </c>
      <c r="Q327" s="33">
        <v>96000</v>
      </c>
      <c r="R327" s="8">
        <v>0</v>
      </c>
      <c r="S327" s="8">
        <v>422250</v>
      </c>
      <c r="T327" s="34">
        <f t="shared" si="9"/>
        <v>518250</v>
      </c>
    </row>
    <row r="328" spans="1:20" x14ac:dyDescent="0.25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8"/>
        <v>0.67795999999999879</v>
      </c>
      <c r="N328" s="32">
        <v>2.087949961280481</v>
      </c>
      <c r="O328" s="32">
        <v>1.9616607648967819</v>
      </c>
      <c r="P328" s="32">
        <v>0.12628919638369887</v>
      </c>
      <c r="Q328" s="33">
        <v>0</v>
      </c>
      <c r="R328" s="8">
        <v>0</v>
      </c>
      <c r="S328" s="8">
        <v>2520</v>
      </c>
      <c r="T328" s="34">
        <f t="shared" si="9"/>
        <v>2520</v>
      </c>
    </row>
    <row r="329" spans="1:20" x14ac:dyDescent="0.25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8"/>
        <v>-3.7952600000000007</v>
      </c>
      <c r="N329" s="32">
        <v>2.1437756873767562</v>
      </c>
      <c r="O329" s="32">
        <v>2.8507500449600913</v>
      </c>
      <c r="P329" s="32">
        <v>-0.70697435758333516</v>
      </c>
      <c r="Q329" s="33">
        <v>255210</v>
      </c>
      <c r="R329" s="8">
        <v>0</v>
      </c>
      <c r="S329" s="8">
        <v>307700</v>
      </c>
      <c r="T329" s="34">
        <f t="shared" si="9"/>
        <v>562910</v>
      </c>
    </row>
    <row r="330" spans="1:20" x14ac:dyDescent="0.25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8"/>
        <v>0.51533799999999985</v>
      </c>
      <c r="N330" s="32">
        <v>1.4763785637471498</v>
      </c>
      <c r="O330" s="32">
        <v>1.3803823074990194</v>
      </c>
      <c r="P330" s="32">
        <v>9.5996256248130712E-2</v>
      </c>
      <c r="Q330" s="33">
        <v>73380</v>
      </c>
      <c r="R330" s="8">
        <v>11330</v>
      </c>
      <c r="S330" s="8">
        <v>79420</v>
      </c>
      <c r="T330" s="34">
        <f t="shared" si="9"/>
        <v>164130</v>
      </c>
    </row>
    <row r="331" spans="1:20" x14ac:dyDescent="0.25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8"/>
        <v>0.62351199999999984</v>
      </c>
      <c r="N331" s="32">
        <v>1.8762428774082203</v>
      </c>
      <c r="O331" s="32">
        <v>1.7600961586997523</v>
      </c>
      <c r="P331" s="32">
        <v>0.11614671870846802</v>
      </c>
      <c r="Q331" s="33">
        <v>0</v>
      </c>
      <c r="R331" s="8">
        <v>30</v>
      </c>
      <c r="S331" s="8">
        <v>15130</v>
      </c>
      <c r="T331" s="34">
        <f t="shared" si="9"/>
        <v>15160</v>
      </c>
    </row>
    <row r="332" spans="1:20" x14ac:dyDescent="0.25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8"/>
        <v>1.7448099999999993</v>
      </c>
      <c r="N332" s="32">
        <v>3.2792626481654388</v>
      </c>
      <c r="O332" s="32">
        <v>2.9542425101893901</v>
      </c>
      <c r="P332" s="32">
        <v>0.32502013797604862</v>
      </c>
      <c r="Q332" s="33">
        <v>17920</v>
      </c>
      <c r="R332" s="8">
        <v>44000</v>
      </c>
      <c r="S332" s="8">
        <v>4620</v>
      </c>
      <c r="T332" s="34">
        <f t="shared" si="9"/>
        <v>66540</v>
      </c>
    </row>
    <row r="333" spans="1:20" x14ac:dyDescent="0.25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10">K333-L333</f>
        <v>0.58867000000000047</v>
      </c>
      <c r="N333" s="32">
        <v>2.0281080763045778</v>
      </c>
      <c r="O333" s="32">
        <v>1.9184516640749592</v>
      </c>
      <c r="P333" s="32"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11">SUM(Q333:S333)</f>
        <v>17460</v>
      </c>
    </row>
    <row r="334" spans="1:20" x14ac:dyDescent="0.25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10"/>
        <v>0.31459100000000007</v>
      </c>
      <c r="N334" s="32">
        <v>1.4704558470691458</v>
      </c>
      <c r="O334" s="32">
        <v>1.4118543889011943</v>
      </c>
      <c r="P334" s="32">
        <v>5.8601458167951342E-2</v>
      </c>
      <c r="Q334" s="33">
        <v>0</v>
      </c>
      <c r="R334" s="8">
        <v>430</v>
      </c>
      <c r="S334" s="8">
        <v>176630</v>
      </c>
      <c r="T334" s="34">
        <f t="shared" si="11"/>
        <v>177060</v>
      </c>
    </row>
    <row r="335" spans="1:20" x14ac:dyDescent="0.25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10"/>
        <v>0</v>
      </c>
      <c r="N335" s="32">
        <v>0</v>
      </c>
      <c r="O335" s="32">
        <v>0</v>
      </c>
      <c r="P335" s="32">
        <v>0</v>
      </c>
      <c r="Q335" s="33">
        <v>0</v>
      </c>
      <c r="R335" s="8">
        <v>0</v>
      </c>
      <c r="S335" s="8">
        <v>0</v>
      </c>
      <c r="T335" s="34">
        <f t="shared" si="11"/>
        <v>0</v>
      </c>
    </row>
    <row r="336" spans="1:20" x14ac:dyDescent="0.25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10"/>
        <v>3.4791600000000003</v>
      </c>
      <c r="N336" s="32">
        <v>2.5772749590982285</v>
      </c>
      <c r="O336" s="32">
        <v>1.9291831535487705</v>
      </c>
      <c r="P336" s="32">
        <v>0.64809180554945811</v>
      </c>
      <c r="Q336" s="33">
        <v>100</v>
      </c>
      <c r="R336" s="8">
        <v>0</v>
      </c>
      <c r="S336" s="8">
        <v>920</v>
      </c>
      <c r="T336" s="34">
        <f t="shared" si="11"/>
        <v>1020</v>
      </c>
    </row>
    <row r="337" spans="1:20" x14ac:dyDescent="0.25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10"/>
        <v>0</v>
      </c>
      <c r="N337" s="32">
        <v>0</v>
      </c>
      <c r="O337" s="32">
        <v>0</v>
      </c>
      <c r="P337" s="32">
        <v>0</v>
      </c>
      <c r="Q337" s="33">
        <v>0</v>
      </c>
      <c r="R337" s="8">
        <v>0</v>
      </c>
      <c r="S337" s="8">
        <v>0</v>
      </c>
      <c r="T337" s="34">
        <f t="shared" si="11"/>
        <v>0</v>
      </c>
    </row>
    <row r="338" spans="1:20" x14ac:dyDescent="0.25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10"/>
        <v>1.1669800000000006</v>
      </c>
      <c r="N338" s="32">
        <v>2.8741056108380021</v>
      </c>
      <c r="O338" s="32">
        <v>2.6567226289572874</v>
      </c>
      <c r="P338" s="32">
        <v>0.21738298188071456</v>
      </c>
      <c r="Q338" s="33">
        <v>22080</v>
      </c>
      <c r="R338" s="8">
        <v>2050</v>
      </c>
      <c r="S338" s="8">
        <v>115960</v>
      </c>
      <c r="T338" s="34">
        <f t="shared" si="11"/>
        <v>140090</v>
      </c>
    </row>
    <row r="339" spans="1:20" x14ac:dyDescent="0.25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10"/>
        <v>0.51279700000000084</v>
      </c>
      <c r="N339" s="32">
        <v>1.7511710093305681</v>
      </c>
      <c r="O339" s="32">
        <v>1.6556480860932505</v>
      </c>
      <c r="P339" s="32">
        <v>9.552292323731762E-2</v>
      </c>
      <c r="Q339" s="33">
        <v>0</v>
      </c>
      <c r="R339" s="8">
        <v>0</v>
      </c>
      <c r="S339" s="8">
        <v>27700</v>
      </c>
      <c r="T339" s="34">
        <f t="shared" si="11"/>
        <v>27700</v>
      </c>
    </row>
    <row r="340" spans="1:20" x14ac:dyDescent="0.25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10"/>
        <v>0</v>
      </c>
      <c r="N340" s="32">
        <v>0</v>
      </c>
      <c r="O340" s="32">
        <v>0</v>
      </c>
      <c r="P340" s="32">
        <v>0</v>
      </c>
      <c r="Q340" s="33">
        <v>0</v>
      </c>
      <c r="R340" s="8">
        <v>0</v>
      </c>
      <c r="S340" s="8">
        <v>0</v>
      </c>
      <c r="T340" s="34">
        <f t="shared" si="11"/>
        <v>0</v>
      </c>
    </row>
    <row r="341" spans="1:20" x14ac:dyDescent="0.25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10"/>
        <v>2.2759599999999995</v>
      </c>
      <c r="N341" s="32">
        <v>2.5739480297109298</v>
      </c>
      <c r="O341" s="32">
        <v>2.1499862039373685</v>
      </c>
      <c r="P341" s="32">
        <v>0.42396182577356145</v>
      </c>
      <c r="Q341" s="33">
        <v>6930</v>
      </c>
      <c r="R341" s="8">
        <v>1670</v>
      </c>
      <c r="S341" s="8">
        <v>60570</v>
      </c>
      <c r="T341" s="34">
        <f t="shared" si="11"/>
        <v>69170</v>
      </c>
    </row>
    <row r="342" spans="1:20" x14ac:dyDescent="0.25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1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33">
        <v>58030</v>
      </c>
      <c r="R342" s="8">
        <v>0</v>
      </c>
      <c r="S342" s="8">
        <v>525100</v>
      </c>
      <c r="T342" s="34">
        <f t="shared" si="11"/>
        <v>583130</v>
      </c>
    </row>
    <row r="343" spans="1:20" x14ac:dyDescent="0.25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10"/>
        <v>8.9522499999999958</v>
      </c>
      <c r="N343" s="32">
        <v>7.177844564749198</v>
      </c>
      <c r="O343" s="32">
        <v>5.5102351802339316</v>
      </c>
      <c r="P343" s="32">
        <v>1.6676093845152657</v>
      </c>
      <c r="Q343" s="33">
        <v>70</v>
      </c>
      <c r="R343" s="8">
        <v>0</v>
      </c>
      <c r="S343" s="8">
        <v>162260</v>
      </c>
      <c r="T343" s="34">
        <f t="shared" si="11"/>
        <v>162330</v>
      </c>
    </row>
    <row r="344" spans="1:20" x14ac:dyDescent="0.25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10"/>
        <v>0.54561800000000105</v>
      </c>
      <c r="N344" s="32">
        <v>1.7454090507746938</v>
      </c>
      <c r="O344" s="32">
        <v>1.6437722893839313</v>
      </c>
      <c r="P344" s="32">
        <v>0.10163676139076239</v>
      </c>
      <c r="Q344" s="33">
        <v>650</v>
      </c>
      <c r="R344" s="8">
        <v>32150</v>
      </c>
      <c r="S344" s="8">
        <v>338470</v>
      </c>
      <c r="T344" s="34">
        <f t="shared" si="11"/>
        <v>371270</v>
      </c>
    </row>
    <row r="345" spans="1:20" x14ac:dyDescent="0.25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10"/>
        <v>0</v>
      </c>
      <c r="N345" s="32">
        <v>0</v>
      </c>
      <c r="O345" s="32">
        <v>0</v>
      </c>
      <c r="P345" s="32">
        <v>0</v>
      </c>
      <c r="Q345" s="33">
        <v>0</v>
      </c>
      <c r="R345" s="8">
        <v>0</v>
      </c>
      <c r="S345" s="8">
        <v>0</v>
      </c>
      <c r="T345" s="34">
        <f t="shared" si="11"/>
        <v>0</v>
      </c>
    </row>
    <row r="346" spans="1:20" x14ac:dyDescent="0.25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10"/>
        <v>2.2581000000000007</v>
      </c>
      <c r="N346" s="32">
        <v>2.6533379533152264</v>
      </c>
      <c r="O346" s="32">
        <v>2.2327030569289632</v>
      </c>
      <c r="P346" s="32">
        <v>0.42063489638626317</v>
      </c>
      <c r="Q346" s="33">
        <v>201320</v>
      </c>
      <c r="R346" s="8">
        <v>84720</v>
      </c>
      <c r="S346" s="8">
        <v>30220</v>
      </c>
      <c r="T346" s="34">
        <f t="shared" si="11"/>
        <v>316260</v>
      </c>
    </row>
    <row r="347" spans="1:20" x14ac:dyDescent="0.25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10"/>
        <v>1.5432600000000001</v>
      </c>
      <c r="N347" s="32">
        <v>2.399418357211403</v>
      </c>
      <c r="O347" s="32">
        <v>2.1119425987431932</v>
      </c>
      <c r="P347" s="32">
        <v>0.28747575846820972</v>
      </c>
      <c r="Q347" s="33">
        <v>107740</v>
      </c>
      <c r="R347" s="8">
        <v>110220</v>
      </c>
      <c r="S347" s="8">
        <v>2730</v>
      </c>
      <c r="T347" s="34">
        <f t="shared" si="11"/>
        <v>220690</v>
      </c>
    </row>
    <row r="348" spans="1:20" x14ac:dyDescent="0.25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10"/>
        <v>3.2869299999999999</v>
      </c>
      <c r="N348" s="32">
        <v>2.5123644431800858</v>
      </c>
      <c r="O348" s="32">
        <v>1.9000809039307613</v>
      </c>
      <c r="P348" s="32">
        <v>0.61228353924932455</v>
      </c>
      <c r="Q348" s="33">
        <v>221130</v>
      </c>
      <c r="R348" s="8">
        <v>2020</v>
      </c>
      <c r="S348" s="8">
        <v>8830</v>
      </c>
      <c r="T348" s="34">
        <f t="shared" si="11"/>
        <v>231980</v>
      </c>
    </row>
    <row r="349" spans="1:20" x14ac:dyDescent="0.25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10"/>
        <v>0.49424199999999985</v>
      </c>
      <c r="N349" s="32">
        <v>1.6962349481141215</v>
      </c>
      <c r="O349" s="32">
        <v>1.6041684176417157</v>
      </c>
      <c r="P349" s="32">
        <v>9.2066530472405719E-2</v>
      </c>
      <c r="Q349" s="33">
        <v>160</v>
      </c>
      <c r="R349" s="8">
        <v>7710</v>
      </c>
      <c r="S349" s="8">
        <v>114310</v>
      </c>
      <c r="T349" s="34">
        <f t="shared" si="11"/>
        <v>122180</v>
      </c>
    </row>
    <row r="350" spans="1:20" x14ac:dyDescent="0.25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10"/>
        <v>0</v>
      </c>
      <c r="N350" s="32">
        <v>0</v>
      </c>
      <c r="O350" s="32">
        <v>0</v>
      </c>
      <c r="P350" s="32">
        <v>0</v>
      </c>
      <c r="Q350" s="33">
        <v>0</v>
      </c>
      <c r="R350" s="8">
        <v>0</v>
      </c>
      <c r="S350" s="8">
        <v>0</v>
      </c>
      <c r="T350" s="34">
        <f t="shared" si="11"/>
        <v>0</v>
      </c>
    </row>
    <row r="351" spans="1:20" x14ac:dyDescent="0.25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10"/>
        <v>1.7398299999999995</v>
      </c>
      <c r="N351" s="32">
        <v>2.5667819057731154</v>
      </c>
      <c r="O351" s="32">
        <v>2.2426894334380938</v>
      </c>
      <c r="P351" s="32">
        <v>0.32409247233502142</v>
      </c>
      <c r="Q351" s="33">
        <v>220170</v>
      </c>
      <c r="R351" s="8">
        <v>16340</v>
      </c>
      <c r="S351" s="8">
        <v>16750</v>
      </c>
      <c r="T351" s="34">
        <f t="shared" si="11"/>
        <v>253260</v>
      </c>
    </row>
    <row r="352" spans="1:20" x14ac:dyDescent="0.25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10"/>
        <v>0.91082000000000107</v>
      </c>
      <c r="N352" s="32">
        <v>2.1220854489749068</v>
      </c>
      <c r="O352" s="32">
        <v>1.9524195013523318</v>
      </c>
      <c r="P352" s="32">
        <v>0.169665947622575</v>
      </c>
      <c r="Q352" s="33">
        <v>170</v>
      </c>
      <c r="R352" s="8">
        <v>40</v>
      </c>
      <c r="S352" s="8">
        <v>166110</v>
      </c>
      <c r="T352" s="34">
        <f t="shared" si="11"/>
        <v>166320</v>
      </c>
    </row>
    <row r="353" spans="1:20" x14ac:dyDescent="0.25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10"/>
        <v>0</v>
      </c>
      <c r="N353" s="32">
        <v>0</v>
      </c>
      <c r="O353" s="32">
        <v>0</v>
      </c>
      <c r="P353" s="32">
        <v>0</v>
      </c>
      <c r="Q353" s="33">
        <v>0</v>
      </c>
      <c r="R353" s="8">
        <v>0</v>
      </c>
      <c r="S353" s="8">
        <v>0</v>
      </c>
      <c r="T353" s="34">
        <f t="shared" si="11"/>
        <v>0</v>
      </c>
    </row>
    <row r="354" spans="1:20" x14ac:dyDescent="0.25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10"/>
        <v>0.51533799999999985</v>
      </c>
      <c r="N354" s="32">
        <v>1.4763785637471498</v>
      </c>
      <c r="O354" s="32">
        <v>1.3803823074990194</v>
      </c>
      <c r="P354" s="32">
        <v>9.5996256248130712E-2</v>
      </c>
      <c r="Q354" s="33">
        <v>170</v>
      </c>
      <c r="R354" s="8">
        <v>290</v>
      </c>
      <c r="S354" s="8">
        <v>57270</v>
      </c>
      <c r="T354" s="34">
        <f t="shared" si="11"/>
        <v>57730</v>
      </c>
    </row>
    <row r="355" spans="1:20" x14ac:dyDescent="0.25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10"/>
        <v>1.8630800000000001</v>
      </c>
      <c r="N355" s="32">
        <v>2.4829436577696762</v>
      </c>
      <c r="O355" s="32">
        <v>2.1358923922104367</v>
      </c>
      <c r="P355" s="32">
        <v>0.34705126555923965</v>
      </c>
      <c r="Q355" s="33">
        <v>85350</v>
      </c>
      <c r="R355" s="8">
        <v>1490</v>
      </c>
      <c r="S355" s="8">
        <v>1020</v>
      </c>
      <c r="T355" s="34">
        <f t="shared" si="11"/>
        <v>87860</v>
      </c>
    </row>
    <row r="356" spans="1:20" x14ac:dyDescent="0.25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10"/>
        <v>3.8202300000000005</v>
      </c>
      <c r="N356" s="32">
        <v>2.648258145678517</v>
      </c>
      <c r="O356" s="32">
        <v>1.9366324204131637</v>
      </c>
      <c r="P356" s="32">
        <v>0.71162572526535328</v>
      </c>
      <c r="Q356" s="33">
        <v>347360</v>
      </c>
      <c r="R356" s="8">
        <v>6900</v>
      </c>
      <c r="S356" s="8">
        <v>67730</v>
      </c>
      <c r="T356" s="34">
        <f t="shared" si="11"/>
        <v>421990</v>
      </c>
    </row>
    <row r="357" spans="1:20" x14ac:dyDescent="0.25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10"/>
        <v>1.9310600000000004</v>
      </c>
      <c r="N357" s="32">
        <v>2.5392928257236393</v>
      </c>
      <c r="O357" s="32">
        <v>2.1795783653296548</v>
      </c>
      <c r="P357" s="32">
        <v>0.35971446039398491</v>
      </c>
      <c r="Q357" s="33">
        <v>53180</v>
      </c>
      <c r="R357" s="8">
        <v>96810</v>
      </c>
      <c r="S357" s="8">
        <v>46000</v>
      </c>
      <c r="T357" s="34">
        <f t="shared" si="11"/>
        <v>195990</v>
      </c>
    </row>
    <row r="358" spans="1:20" x14ac:dyDescent="0.25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10"/>
        <v>0.78147000000000055</v>
      </c>
      <c r="N358" s="32">
        <v>2.3067449322292655</v>
      </c>
      <c r="O358" s="32">
        <v>2.1611740751020463</v>
      </c>
      <c r="P358" s="32">
        <v>0.14557085712721901</v>
      </c>
      <c r="Q358" s="33">
        <v>40</v>
      </c>
      <c r="R358" s="8">
        <v>40</v>
      </c>
      <c r="S358" s="8">
        <v>28830</v>
      </c>
      <c r="T358" s="34">
        <f t="shared" si="11"/>
        <v>28910</v>
      </c>
    </row>
    <row r="359" spans="1:20" x14ac:dyDescent="0.25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10"/>
        <v>1.7467199999999998</v>
      </c>
      <c r="N359" s="32">
        <v>2.7389495701746047</v>
      </c>
      <c r="O359" s="32">
        <v>2.4135736407579214</v>
      </c>
      <c r="P359" s="32">
        <v>0.32537592941668364</v>
      </c>
      <c r="Q359" s="33">
        <v>0</v>
      </c>
      <c r="R359" s="8">
        <v>0</v>
      </c>
      <c r="S359" s="8">
        <v>30</v>
      </c>
      <c r="T359" s="34">
        <f t="shared" si="11"/>
        <v>30</v>
      </c>
    </row>
    <row r="360" spans="1:20" x14ac:dyDescent="0.25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10"/>
        <v>1.8341900000000031</v>
      </c>
      <c r="N360" s="32">
        <v>4.2451283681094276</v>
      </c>
      <c r="O360" s="32">
        <v>3.9034586809375922</v>
      </c>
      <c r="P360" s="32">
        <v>0.34166968717183527</v>
      </c>
      <c r="Q360" s="33">
        <v>53550</v>
      </c>
      <c r="R360" s="8">
        <v>84650</v>
      </c>
      <c r="S360" s="8">
        <v>14230</v>
      </c>
      <c r="T360" s="34">
        <f t="shared" si="11"/>
        <v>152430</v>
      </c>
    </row>
    <row r="361" spans="1:20" x14ac:dyDescent="0.25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10"/>
        <v>0.48640499999999953</v>
      </c>
      <c r="N361" s="32">
        <v>1.7435920928103201</v>
      </c>
      <c r="O361" s="32">
        <v>1.6529854249139651</v>
      </c>
      <c r="P361" s="32">
        <v>9.0606667896355395E-2</v>
      </c>
      <c r="Q361" s="33">
        <v>640</v>
      </c>
      <c r="R361" s="8">
        <v>2640</v>
      </c>
      <c r="S361" s="8">
        <v>203040</v>
      </c>
      <c r="T361" s="34">
        <f t="shared" si="11"/>
        <v>206320</v>
      </c>
    </row>
    <row r="362" spans="1:20" x14ac:dyDescent="0.25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1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33">
        <v>0</v>
      </c>
      <c r="R362" s="8">
        <v>0</v>
      </c>
      <c r="S362" s="8">
        <v>170</v>
      </c>
      <c r="T362" s="34">
        <f t="shared" si="11"/>
        <v>170</v>
      </c>
    </row>
    <row r="363" spans="1:20" x14ac:dyDescent="0.25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10"/>
        <v>1.5830099999999998</v>
      </c>
      <c r="N363" s="32">
        <v>2.5761218967853856</v>
      </c>
      <c r="O363" s="32">
        <v>2.281241578230663</v>
      </c>
      <c r="P363" s="32">
        <v>0.29488031855472219</v>
      </c>
      <c r="Q363" s="33">
        <v>248770</v>
      </c>
      <c r="R363" s="8">
        <v>12460</v>
      </c>
      <c r="S363" s="8">
        <v>1010</v>
      </c>
      <c r="T363" s="34">
        <f t="shared" si="11"/>
        <v>262240</v>
      </c>
    </row>
    <row r="364" spans="1:20" x14ac:dyDescent="0.25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10"/>
        <v>1.8050300000000004</v>
      </c>
      <c r="N364" s="32">
        <v>2.5231443649966012</v>
      </c>
      <c r="O364" s="32">
        <v>2.1869065513372874</v>
      </c>
      <c r="P364" s="32">
        <v>0.33623781365931388</v>
      </c>
      <c r="Q364" s="33">
        <v>153030</v>
      </c>
      <c r="R364" s="8">
        <v>30050</v>
      </c>
      <c r="S364" s="8">
        <v>3860</v>
      </c>
      <c r="T364" s="34">
        <f t="shared" si="11"/>
        <v>186940</v>
      </c>
    </row>
    <row r="365" spans="1:20" x14ac:dyDescent="0.25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10"/>
        <v>0.45970400000000033</v>
      </c>
      <c r="N365" s="32">
        <v>1.7511710093305681</v>
      </c>
      <c r="O365" s="32">
        <v>1.665538156751696</v>
      </c>
      <c r="P365" s="32">
        <v>8.5632852578871987E-2</v>
      </c>
      <c r="Q365" s="33">
        <v>10</v>
      </c>
      <c r="R365" s="8">
        <v>30</v>
      </c>
      <c r="S365" s="8">
        <v>75000</v>
      </c>
      <c r="T365" s="34">
        <f t="shared" si="11"/>
        <v>75040</v>
      </c>
    </row>
    <row r="366" spans="1:20" x14ac:dyDescent="0.25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10"/>
        <v>0.56144600000000011</v>
      </c>
      <c r="N366" s="32">
        <v>1.7511710093305681</v>
      </c>
      <c r="O366" s="32">
        <v>1.6465858359385652</v>
      </c>
      <c r="P366" s="32">
        <v>0.10458517339200298</v>
      </c>
      <c r="Q366" s="33">
        <v>0</v>
      </c>
      <c r="R366" s="8">
        <v>0</v>
      </c>
      <c r="S366" s="8">
        <v>11140</v>
      </c>
      <c r="T366" s="34">
        <f t="shared" si="11"/>
        <v>11140</v>
      </c>
    </row>
    <row r="367" spans="1:20" x14ac:dyDescent="0.25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1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33">
        <v>13010</v>
      </c>
      <c r="R367" s="8">
        <v>22940</v>
      </c>
      <c r="S367" s="8">
        <v>8570</v>
      </c>
      <c r="T367" s="34">
        <f t="shared" si="11"/>
        <v>44520</v>
      </c>
    </row>
    <row r="368" spans="1:20" x14ac:dyDescent="0.25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10"/>
        <v>0.85136999999999929</v>
      </c>
      <c r="N368" s="32">
        <v>2.0479634740309014</v>
      </c>
      <c r="O368" s="32">
        <v>1.8893717678458908</v>
      </c>
      <c r="P368" s="32">
        <v>0.15859170618501064</v>
      </c>
      <c r="Q368" s="33">
        <v>183580</v>
      </c>
      <c r="R368" s="8">
        <v>8100</v>
      </c>
      <c r="S368" s="8">
        <v>225510</v>
      </c>
      <c r="T368" s="34">
        <f t="shared" si="11"/>
        <v>417190</v>
      </c>
    </row>
    <row r="369" spans="1:20" x14ac:dyDescent="0.25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10"/>
        <v>1.0414400000000015</v>
      </c>
      <c r="N369" s="32">
        <v>3.0062309045175613</v>
      </c>
      <c r="O369" s="32">
        <v>2.8122332930333442</v>
      </c>
      <c r="P369" s="32">
        <v>0.19399761148421701</v>
      </c>
      <c r="Q369" s="33">
        <v>40</v>
      </c>
      <c r="R369" s="8">
        <v>570</v>
      </c>
      <c r="S369" s="8">
        <v>187770</v>
      </c>
      <c r="T369" s="34">
        <f t="shared" si="11"/>
        <v>188380</v>
      </c>
    </row>
    <row r="370" spans="1:20" x14ac:dyDescent="0.25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10"/>
        <v>1.6760999999999999</v>
      </c>
      <c r="N370" s="32">
        <v>2.5078956281744147</v>
      </c>
      <c r="O370" s="32">
        <v>2.1956746681491652</v>
      </c>
      <c r="P370" s="32">
        <v>0.31222096002524935</v>
      </c>
      <c r="Q370" s="33">
        <v>174590</v>
      </c>
      <c r="R370" s="8">
        <v>23370</v>
      </c>
      <c r="S370" s="8">
        <v>4550</v>
      </c>
      <c r="T370" s="34">
        <f t="shared" si="11"/>
        <v>202510</v>
      </c>
    </row>
    <row r="371" spans="1:20" x14ac:dyDescent="0.25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1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33">
        <v>80110</v>
      </c>
      <c r="R371" s="8">
        <v>80590</v>
      </c>
      <c r="S371" s="8">
        <v>4870</v>
      </c>
      <c r="T371" s="34">
        <f t="shared" si="11"/>
        <v>165570</v>
      </c>
    </row>
    <row r="372" spans="1:20" x14ac:dyDescent="0.25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10"/>
        <v>0.5843759999999989</v>
      </c>
      <c r="N372" s="32">
        <v>1.9684152139216105</v>
      </c>
      <c r="O372" s="32">
        <v>1.859558680459577</v>
      </c>
      <c r="P372" s="32">
        <v>0.10885653346203375</v>
      </c>
      <c r="Q372" s="33">
        <v>200</v>
      </c>
      <c r="R372" s="8">
        <v>11920</v>
      </c>
      <c r="S372" s="8">
        <v>117550</v>
      </c>
      <c r="T372" s="34">
        <f t="shared" si="11"/>
        <v>129670</v>
      </c>
    </row>
    <row r="373" spans="1:20" x14ac:dyDescent="0.25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10"/>
        <v>0.51279700000000084</v>
      </c>
      <c r="N373" s="32">
        <v>1.7511710093305681</v>
      </c>
      <c r="O373" s="32">
        <v>1.6556480860932505</v>
      </c>
      <c r="P373" s="32">
        <v>9.552292323731762E-2</v>
      </c>
      <c r="Q373" s="33">
        <v>0</v>
      </c>
      <c r="R373" s="8">
        <v>0</v>
      </c>
      <c r="S373" s="8">
        <v>150</v>
      </c>
      <c r="T373" s="34">
        <f t="shared" si="11"/>
        <v>150</v>
      </c>
    </row>
    <row r="374" spans="1:20" x14ac:dyDescent="0.25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10"/>
        <v>1.8638300000000001</v>
      </c>
      <c r="N374" s="32">
        <v>4.5950241024113359</v>
      </c>
      <c r="O374" s="32">
        <v>4.2478331281712176</v>
      </c>
      <c r="P374" s="32">
        <v>0.34719097424011724</v>
      </c>
      <c r="Q374" s="33">
        <v>190770</v>
      </c>
      <c r="R374" s="8">
        <v>17690</v>
      </c>
      <c r="S374" s="8">
        <v>4400</v>
      </c>
      <c r="T374" s="34">
        <f t="shared" si="11"/>
        <v>212860</v>
      </c>
    </row>
    <row r="375" spans="1:20" x14ac:dyDescent="0.25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10"/>
        <v>0</v>
      </c>
      <c r="N375" s="32">
        <v>0</v>
      </c>
      <c r="O375" s="32">
        <v>0</v>
      </c>
      <c r="P375" s="32">
        <v>0</v>
      </c>
      <c r="Q375" s="33">
        <v>0</v>
      </c>
      <c r="R375" s="8">
        <v>0</v>
      </c>
      <c r="S375" s="8">
        <v>0</v>
      </c>
      <c r="T375" s="34">
        <f t="shared" si="11"/>
        <v>0</v>
      </c>
    </row>
    <row r="376" spans="1:20" x14ac:dyDescent="0.25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10"/>
        <v>1.4548500000000004</v>
      </c>
      <c r="N376" s="32">
        <v>2.7389495701746047</v>
      </c>
      <c r="O376" s="32">
        <v>2.4679426710082457</v>
      </c>
      <c r="P376" s="32">
        <v>0.27100689916635889</v>
      </c>
      <c r="Q376" s="33">
        <v>0</v>
      </c>
      <c r="R376" s="8">
        <v>10</v>
      </c>
      <c r="S376" s="8">
        <v>200</v>
      </c>
      <c r="T376" s="34">
        <f t="shared" si="11"/>
        <v>210</v>
      </c>
    </row>
    <row r="377" spans="1:20" x14ac:dyDescent="0.25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10"/>
        <v>8.9225299999999983</v>
      </c>
      <c r="N377" s="32">
        <v>7.177844564749198</v>
      </c>
      <c r="O377" s="32">
        <v>5.5157713695615076</v>
      </c>
      <c r="P377" s="32">
        <v>1.6620731951876904</v>
      </c>
      <c r="Q377" s="33">
        <v>17270</v>
      </c>
      <c r="R377" s="8">
        <v>5620</v>
      </c>
      <c r="S377" s="8">
        <v>577610</v>
      </c>
      <c r="T377" s="34">
        <f t="shared" si="11"/>
        <v>600500</v>
      </c>
    </row>
    <row r="378" spans="1:20" x14ac:dyDescent="0.25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10"/>
        <v>-4.0455500000000004</v>
      </c>
      <c r="N378" s="32">
        <v>2.1396105059041921</v>
      </c>
      <c r="O378" s="32">
        <v>2.8932084444699986</v>
      </c>
      <c r="P378" s="32">
        <v>-0.75359793856580615</v>
      </c>
      <c r="Q378" s="33">
        <v>25970</v>
      </c>
      <c r="R378" s="8">
        <v>0</v>
      </c>
      <c r="S378" s="8">
        <v>442370</v>
      </c>
      <c r="T378" s="34">
        <f t="shared" si="11"/>
        <v>468340</v>
      </c>
    </row>
    <row r="379" spans="1:20" x14ac:dyDescent="0.25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10"/>
        <v>2.95425</v>
      </c>
      <c r="N379" s="32">
        <v>2.7141354456683322</v>
      </c>
      <c r="O379" s="32">
        <v>2.1638229516914853</v>
      </c>
      <c r="P379" s="32">
        <v>0.55031249397684678</v>
      </c>
      <c r="Q379" s="33">
        <v>276930</v>
      </c>
      <c r="R379" s="8">
        <v>1520</v>
      </c>
      <c r="S379" s="8">
        <v>25250</v>
      </c>
      <c r="T379" s="34">
        <f t="shared" si="11"/>
        <v>303700</v>
      </c>
    </row>
    <row r="380" spans="1:20" x14ac:dyDescent="0.25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10"/>
        <v>9.221669999999996</v>
      </c>
      <c r="N380" s="32">
        <v>7.177844564749198</v>
      </c>
      <c r="O380" s="32">
        <v>5.4600480964978768</v>
      </c>
      <c r="P380" s="32">
        <v>1.7177964682513216</v>
      </c>
      <c r="Q380" s="33">
        <v>68500</v>
      </c>
      <c r="R380" s="8">
        <v>41680</v>
      </c>
      <c r="S380" s="8">
        <v>979570</v>
      </c>
      <c r="T380" s="34">
        <f t="shared" si="11"/>
        <v>1089750</v>
      </c>
    </row>
    <row r="381" spans="1:20" x14ac:dyDescent="0.25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10"/>
        <v>1.1645100000000017</v>
      </c>
      <c r="N381" s="32">
        <v>3.0340795015724948</v>
      </c>
      <c r="O381" s="32">
        <v>2.8171566269474706</v>
      </c>
      <c r="P381" s="32">
        <v>0.21692287462502458</v>
      </c>
      <c r="Q381" s="33">
        <v>1040</v>
      </c>
      <c r="R381" s="8">
        <v>2450</v>
      </c>
      <c r="S381" s="8">
        <v>30450</v>
      </c>
      <c r="T381" s="34">
        <f t="shared" si="11"/>
        <v>33940</v>
      </c>
    </row>
    <row r="382" spans="1:20" x14ac:dyDescent="0.25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10"/>
        <v>0.54888300000000001</v>
      </c>
      <c r="N382" s="32">
        <v>1.876699259099087</v>
      </c>
      <c r="O382" s="32">
        <v>1.7744542992509043</v>
      </c>
      <c r="P382" s="32">
        <v>0.10224495984818266</v>
      </c>
      <c r="Q382" s="33">
        <v>50</v>
      </c>
      <c r="R382" s="8">
        <v>540</v>
      </c>
      <c r="S382" s="8">
        <v>6970</v>
      </c>
      <c r="T382" s="34">
        <f t="shared" si="11"/>
        <v>7560</v>
      </c>
    </row>
    <row r="383" spans="1:20" x14ac:dyDescent="0.25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10"/>
        <v>0</v>
      </c>
      <c r="N383" s="32">
        <v>0</v>
      </c>
      <c r="O383" s="32">
        <v>0</v>
      </c>
      <c r="P383" s="32">
        <v>0</v>
      </c>
      <c r="Q383" s="33">
        <v>0</v>
      </c>
      <c r="R383" s="8">
        <v>0</v>
      </c>
      <c r="S383" s="8">
        <v>0</v>
      </c>
      <c r="T383" s="34">
        <f t="shared" si="11"/>
        <v>0</v>
      </c>
    </row>
    <row r="384" spans="1:20" x14ac:dyDescent="0.25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10"/>
        <v>2.2470999999999997</v>
      </c>
      <c r="N384" s="32">
        <v>4.6632000758971897</v>
      </c>
      <c r="O384" s="32">
        <v>4.2446142401637985</v>
      </c>
      <c r="P384" s="32">
        <v>0.41858583573339164</v>
      </c>
      <c r="Q384" s="33">
        <v>47540</v>
      </c>
      <c r="R384" s="8">
        <v>54580</v>
      </c>
      <c r="S384" s="8">
        <v>0</v>
      </c>
      <c r="T384" s="34">
        <f t="shared" si="11"/>
        <v>102120</v>
      </c>
    </row>
    <row r="385" spans="1:20" x14ac:dyDescent="0.25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10"/>
        <v>0.47015799999999963</v>
      </c>
      <c r="N385" s="32">
        <v>1.6503950396922531</v>
      </c>
      <c r="O385" s="32">
        <v>1.5628148343801884</v>
      </c>
      <c r="P385" s="32">
        <v>8.7580205312064355E-2</v>
      </c>
      <c r="Q385" s="33">
        <v>1910</v>
      </c>
      <c r="R385" s="8">
        <v>9460</v>
      </c>
      <c r="S385" s="8">
        <v>63160</v>
      </c>
      <c r="T385" s="34">
        <f t="shared" si="11"/>
        <v>74530</v>
      </c>
    </row>
    <row r="386" spans="1:20" x14ac:dyDescent="0.25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10"/>
        <v>0.60644399999999976</v>
      </c>
      <c r="N386" s="32">
        <v>1.7891676724079681</v>
      </c>
      <c r="O386" s="32">
        <v>1.6762003507197918</v>
      </c>
      <c r="P386" s="32">
        <v>0.11296732168817628</v>
      </c>
      <c r="Q386" s="33">
        <v>0</v>
      </c>
      <c r="R386" s="8">
        <v>0</v>
      </c>
      <c r="S386" s="8">
        <v>13200</v>
      </c>
      <c r="T386" s="34">
        <f t="shared" si="11"/>
        <v>13200</v>
      </c>
    </row>
    <row r="387" spans="1:20" x14ac:dyDescent="0.25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10"/>
        <v>0.43357499999999938</v>
      </c>
      <c r="N387" s="32">
        <v>1.6373740043562202</v>
      </c>
      <c r="O387" s="32">
        <v>1.5566084159408822</v>
      </c>
      <c r="P387" s="32">
        <v>8.0765588415337569E-2</v>
      </c>
      <c r="Q387" s="33">
        <v>1330</v>
      </c>
      <c r="R387" s="8">
        <v>5600</v>
      </c>
      <c r="S387" s="8">
        <v>10760</v>
      </c>
      <c r="T387" s="34">
        <f t="shared" si="11"/>
        <v>17690</v>
      </c>
    </row>
    <row r="388" spans="1:20" x14ac:dyDescent="0.25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10"/>
        <v>0.88473999999999897</v>
      </c>
      <c r="N388" s="32">
        <v>2.6799124072005562</v>
      </c>
      <c r="O388" s="32">
        <v>2.5151045961076988</v>
      </c>
      <c r="P388" s="32">
        <v>0.16480781109285769</v>
      </c>
      <c r="Q388" s="33">
        <v>10530</v>
      </c>
      <c r="R388" s="8">
        <v>13910</v>
      </c>
      <c r="S388" s="8">
        <v>104810</v>
      </c>
      <c r="T388" s="34">
        <f t="shared" si="11"/>
        <v>129250</v>
      </c>
    </row>
    <row r="389" spans="1:20" x14ac:dyDescent="0.25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10"/>
        <v>0.62439999999999962</v>
      </c>
      <c r="N389" s="32">
        <v>2.1161208196926395</v>
      </c>
      <c r="O389" s="32">
        <v>1.999808685906012</v>
      </c>
      <c r="P389" s="32">
        <v>0.11631213378662704</v>
      </c>
      <c r="Q389" s="33">
        <v>70</v>
      </c>
      <c r="R389" s="8">
        <v>150</v>
      </c>
      <c r="S389" s="8">
        <v>51260</v>
      </c>
      <c r="T389" s="34">
        <f t="shared" si="11"/>
        <v>51480</v>
      </c>
    </row>
    <row r="390" spans="1:20" x14ac:dyDescent="0.25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10"/>
        <v>11.9803</v>
      </c>
      <c r="N390" s="32">
        <v>8.9235902203056856</v>
      </c>
      <c r="O390" s="32">
        <v>6.6919210076152167</v>
      </c>
      <c r="P390" s="32">
        <v>2.2316692126904685</v>
      </c>
      <c r="Q390" s="33">
        <v>1560</v>
      </c>
      <c r="R390" s="8">
        <v>5580</v>
      </c>
      <c r="S390" s="8">
        <v>17920</v>
      </c>
      <c r="T390" s="34">
        <f t="shared" si="11"/>
        <v>25060</v>
      </c>
    </row>
    <row r="391" spans="1:20" x14ac:dyDescent="0.25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10"/>
        <v>0.92367999999999917</v>
      </c>
      <c r="N391" s="32">
        <v>2.8278899792036936</v>
      </c>
      <c r="O391" s="32">
        <v>2.6558284933996705</v>
      </c>
      <c r="P391" s="32">
        <v>0.17206148580402247</v>
      </c>
      <c r="Q391" s="33">
        <v>1480</v>
      </c>
      <c r="R391" s="8">
        <v>4220</v>
      </c>
      <c r="S391" s="8">
        <v>111570</v>
      </c>
      <c r="T391" s="34">
        <f t="shared" si="11"/>
        <v>117270</v>
      </c>
    </row>
    <row r="392" spans="1:20" x14ac:dyDescent="0.25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10"/>
        <v>0</v>
      </c>
      <c r="N392" s="32">
        <v>0</v>
      </c>
      <c r="O392" s="32">
        <v>0</v>
      </c>
      <c r="P392" s="32">
        <v>0</v>
      </c>
      <c r="Q392" s="33">
        <v>0</v>
      </c>
      <c r="R392" s="8">
        <v>0</v>
      </c>
      <c r="S392" s="8">
        <v>0</v>
      </c>
      <c r="T392" s="34">
        <f t="shared" si="11"/>
        <v>0</v>
      </c>
    </row>
    <row r="393" spans="1:20" x14ac:dyDescent="0.25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1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33">
        <v>20370</v>
      </c>
      <c r="R393" s="8">
        <v>57600</v>
      </c>
      <c r="S393" s="8">
        <v>300260</v>
      </c>
      <c r="T393" s="34">
        <f t="shared" si="11"/>
        <v>378230</v>
      </c>
    </row>
    <row r="394" spans="1:20" x14ac:dyDescent="0.25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10"/>
        <v>0.51251300000000022</v>
      </c>
      <c r="N394" s="32">
        <v>1.6502219872062061</v>
      </c>
      <c r="O394" s="32">
        <v>1.5547519669893808</v>
      </c>
      <c r="P394" s="32">
        <v>9.5470020216825185E-2</v>
      </c>
      <c r="Q394" s="33">
        <v>40</v>
      </c>
      <c r="R394" s="8">
        <v>470</v>
      </c>
      <c r="S394" s="8">
        <v>145960</v>
      </c>
      <c r="T394" s="34">
        <f t="shared" si="11"/>
        <v>146470</v>
      </c>
    </row>
    <row r="395" spans="1:20" x14ac:dyDescent="0.25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10"/>
        <v>0.72969999999999935</v>
      </c>
      <c r="N395" s="32">
        <v>2.2022111716318249</v>
      </c>
      <c r="O395" s="32">
        <v>2.0662839390499834</v>
      </c>
      <c r="P395" s="32">
        <v>0.13592723258184133</v>
      </c>
      <c r="Q395" s="33">
        <v>100</v>
      </c>
      <c r="R395" s="8">
        <v>3420</v>
      </c>
      <c r="S395" s="8">
        <v>34400</v>
      </c>
      <c r="T395" s="34">
        <f t="shared" si="11"/>
        <v>37920</v>
      </c>
    </row>
    <row r="396" spans="1:20" x14ac:dyDescent="0.25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10"/>
        <v>2.3014200000000002</v>
      </c>
      <c r="N396" s="32">
        <v>2.8434665657303397</v>
      </c>
      <c r="O396" s="32">
        <v>2.4147620959365867</v>
      </c>
      <c r="P396" s="32">
        <v>0.42870446979375304</v>
      </c>
      <c r="Q396" s="33">
        <v>312910</v>
      </c>
      <c r="R396" s="8">
        <v>12770</v>
      </c>
      <c r="S396" s="8">
        <v>490</v>
      </c>
      <c r="T396" s="34">
        <f t="shared" si="11"/>
        <v>326170</v>
      </c>
    </row>
    <row r="397" spans="1:20" x14ac:dyDescent="0.25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12">K397-L397</f>
        <v>1.7569800000000004</v>
      </c>
      <c r="N397" s="32">
        <v>2.4459115434250553</v>
      </c>
      <c r="O397" s="32">
        <v>2.118624399253966</v>
      </c>
      <c r="P397" s="32"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13">SUM(Q397:S397)</f>
        <v>327880</v>
      </c>
    </row>
    <row r="398" spans="1:20" x14ac:dyDescent="0.25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12"/>
        <v>0</v>
      </c>
      <c r="N398" s="32">
        <v>0</v>
      </c>
      <c r="O398" s="32">
        <v>0</v>
      </c>
      <c r="P398" s="32">
        <v>0</v>
      </c>
      <c r="Q398" s="33">
        <v>0</v>
      </c>
      <c r="R398" s="8">
        <v>0</v>
      </c>
      <c r="S398" s="8">
        <v>0</v>
      </c>
      <c r="T398" s="34">
        <f t="shared" si="13"/>
        <v>0</v>
      </c>
    </row>
    <row r="399" spans="1:20" x14ac:dyDescent="0.25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12"/>
        <v>0.57125300000000045</v>
      </c>
      <c r="N399" s="32">
        <v>1.9178090041429225</v>
      </c>
      <c r="O399" s="32">
        <v>1.8113970000397641</v>
      </c>
      <c r="P399" s="32">
        <v>0.10641200410315846</v>
      </c>
      <c r="Q399" s="33">
        <v>10</v>
      </c>
      <c r="R399" s="8">
        <v>2400</v>
      </c>
      <c r="S399" s="8">
        <v>316750</v>
      </c>
      <c r="T399" s="34">
        <f t="shared" si="13"/>
        <v>319160</v>
      </c>
    </row>
    <row r="400" spans="1:20" x14ac:dyDescent="0.25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12"/>
        <v>0.9070999999999998</v>
      </c>
      <c r="N400" s="32">
        <v>2.8173354540589939</v>
      </c>
      <c r="O400" s="32">
        <v>2.6483624614935724</v>
      </c>
      <c r="P400" s="32">
        <v>0.16897299256542189</v>
      </c>
      <c r="Q400" s="33">
        <v>2410</v>
      </c>
      <c r="R400" s="8">
        <v>1040</v>
      </c>
      <c r="S400" s="8">
        <v>178840</v>
      </c>
      <c r="T400" s="34">
        <f t="shared" si="13"/>
        <v>182290</v>
      </c>
    </row>
    <row r="401" spans="1:20" x14ac:dyDescent="0.25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12"/>
        <v>0.63360000000000127</v>
      </c>
      <c r="N401" s="32">
        <v>2.0954606999644607</v>
      </c>
      <c r="O401" s="32">
        <v>1.9774348063590683</v>
      </c>
      <c r="P401" s="32">
        <v>0.11802589360539251</v>
      </c>
      <c r="Q401" s="33">
        <v>70</v>
      </c>
      <c r="R401" s="8">
        <v>15970</v>
      </c>
      <c r="S401" s="8">
        <v>357450</v>
      </c>
      <c r="T401" s="34">
        <f t="shared" si="13"/>
        <v>373490</v>
      </c>
    </row>
    <row r="402" spans="1:20" x14ac:dyDescent="0.25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12"/>
        <v>0.66875600000000013</v>
      </c>
      <c r="N402" s="32">
        <v>1.9555508385864018</v>
      </c>
      <c r="O402" s="32">
        <v>1.8309761471344328</v>
      </c>
      <c r="P402" s="32">
        <v>0.12457469145196925</v>
      </c>
      <c r="Q402" s="33">
        <v>150</v>
      </c>
      <c r="R402" s="8">
        <v>9310</v>
      </c>
      <c r="S402" s="8">
        <v>186410</v>
      </c>
      <c r="T402" s="34">
        <f t="shared" si="13"/>
        <v>195870</v>
      </c>
    </row>
    <row r="403" spans="1:20" x14ac:dyDescent="0.25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12"/>
        <v>0.4894639999999999</v>
      </c>
      <c r="N403" s="32">
        <v>1.6464440781970346</v>
      </c>
      <c r="O403" s="32">
        <v>1.5552675851609397</v>
      </c>
      <c r="P403" s="32">
        <v>9.1176493036094874E-2</v>
      </c>
      <c r="Q403" s="33">
        <v>11910</v>
      </c>
      <c r="R403" s="8">
        <v>9750</v>
      </c>
      <c r="S403" s="8">
        <v>213450</v>
      </c>
      <c r="T403" s="34">
        <f t="shared" si="13"/>
        <v>235110</v>
      </c>
    </row>
    <row r="404" spans="1:20" x14ac:dyDescent="0.25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12"/>
        <v>1.8165699999999987</v>
      </c>
      <c r="N404" s="32">
        <v>4.2029363464843943</v>
      </c>
      <c r="O404" s="32">
        <v>3.8645488819219773</v>
      </c>
      <c r="P404" s="32">
        <v>0.33838746456241681</v>
      </c>
      <c r="Q404" s="33">
        <v>84940</v>
      </c>
      <c r="R404" s="8">
        <v>107360</v>
      </c>
      <c r="S404" s="8">
        <v>4570</v>
      </c>
      <c r="T404" s="34">
        <f t="shared" si="13"/>
        <v>196870</v>
      </c>
    </row>
    <row r="405" spans="1:20" x14ac:dyDescent="0.25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12"/>
        <v>0.49692399999999992</v>
      </c>
      <c r="N405" s="32">
        <v>1.7511710093305681</v>
      </c>
      <c r="O405" s="32">
        <v>1.6586048806153439</v>
      </c>
      <c r="P405" s="32">
        <v>9.256612871522403E-2</v>
      </c>
      <c r="Q405" s="33">
        <v>0</v>
      </c>
      <c r="R405" s="8">
        <v>0</v>
      </c>
      <c r="S405" s="8">
        <v>26020</v>
      </c>
      <c r="T405" s="34">
        <f t="shared" si="13"/>
        <v>26020</v>
      </c>
    </row>
    <row r="406" spans="1:20" x14ac:dyDescent="0.25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12"/>
        <v>0.52422600000000052</v>
      </c>
      <c r="N406" s="32">
        <v>1.7511710093305681</v>
      </c>
      <c r="O406" s="32">
        <v>1.6535191120749171</v>
      </c>
      <c r="P406" s="32">
        <v>9.7651897255650932E-2</v>
      </c>
      <c r="Q406" s="33">
        <v>0</v>
      </c>
      <c r="R406" s="8">
        <v>20</v>
      </c>
      <c r="S406" s="8">
        <v>1090</v>
      </c>
      <c r="T406" s="34">
        <f t="shared" si="13"/>
        <v>1110</v>
      </c>
    </row>
    <row r="407" spans="1:20" x14ac:dyDescent="0.25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12"/>
        <v>0.70841000000000065</v>
      </c>
      <c r="N407" s="32">
        <v>2.2427117868270341</v>
      </c>
      <c r="O407" s="32">
        <v>2.1107504179997045</v>
      </c>
      <c r="P407" s="32">
        <v>0.13196136882732956</v>
      </c>
      <c r="Q407" s="33">
        <v>49960</v>
      </c>
      <c r="R407" s="8">
        <v>29370</v>
      </c>
      <c r="S407" s="8">
        <v>362500</v>
      </c>
      <c r="T407" s="34">
        <f t="shared" si="13"/>
        <v>441830</v>
      </c>
    </row>
    <row r="408" spans="1:20" x14ac:dyDescent="0.25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12"/>
        <v>1.8545800000000003</v>
      </c>
      <c r="N408" s="32">
        <v>2.5521907311422596</v>
      </c>
      <c r="O408" s="32">
        <v>2.2067228306329651</v>
      </c>
      <c r="P408" s="32">
        <v>0.34546790050929366</v>
      </c>
      <c r="Q408" s="33">
        <v>138530</v>
      </c>
      <c r="R408" s="8">
        <v>13410</v>
      </c>
      <c r="S408" s="8">
        <v>2090</v>
      </c>
      <c r="T408" s="34">
        <f t="shared" si="13"/>
        <v>154030</v>
      </c>
    </row>
    <row r="409" spans="1:20" x14ac:dyDescent="0.25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12"/>
        <v>0.59310499999999955</v>
      </c>
      <c r="N409" s="32">
        <v>1.725711430718641</v>
      </c>
      <c r="O409" s="32">
        <v>1.615228874489433</v>
      </c>
      <c r="P409" s="32">
        <v>0.11048255622920791</v>
      </c>
      <c r="Q409" s="33">
        <v>0</v>
      </c>
      <c r="R409" s="8">
        <v>790</v>
      </c>
      <c r="S409" s="8">
        <v>10970</v>
      </c>
      <c r="T409" s="34">
        <f t="shared" si="13"/>
        <v>11760</v>
      </c>
    </row>
    <row r="410" spans="1:20" x14ac:dyDescent="0.25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12"/>
        <v>0.4438310000000012</v>
      </c>
      <c r="N410" s="32">
        <v>1.7511710093305681</v>
      </c>
      <c r="O410" s="32">
        <v>1.6684949512737894</v>
      </c>
      <c r="P410" s="32">
        <v>8.2676058056778731E-2</v>
      </c>
      <c r="Q410" s="33">
        <v>0</v>
      </c>
      <c r="R410" s="8">
        <v>0</v>
      </c>
      <c r="S410" s="8">
        <v>3300</v>
      </c>
      <c r="T410" s="34">
        <f t="shared" si="13"/>
        <v>3300</v>
      </c>
    </row>
    <row r="411" spans="1:20" x14ac:dyDescent="0.25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12"/>
        <v>0.56144600000000011</v>
      </c>
      <c r="N411" s="32">
        <v>1.7511710093305681</v>
      </c>
      <c r="O411" s="32">
        <v>1.6465858359385652</v>
      </c>
      <c r="P411" s="32">
        <v>0.10458517339200298</v>
      </c>
      <c r="Q411" s="33">
        <v>40</v>
      </c>
      <c r="R411" s="8">
        <v>240</v>
      </c>
      <c r="S411" s="8">
        <v>11420</v>
      </c>
      <c r="T411" s="34">
        <f t="shared" si="13"/>
        <v>11700</v>
      </c>
    </row>
    <row r="412" spans="1:20" x14ac:dyDescent="0.25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12"/>
        <v>1.1429100000000005</v>
      </c>
      <c r="N412" s="32">
        <v>2.9784232886756845</v>
      </c>
      <c r="O412" s="32">
        <v>2.765524024059935</v>
      </c>
      <c r="P412" s="32">
        <v>0.21289926461574959</v>
      </c>
      <c r="Q412" s="33">
        <v>550</v>
      </c>
      <c r="R412" s="8">
        <v>3690</v>
      </c>
      <c r="S412" s="8">
        <v>130630</v>
      </c>
      <c r="T412" s="34">
        <f t="shared" si="13"/>
        <v>134870</v>
      </c>
    </row>
    <row r="413" spans="1:20" x14ac:dyDescent="0.25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12"/>
        <v>0.55142600000000019</v>
      </c>
      <c r="N413" s="32">
        <v>1.5833818149877821</v>
      </c>
      <c r="O413" s="32">
        <v>1.4806631495723039</v>
      </c>
      <c r="P413" s="32">
        <v>0.10271866541547833</v>
      </c>
      <c r="Q413" s="33">
        <v>0</v>
      </c>
      <c r="R413" s="8">
        <v>0</v>
      </c>
      <c r="S413" s="8">
        <v>120</v>
      </c>
      <c r="T413" s="34">
        <f t="shared" si="13"/>
        <v>120</v>
      </c>
    </row>
    <row r="414" spans="1:20" x14ac:dyDescent="0.25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12"/>
        <v>0.50835300000000139</v>
      </c>
      <c r="N414" s="32">
        <v>1.7511710093305681</v>
      </c>
      <c r="O414" s="32">
        <v>1.6564759065970105</v>
      </c>
      <c r="P414" s="32">
        <v>9.4695102733557676E-2</v>
      </c>
      <c r="Q414" s="33">
        <v>0</v>
      </c>
      <c r="R414" s="8">
        <v>0</v>
      </c>
      <c r="S414" s="8">
        <v>7060</v>
      </c>
      <c r="T414" s="34">
        <f t="shared" si="13"/>
        <v>7060</v>
      </c>
    </row>
    <row r="415" spans="1:20" x14ac:dyDescent="0.25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12"/>
        <v>1.55382</v>
      </c>
      <c r="N415" s="32">
        <v>2.4420239165318347</v>
      </c>
      <c r="O415" s="32">
        <v>2.152581059836868</v>
      </c>
      <c r="P415" s="32">
        <v>0.28944285669496622</v>
      </c>
      <c r="Q415" s="33">
        <v>32960</v>
      </c>
      <c r="R415" s="8">
        <v>21810</v>
      </c>
      <c r="S415" s="8">
        <v>30</v>
      </c>
      <c r="T415" s="34">
        <f t="shared" si="13"/>
        <v>54800</v>
      </c>
    </row>
    <row r="416" spans="1:20" x14ac:dyDescent="0.25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12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33">
        <v>1450</v>
      </c>
      <c r="R416" s="8">
        <v>2880</v>
      </c>
      <c r="S416" s="8">
        <v>73410</v>
      </c>
      <c r="T416" s="34">
        <f t="shared" si="13"/>
        <v>77740</v>
      </c>
    </row>
    <row r="417" spans="1:20" x14ac:dyDescent="0.25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12"/>
        <v>1.1714599999999997</v>
      </c>
      <c r="N417" s="32">
        <v>3.0392598994594362</v>
      </c>
      <c r="O417" s="32">
        <v>2.8210423910582794</v>
      </c>
      <c r="P417" s="32">
        <v>0.21821750840115656</v>
      </c>
      <c r="Q417" s="33">
        <v>40</v>
      </c>
      <c r="R417" s="8">
        <v>10</v>
      </c>
      <c r="S417" s="8">
        <v>11150</v>
      </c>
      <c r="T417" s="34">
        <f t="shared" si="13"/>
        <v>11200</v>
      </c>
    </row>
    <row r="418" spans="1:20" x14ac:dyDescent="0.25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12"/>
        <v>0.51279700000000084</v>
      </c>
      <c r="N418" s="32">
        <v>1.7511710093305681</v>
      </c>
      <c r="O418" s="32">
        <v>1.6556480860932505</v>
      </c>
      <c r="P418" s="32">
        <v>9.552292323731762E-2</v>
      </c>
      <c r="Q418" s="33">
        <v>0</v>
      </c>
      <c r="R418" s="8">
        <v>0</v>
      </c>
      <c r="S418" s="8">
        <v>6690</v>
      </c>
      <c r="T418" s="34">
        <f t="shared" si="13"/>
        <v>6690</v>
      </c>
    </row>
    <row r="419" spans="1:20" x14ac:dyDescent="0.25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12"/>
        <v>4.5183700000000009</v>
      </c>
      <c r="N419" s="32">
        <v>2.648258145678517</v>
      </c>
      <c r="O419" s="32">
        <v>1.8065841291226514</v>
      </c>
      <c r="P419" s="32">
        <v>0.8416740165558656</v>
      </c>
      <c r="Q419" s="33">
        <v>255970</v>
      </c>
      <c r="R419" s="8">
        <v>260</v>
      </c>
      <c r="S419" s="8">
        <v>70530</v>
      </c>
      <c r="T419" s="34">
        <f t="shared" si="13"/>
        <v>326760</v>
      </c>
    </row>
    <row r="420" spans="1:20" x14ac:dyDescent="0.25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12"/>
        <v>0</v>
      </c>
      <c r="N420" s="32">
        <v>0</v>
      </c>
      <c r="O420" s="32">
        <v>0</v>
      </c>
      <c r="P420" s="32">
        <v>0</v>
      </c>
      <c r="Q420" s="33">
        <v>0</v>
      </c>
      <c r="R420" s="8">
        <v>0</v>
      </c>
      <c r="S420" s="8">
        <v>0</v>
      </c>
      <c r="T420" s="34">
        <f t="shared" si="13"/>
        <v>0</v>
      </c>
    </row>
    <row r="421" spans="1:20" x14ac:dyDescent="0.25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12"/>
        <v>3.6918399999999991</v>
      </c>
      <c r="N421" s="32">
        <v>2.9276531540447666</v>
      </c>
      <c r="O421" s="32">
        <v>2.2399436921632461</v>
      </c>
      <c r="P421" s="32">
        <v>0.68770946188152027</v>
      </c>
      <c r="Q421" s="33">
        <v>370870</v>
      </c>
      <c r="R421" s="8">
        <v>26050</v>
      </c>
      <c r="S421" s="8">
        <v>3710</v>
      </c>
      <c r="T421" s="34">
        <f t="shared" si="13"/>
        <v>400630</v>
      </c>
    </row>
    <row r="422" spans="1:20" x14ac:dyDescent="0.25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12"/>
        <v>0.51127900000000004</v>
      </c>
      <c r="N422" s="32">
        <v>1.9454210278315702</v>
      </c>
      <c r="O422" s="32">
        <v>1.8501808749643489</v>
      </c>
      <c r="P422" s="32">
        <v>9.524015286722122E-2</v>
      </c>
      <c r="Q422" s="33">
        <v>150</v>
      </c>
      <c r="R422" s="8">
        <v>640</v>
      </c>
      <c r="S422" s="8">
        <v>49300</v>
      </c>
      <c r="T422" s="34">
        <f t="shared" si="13"/>
        <v>50090</v>
      </c>
    </row>
    <row r="423" spans="1:20" x14ac:dyDescent="0.25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12"/>
        <v>0.39296600000000037</v>
      </c>
      <c r="N423" s="32">
        <v>1.4763785637471498</v>
      </c>
      <c r="O423" s="32">
        <v>1.4031775484274898</v>
      </c>
      <c r="P423" s="32">
        <v>7.3201015319660084E-2</v>
      </c>
      <c r="Q423" s="33">
        <v>200</v>
      </c>
      <c r="R423" s="8">
        <v>1620</v>
      </c>
      <c r="S423" s="8">
        <v>97180</v>
      </c>
      <c r="T423" s="34">
        <f t="shared" si="13"/>
        <v>99000</v>
      </c>
    </row>
    <row r="424" spans="1:20" x14ac:dyDescent="0.25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12"/>
        <v>1.8665400000000005</v>
      </c>
      <c r="N424" s="32">
        <v>2.639806701876628</v>
      </c>
      <c r="O424" s="32">
        <v>2.2921109136029396</v>
      </c>
      <c r="P424" s="32">
        <v>0.34769578827368836</v>
      </c>
      <c r="Q424" s="33">
        <v>109050</v>
      </c>
      <c r="R424" s="8">
        <v>56560</v>
      </c>
      <c r="S424" s="8">
        <v>3760</v>
      </c>
      <c r="T424" s="34">
        <f t="shared" si="13"/>
        <v>169370</v>
      </c>
    </row>
    <row r="425" spans="1:20" x14ac:dyDescent="0.25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12"/>
        <v>-3.6429899999999993</v>
      </c>
      <c r="N425" s="32">
        <v>2.1396105059041921</v>
      </c>
      <c r="O425" s="32">
        <v>2.8182202757045522</v>
      </c>
      <c r="P425" s="32">
        <v>-0.6786097698003597</v>
      </c>
      <c r="Q425" s="33">
        <v>19060</v>
      </c>
      <c r="R425" s="8">
        <v>0</v>
      </c>
      <c r="S425" s="8">
        <v>559690</v>
      </c>
      <c r="T425" s="34">
        <f t="shared" si="13"/>
        <v>578750</v>
      </c>
    </row>
    <row r="426" spans="1:20" x14ac:dyDescent="0.25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12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33">
        <v>149030</v>
      </c>
      <c r="R426" s="8">
        <v>0</v>
      </c>
      <c r="S426" s="8">
        <v>420810</v>
      </c>
      <c r="T426" s="34">
        <f t="shared" si="13"/>
        <v>569840</v>
      </c>
    </row>
    <row r="427" spans="1:20" x14ac:dyDescent="0.25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12"/>
        <v>0.88677000000000028</v>
      </c>
      <c r="N427" s="32">
        <v>2.6281494095442017</v>
      </c>
      <c r="O427" s="32">
        <v>2.4629634536217679</v>
      </c>
      <c r="P427" s="32">
        <v>0.16518595592243332</v>
      </c>
      <c r="Q427" s="33">
        <v>2300</v>
      </c>
      <c r="R427" s="8">
        <v>6560</v>
      </c>
      <c r="S427" s="8">
        <v>46160</v>
      </c>
      <c r="T427" s="34">
        <f t="shared" si="13"/>
        <v>55020</v>
      </c>
    </row>
    <row r="428" spans="1:20" x14ac:dyDescent="0.25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12"/>
        <v>-3.8458299999999994</v>
      </c>
      <c r="N428" s="32">
        <v>2.1396105059041921</v>
      </c>
      <c r="O428" s="32">
        <v>2.8560049541435006</v>
      </c>
      <c r="P428" s="32">
        <v>-0.7163944482393082</v>
      </c>
      <c r="Q428" s="33">
        <v>44380</v>
      </c>
      <c r="R428" s="8">
        <v>0</v>
      </c>
      <c r="S428" s="8">
        <v>43520</v>
      </c>
      <c r="T428" s="34">
        <f t="shared" si="13"/>
        <v>87900</v>
      </c>
    </row>
    <row r="429" spans="1:20" x14ac:dyDescent="0.25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12"/>
        <v>0.60721199999999875</v>
      </c>
      <c r="N429" s="32">
        <v>1.8429717207528236</v>
      </c>
      <c r="O429" s="32">
        <v>1.729861337375429</v>
      </c>
      <c r="P429" s="32">
        <v>0.11311038337739474</v>
      </c>
      <c r="Q429" s="33">
        <v>0</v>
      </c>
      <c r="R429" s="8">
        <v>0</v>
      </c>
      <c r="S429" s="8">
        <v>990</v>
      </c>
      <c r="T429" s="34">
        <f t="shared" si="13"/>
        <v>990</v>
      </c>
    </row>
    <row r="430" spans="1:20" x14ac:dyDescent="0.25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12"/>
        <v>0</v>
      </c>
      <c r="N430" s="32">
        <v>0</v>
      </c>
      <c r="O430" s="32">
        <v>0</v>
      </c>
      <c r="P430" s="32">
        <v>0</v>
      </c>
      <c r="Q430" s="33">
        <v>0</v>
      </c>
      <c r="R430" s="8">
        <v>0</v>
      </c>
      <c r="S430" s="8">
        <v>0</v>
      </c>
      <c r="T430" s="34">
        <f t="shared" si="13"/>
        <v>0</v>
      </c>
    </row>
    <row r="431" spans="1:20" x14ac:dyDescent="0.25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12"/>
        <v>1.8293600000000012</v>
      </c>
      <c r="N431" s="32">
        <v>4.3305145882969907</v>
      </c>
      <c r="O431" s="32">
        <v>3.9897446250300077</v>
      </c>
      <c r="P431" s="32">
        <v>0.34076996326698317</v>
      </c>
      <c r="Q431" s="33">
        <v>70</v>
      </c>
      <c r="R431" s="8">
        <v>30</v>
      </c>
      <c r="S431" s="8">
        <v>109430</v>
      </c>
      <c r="T431" s="34">
        <f t="shared" si="13"/>
        <v>109530</v>
      </c>
    </row>
    <row r="432" spans="1:20" x14ac:dyDescent="0.25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12"/>
        <v>1.26328</v>
      </c>
      <c r="N432" s="32">
        <v>2.9245292679403434</v>
      </c>
      <c r="O432" s="32">
        <v>2.6892076914349459</v>
      </c>
      <c r="P432" s="32">
        <v>0.23532157650539762</v>
      </c>
      <c r="Q432" s="33">
        <v>9540</v>
      </c>
      <c r="R432" s="8">
        <v>90</v>
      </c>
      <c r="S432" s="8">
        <v>190020</v>
      </c>
      <c r="T432" s="34">
        <f t="shared" si="13"/>
        <v>199650</v>
      </c>
    </row>
    <row r="433" spans="1:20" x14ac:dyDescent="0.25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12"/>
        <v>2.5132700000000003</v>
      </c>
      <c r="N433" s="32">
        <v>2.6218941862057092</v>
      </c>
      <c r="O433" s="32">
        <v>2.1537266710200647</v>
      </c>
      <c r="P433" s="32">
        <v>0.46816751518564437</v>
      </c>
      <c r="Q433" s="33">
        <v>158080</v>
      </c>
      <c r="R433" s="8">
        <v>63800</v>
      </c>
      <c r="S433" s="8">
        <v>16180</v>
      </c>
      <c r="T433" s="34">
        <f t="shared" si="13"/>
        <v>238060</v>
      </c>
    </row>
    <row r="434" spans="1:20" x14ac:dyDescent="0.25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12"/>
        <v>1.7762200000000004</v>
      </c>
      <c r="N434" s="32">
        <v>2.5574530914553151</v>
      </c>
      <c r="O434" s="32">
        <v>2.2265819539241125</v>
      </c>
      <c r="P434" s="32">
        <v>0.33087113753120251</v>
      </c>
      <c r="Q434" s="33">
        <v>309850</v>
      </c>
      <c r="R434" s="8">
        <v>49780</v>
      </c>
      <c r="S434" s="8">
        <v>32230</v>
      </c>
      <c r="T434" s="34">
        <f t="shared" si="13"/>
        <v>391860</v>
      </c>
    </row>
    <row r="435" spans="1:20" x14ac:dyDescent="0.25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12"/>
        <v>8.9012599999999971</v>
      </c>
      <c r="N435" s="32">
        <v>7.177844564749198</v>
      </c>
      <c r="O435" s="32">
        <v>5.5197335077511962</v>
      </c>
      <c r="P435" s="32">
        <v>1.6581110569980013</v>
      </c>
      <c r="Q435" s="33">
        <v>34930</v>
      </c>
      <c r="R435" s="8">
        <v>930</v>
      </c>
      <c r="S435" s="8">
        <v>226810</v>
      </c>
      <c r="T435" s="34">
        <f t="shared" si="13"/>
        <v>262670</v>
      </c>
    </row>
    <row r="436" spans="1:20" x14ac:dyDescent="0.25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12"/>
        <v>1.0457299999999989</v>
      </c>
      <c r="N436" s="32">
        <v>2.2249054497535816</v>
      </c>
      <c r="O436" s="32">
        <v>2.030108704614745</v>
      </c>
      <c r="P436" s="32">
        <v>0.19479674513883638</v>
      </c>
      <c r="Q436" s="33">
        <v>470</v>
      </c>
      <c r="R436" s="8">
        <v>760</v>
      </c>
      <c r="S436" s="8">
        <v>73490</v>
      </c>
      <c r="T436" s="34">
        <f t="shared" si="13"/>
        <v>74720</v>
      </c>
    </row>
    <row r="437" spans="1:20" x14ac:dyDescent="0.25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12"/>
        <v>0</v>
      </c>
      <c r="N437" s="32">
        <v>0</v>
      </c>
      <c r="O437" s="32">
        <v>0</v>
      </c>
      <c r="P437" s="32">
        <v>0</v>
      </c>
      <c r="Q437" s="33">
        <v>0</v>
      </c>
      <c r="R437" s="8">
        <v>0</v>
      </c>
      <c r="S437" s="8">
        <v>0</v>
      </c>
      <c r="T437" s="34">
        <f t="shared" si="13"/>
        <v>0</v>
      </c>
    </row>
    <row r="438" spans="1:20" x14ac:dyDescent="0.25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12"/>
        <v>-3.8538699999999988</v>
      </c>
      <c r="N438" s="32">
        <v>2.1396105059041921</v>
      </c>
      <c r="O438" s="32">
        <v>2.8575026312025087</v>
      </c>
      <c r="P438" s="32">
        <v>-0.71789212529831592</v>
      </c>
      <c r="Q438" s="33">
        <v>87140</v>
      </c>
      <c r="R438" s="8">
        <v>0</v>
      </c>
      <c r="S438" s="8">
        <v>443860</v>
      </c>
      <c r="T438" s="34">
        <f t="shared" si="13"/>
        <v>531000</v>
      </c>
    </row>
    <row r="439" spans="1:20" x14ac:dyDescent="0.25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12"/>
        <v>0.9051000000000009</v>
      </c>
      <c r="N439" s="32">
        <v>2.0264371604812821</v>
      </c>
      <c r="O439" s="32">
        <v>1.8578367243981999</v>
      </c>
      <c r="P439" s="32">
        <v>0.16860043608308184</v>
      </c>
      <c r="Q439" s="33">
        <v>10</v>
      </c>
      <c r="R439" s="8">
        <v>0</v>
      </c>
      <c r="S439" s="8">
        <v>15530</v>
      </c>
      <c r="T439" s="34">
        <f t="shared" si="13"/>
        <v>15540</v>
      </c>
    </row>
    <row r="440" spans="1:20" x14ac:dyDescent="0.25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12"/>
        <v>-3.8658799999999989</v>
      </c>
      <c r="N440" s="32">
        <v>2.1396105059041921</v>
      </c>
      <c r="O440" s="32">
        <v>2.8597398328789616</v>
      </c>
      <c r="P440" s="32">
        <v>-0.72012932697476917</v>
      </c>
      <c r="Q440" s="33">
        <v>40510</v>
      </c>
      <c r="R440" s="8">
        <v>0</v>
      </c>
      <c r="S440" s="8">
        <v>529550</v>
      </c>
      <c r="T440" s="34">
        <f t="shared" si="13"/>
        <v>570060</v>
      </c>
    </row>
    <row r="441" spans="1:20" x14ac:dyDescent="0.25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12"/>
        <v>1.1409800000000008</v>
      </c>
      <c r="N441" s="32">
        <v>2.9338990634712006</v>
      </c>
      <c r="O441" s="32">
        <v>2.7213593158609095</v>
      </c>
      <c r="P441" s="32">
        <v>0.21253974761029132</v>
      </c>
      <c r="Q441" s="33">
        <v>250</v>
      </c>
      <c r="R441" s="8">
        <v>1160</v>
      </c>
      <c r="S441" s="8">
        <v>64570</v>
      </c>
      <c r="T441" s="34">
        <f t="shared" si="13"/>
        <v>65980</v>
      </c>
    </row>
    <row r="442" spans="1:20" x14ac:dyDescent="0.25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12"/>
        <v>1.5772300000000001</v>
      </c>
      <c r="N442" s="32">
        <v>2.571645630650067</v>
      </c>
      <c r="O442" s="32">
        <v>2.2778420003293083</v>
      </c>
      <c r="P442" s="32">
        <v>0.2938036303207589</v>
      </c>
      <c r="Q442" s="33">
        <v>76750</v>
      </c>
      <c r="R442" s="8">
        <v>43420</v>
      </c>
      <c r="S442" s="8">
        <v>3220</v>
      </c>
      <c r="T442" s="34">
        <f t="shared" si="13"/>
        <v>123390</v>
      </c>
    </row>
    <row r="443" spans="1:20" x14ac:dyDescent="0.25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12"/>
        <v>0.52422600000000052</v>
      </c>
      <c r="N443" s="32">
        <v>1.7511710093305681</v>
      </c>
      <c r="O443" s="32">
        <v>1.6535191120749171</v>
      </c>
      <c r="P443" s="32">
        <v>9.7651897255650932E-2</v>
      </c>
      <c r="Q443" s="33">
        <v>0</v>
      </c>
      <c r="R443" s="8">
        <v>0</v>
      </c>
      <c r="S443" s="8">
        <v>250</v>
      </c>
      <c r="T443" s="34">
        <f t="shared" si="13"/>
        <v>250</v>
      </c>
    </row>
    <row r="444" spans="1:20" x14ac:dyDescent="0.25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12"/>
        <v>2.24024</v>
      </c>
      <c r="N444" s="32">
        <v>2.5571662229639136</v>
      </c>
      <c r="O444" s="32">
        <v>2.1398582559649486</v>
      </c>
      <c r="P444" s="32">
        <v>0.41730796699896461</v>
      </c>
      <c r="Q444" s="33">
        <v>137490</v>
      </c>
      <c r="R444" s="8">
        <v>59450</v>
      </c>
      <c r="S444" s="8">
        <v>15960</v>
      </c>
      <c r="T444" s="34">
        <f t="shared" si="13"/>
        <v>212900</v>
      </c>
    </row>
    <row r="445" spans="1:20" x14ac:dyDescent="0.25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12"/>
        <v>2.0590900000000012</v>
      </c>
      <c r="N445" s="32">
        <v>2.6407827998603595</v>
      </c>
      <c r="O445" s="32">
        <v>2.257219136249363</v>
      </c>
      <c r="P445" s="32">
        <v>0.38356366361099642</v>
      </c>
      <c r="Q445" s="33">
        <v>176600</v>
      </c>
      <c r="R445" s="8">
        <v>5300</v>
      </c>
      <c r="S445" s="8">
        <v>2340</v>
      </c>
      <c r="T445" s="34">
        <f t="shared" si="13"/>
        <v>184240</v>
      </c>
    </row>
    <row r="446" spans="1:20" x14ac:dyDescent="0.25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12"/>
        <v>1.6981699999999993</v>
      </c>
      <c r="N446" s="32">
        <v>2.5469730776070838</v>
      </c>
      <c r="O446" s="32">
        <v>2.2306409567992103</v>
      </c>
      <c r="P446" s="32">
        <v>0.31633212080787393</v>
      </c>
      <c r="Q446" s="33">
        <v>142270</v>
      </c>
      <c r="R446" s="8">
        <v>13340</v>
      </c>
      <c r="S446" s="8">
        <v>4630</v>
      </c>
      <c r="T446" s="34">
        <f t="shared" si="13"/>
        <v>160240</v>
      </c>
    </row>
    <row r="447" spans="1:20" x14ac:dyDescent="0.25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12"/>
        <v>1.3716299999999997</v>
      </c>
      <c r="N447" s="32">
        <v>2.5047121330328173</v>
      </c>
      <c r="O447" s="32">
        <v>2.2492073090966365</v>
      </c>
      <c r="P447" s="32">
        <v>0.25550482393618085</v>
      </c>
      <c r="Q447" s="33">
        <v>169060</v>
      </c>
      <c r="R447" s="8">
        <v>87510</v>
      </c>
      <c r="S447" s="8">
        <v>26750</v>
      </c>
      <c r="T447" s="34">
        <f t="shared" si="13"/>
        <v>283320</v>
      </c>
    </row>
    <row r="448" spans="1:20" x14ac:dyDescent="0.25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12"/>
        <v>1.6098599999999994</v>
      </c>
      <c r="N448" s="32">
        <v>2.3771562446091608</v>
      </c>
      <c r="O448" s="32">
        <v>2.0772743552790209</v>
      </c>
      <c r="P448" s="32">
        <v>0.29988188933014004</v>
      </c>
      <c r="Q448" s="33">
        <v>1150</v>
      </c>
      <c r="R448" s="8">
        <v>141050</v>
      </c>
      <c r="S448" s="8">
        <v>2870</v>
      </c>
      <c r="T448" s="34">
        <f t="shared" si="13"/>
        <v>145070</v>
      </c>
    </row>
    <row r="449" spans="1:20" x14ac:dyDescent="0.25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12"/>
        <v>0.39296600000000037</v>
      </c>
      <c r="N449" s="32">
        <v>1.4763785637471498</v>
      </c>
      <c r="O449" s="32">
        <v>1.4031775484274898</v>
      </c>
      <c r="P449" s="32">
        <v>7.3201015319660084E-2</v>
      </c>
      <c r="Q449" s="33">
        <v>2380</v>
      </c>
      <c r="R449" s="8">
        <v>11340</v>
      </c>
      <c r="S449" s="8">
        <v>100070</v>
      </c>
      <c r="T449" s="34">
        <f t="shared" si="13"/>
        <v>113790</v>
      </c>
    </row>
    <row r="450" spans="1:20" x14ac:dyDescent="0.25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12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33">
        <v>17440</v>
      </c>
      <c r="R450" s="8">
        <v>0</v>
      </c>
      <c r="S450" s="8">
        <v>6200</v>
      </c>
      <c r="T450" s="34">
        <f t="shared" si="13"/>
        <v>23640</v>
      </c>
    </row>
    <row r="451" spans="1:20" x14ac:dyDescent="0.25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12"/>
        <v>0.679450000000001</v>
      </c>
      <c r="N451" s="32">
        <v>2.1150664848476164</v>
      </c>
      <c r="O451" s="32">
        <v>1.9884997338845736</v>
      </c>
      <c r="P451" s="32">
        <v>0.12656675096304276</v>
      </c>
      <c r="Q451" s="33">
        <v>30</v>
      </c>
      <c r="R451" s="8">
        <v>90</v>
      </c>
      <c r="S451" s="8">
        <v>196360</v>
      </c>
      <c r="T451" s="34">
        <f t="shared" si="13"/>
        <v>196480</v>
      </c>
    </row>
    <row r="452" spans="1:20" x14ac:dyDescent="0.25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12"/>
        <v>8.7982099999999974</v>
      </c>
      <c r="N452" s="32">
        <v>8.8528473326565056</v>
      </c>
      <c r="O452" s="32">
        <v>7.2139322484110862</v>
      </c>
      <c r="P452" s="32">
        <v>1.6389150842454199</v>
      </c>
      <c r="Q452" s="33">
        <v>6940</v>
      </c>
      <c r="R452" s="8">
        <v>12720</v>
      </c>
      <c r="S452" s="8">
        <v>127930</v>
      </c>
      <c r="T452" s="34">
        <f t="shared" si="13"/>
        <v>147590</v>
      </c>
    </row>
    <row r="453" spans="1:20" x14ac:dyDescent="0.25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12"/>
        <v>3.3485499999999995</v>
      </c>
      <c r="N453" s="32">
        <v>2.5123644431800858</v>
      </c>
      <c r="O453" s="32">
        <v>1.8886024387098583</v>
      </c>
      <c r="P453" s="32">
        <v>0.62376200447022767</v>
      </c>
      <c r="Q453" s="33">
        <v>290770</v>
      </c>
      <c r="R453" s="8">
        <v>8930</v>
      </c>
      <c r="S453" s="8">
        <v>14880</v>
      </c>
      <c r="T453" s="34">
        <f t="shared" si="13"/>
        <v>314580</v>
      </c>
    </row>
    <row r="454" spans="1:20" x14ac:dyDescent="0.25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12"/>
        <v>0</v>
      </c>
      <c r="N454" s="32">
        <v>0</v>
      </c>
      <c r="O454" s="32">
        <v>0</v>
      </c>
      <c r="P454" s="32">
        <v>0</v>
      </c>
      <c r="Q454" s="33">
        <v>0</v>
      </c>
      <c r="R454" s="8">
        <v>0</v>
      </c>
      <c r="S454" s="8">
        <v>0</v>
      </c>
      <c r="T454" s="34">
        <f t="shared" si="13"/>
        <v>0</v>
      </c>
    </row>
    <row r="455" spans="1:20" x14ac:dyDescent="0.25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12"/>
        <v>9.1748899999999978</v>
      </c>
      <c r="N455" s="32">
        <v>7.177844564749198</v>
      </c>
      <c r="O455" s="32">
        <v>5.4687621926198151</v>
      </c>
      <c r="P455" s="32">
        <v>1.7090823721293833</v>
      </c>
      <c r="Q455" s="33">
        <v>200</v>
      </c>
      <c r="R455" s="8">
        <v>150</v>
      </c>
      <c r="S455" s="8">
        <v>191400</v>
      </c>
      <c r="T455" s="34">
        <f t="shared" si="13"/>
        <v>191750</v>
      </c>
    </row>
    <row r="456" spans="1:20" x14ac:dyDescent="0.25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12"/>
        <v>-3.9095700000000004</v>
      </c>
      <c r="N456" s="32">
        <v>2.1396105059041921</v>
      </c>
      <c r="O456" s="32">
        <v>2.8678783292356846</v>
      </c>
      <c r="P456" s="32">
        <v>-0.72826782333149231</v>
      </c>
      <c r="Q456" s="33">
        <v>13820</v>
      </c>
      <c r="R456" s="8">
        <v>0</v>
      </c>
      <c r="S456" s="8">
        <v>551590</v>
      </c>
      <c r="T456" s="34">
        <f t="shared" si="13"/>
        <v>565410</v>
      </c>
    </row>
    <row r="457" spans="1:20" x14ac:dyDescent="0.25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12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33">
        <v>245920</v>
      </c>
      <c r="R457" s="8">
        <v>12770</v>
      </c>
      <c r="S457" s="8">
        <v>21310</v>
      </c>
      <c r="T457" s="34">
        <f t="shared" si="13"/>
        <v>280000</v>
      </c>
    </row>
    <row r="458" spans="1:20" x14ac:dyDescent="0.25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12"/>
        <v>11.387869999999999</v>
      </c>
      <c r="N458" s="32">
        <v>8.9173349969671936</v>
      </c>
      <c r="O458" s="32">
        <v>6.7960226026931423</v>
      </c>
      <c r="P458" s="32">
        <v>2.1213123942740504</v>
      </c>
      <c r="Q458" s="33">
        <v>330</v>
      </c>
      <c r="R458" s="8">
        <v>140</v>
      </c>
      <c r="S458" s="8">
        <v>174590</v>
      </c>
      <c r="T458" s="34">
        <f t="shared" si="13"/>
        <v>175060</v>
      </c>
    </row>
    <row r="459" spans="1:20" x14ac:dyDescent="0.25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12"/>
        <v>0.39296600000000037</v>
      </c>
      <c r="N459" s="32">
        <v>1.4763785637471498</v>
      </c>
      <c r="O459" s="32">
        <v>1.4031775484274898</v>
      </c>
      <c r="P459" s="32">
        <v>7.3201015319660084E-2</v>
      </c>
      <c r="Q459" s="33">
        <v>32500</v>
      </c>
      <c r="R459" s="8">
        <v>10040</v>
      </c>
      <c r="S459" s="8">
        <v>372180</v>
      </c>
      <c r="T459" s="34">
        <f t="shared" si="13"/>
        <v>414720</v>
      </c>
    </row>
    <row r="460" spans="1:20" x14ac:dyDescent="0.25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12"/>
        <v>1.7481899999999975</v>
      </c>
      <c r="N460" s="32">
        <v>4.1932778196797225</v>
      </c>
      <c r="O460" s="32">
        <v>3.8676280612485194</v>
      </c>
      <c r="P460" s="32">
        <v>0.32564975843120336</v>
      </c>
      <c r="Q460" s="33">
        <v>184150</v>
      </c>
      <c r="R460" s="8">
        <v>24140</v>
      </c>
      <c r="S460" s="8">
        <v>2490</v>
      </c>
      <c r="T460" s="34">
        <f t="shared" si="13"/>
        <v>210780</v>
      </c>
    </row>
    <row r="461" spans="1:20" x14ac:dyDescent="0.25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14">K461-L461</f>
        <v>-3.9212799999999994</v>
      </c>
      <c r="N461" s="32">
        <v>2.1396105059041921</v>
      </c>
      <c r="O461" s="32">
        <v>2.8700596474397866</v>
      </c>
      <c r="P461" s="32"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15">SUM(Q461:S461)</f>
        <v>571120</v>
      </c>
    </row>
    <row r="462" spans="1:20" x14ac:dyDescent="0.25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14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33">
        <v>0</v>
      </c>
      <c r="R462" s="8">
        <v>370</v>
      </c>
      <c r="S462" s="8">
        <v>66620</v>
      </c>
      <c r="T462" s="34">
        <f t="shared" si="15"/>
        <v>66990</v>
      </c>
    </row>
    <row r="463" spans="1:20" x14ac:dyDescent="0.25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14"/>
        <v>2.3404600000000002</v>
      </c>
      <c r="N463" s="32">
        <v>2.6483643242759838</v>
      </c>
      <c r="O463" s="32">
        <v>2.2123875519469491</v>
      </c>
      <c r="P463" s="32">
        <v>0.43597677232903476</v>
      </c>
      <c r="Q463" s="33">
        <v>252370</v>
      </c>
      <c r="R463" s="8">
        <v>10110</v>
      </c>
      <c r="S463" s="8">
        <v>390</v>
      </c>
      <c r="T463" s="34">
        <f t="shared" si="15"/>
        <v>262870</v>
      </c>
    </row>
    <row r="464" spans="1:20" x14ac:dyDescent="0.25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14"/>
        <v>2.0835899999999992</v>
      </c>
      <c r="N464" s="32">
        <v>2.8759534909904092</v>
      </c>
      <c r="O464" s="32">
        <v>2.4878260104707448</v>
      </c>
      <c r="P464" s="32">
        <v>0.38812748051966406</v>
      </c>
      <c r="Q464" s="33">
        <v>37430</v>
      </c>
      <c r="R464" s="8">
        <v>80670</v>
      </c>
      <c r="S464" s="8">
        <v>14990</v>
      </c>
      <c r="T464" s="34">
        <f t="shared" si="15"/>
        <v>133090</v>
      </c>
    </row>
    <row r="465" spans="1:20" x14ac:dyDescent="0.25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14"/>
        <v>-5.0802399999999981</v>
      </c>
      <c r="N465" s="32">
        <v>2.1468902595691208</v>
      </c>
      <c r="O465" s="32">
        <v>3.0932284314912453</v>
      </c>
      <c r="P465" s="32">
        <v>-0.94633817192212399</v>
      </c>
      <c r="Q465" s="33">
        <v>8040</v>
      </c>
      <c r="R465" s="8">
        <v>19340</v>
      </c>
      <c r="S465" s="8">
        <v>110</v>
      </c>
      <c r="T465" s="34">
        <f t="shared" si="15"/>
        <v>27490</v>
      </c>
    </row>
    <row r="466" spans="1:20" x14ac:dyDescent="0.25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14"/>
        <v>0.66779999999999973</v>
      </c>
      <c r="N466" s="32">
        <v>2.0954308954458734</v>
      </c>
      <c r="O466" s="32">
        <v>1.9710342859924628</v>
      </c>
      <c r="P466" s="32">
        <v>0.12439660945341055</v>
      </c>
      <c r="Q466" s="33">
        <v>1180</v>
      </c>
      <c r="R466" s="8">
        <v>4900</v>
      </c>
      <c r="S466" s="8">
        <v>192810</v>
      </c>
      <c r="T466" s="34">
        <f t="shared" si="15"/>
        <v>198890</v>
      </c>
    </row>
    <row r="467" spans="1:20" x14ac:dyDescent="0.25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14"/>
        <v>1.4687400000000004</v>
      </c>
      <c r="N467" s="32">
        <v>2.7389495701746047</v>
      </c>
      <c r="O467" s="32">
        <v>2.4653552662383929</v>
      </c>
      <c r="P467" s="32">
        <v>0.27359430393621192</v>
      </c>
      <c r="Q467" s="33">
        <v>0</v>
      </c>
      <c r="R467" s="8">
        <v>0</v>
      </c>
      <c r="S467" s="8">
        <v>680</v>
      </c>
      <c r="T467" s="34">
        <f t="shared" si="15"/>
        <v>680</v>
      </c>
    </row>
    <row r="468" spans="1:20" x14ac:dyDescent="0.25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14"/>
        <v>0.54586600000000018</v>
      </c>
      <c r="N468" s="32">
        <v>1.7179423241141583</v>
      </c>
      <c r="O468" s="32">
        <v>1.6162593657195863</v>
      </c>
      <c r="P468" s="32">
        <v>0.10168295839457242</v>
      </c>
      <c r="Q468" s="33">
        <v>60</v>
      </c>
      <c r="R468" s="8">
        <v>2820</v>
      </c>
      <c r="S468" s="8">
        <v>45730</v>
      </c>
      <c r="T468" s="34">
        <f t="shared" si="15"/>
        <v>48610</v>
      </c>
    </row>
    <row r="469" spans="1:20" x14ac:dyDescent="0.25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14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33">
        <v>490</v>
      </c>
      <c r="R469" s="8">
        <v>2150</v>
      </c>
      <c r="S469" s="8">
        <v>70720</v>
      </c>
      <c r="T469" s="34">
        <f t="shared" si="15"/>
        <v>73360</v>
      </c>
    </row>
    <row r="470" spans="1:20" x14ac:dyDescent="0.25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14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33">
        <v>10710</v>
      </c>
      <c r="R470" s="8">
        <v>2680</v>
      </c>
      <c r="S470" s="8">
        <v>258190</v>
      </c>
      <c r="T470" s="34">
        <f t="shared" si="15"/>
        <v>271580</v>
      </c>
    </row>
    <row r="471" spans="1:20" x14ac:dyDescent="0.25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14"/>
        <v>-4.0373900000000003</v>
      </c>
      <c r="N471" s="32">
        <v>2.1396105059041921</v>
      </c>
      <c r="O471" s="32">
        <v>2.8916884140220502</v>
      </c>
      <c r="P471" s="32">
        <v>-0.7520779081178578</v>
      </c>
      <c r="Q471" s="33">
        <v>43220</v>
      </c>
      <c r="R471" s="8">
        <v>0</v>
      </c>
      <c r="S471" s="8">
        <v>102360</v>
      </c>
      <c r="T471" s="34">
        <f t="shared" si="15"/>
        <v>145580</v>
      </c>
    </row>
    <row r="472" spans="1:20" x14ac:dyDescent="0.25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14"/>
        <v>0</v>
      </c>
      <c r="N472" s="32">
        <v>0</v>
      </c>
      <c r="O472" s="32">
        <v>0</v>
      </c>
      <c r="P472" s="32">
        <v>0</v>
      </c>
      <c r="Q472" s="33">
        <v>0</v>
      </c>
      <c r="R472" s="8">
        <v>0</v>
      </c>
      <c r="S472" s="8">
        <v>0</v>
      </c>
      <c r="T472" s="34">
        <f t="shared" si="15"/>
        <v>0</v>
      </c>
    </row>
    <row r="473" spans="1:20" x14ac:dyDescent="0.25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14"/>
        <v>2.2289100000000008</v>
      </c>
      <c r="N473" s="32">
        <v>3.0929229351757264</v>
      </c>
      <c r="O473" s="32">
        <v>2.6777255006492191</v>
      </c>
      <c r="P473" s="32">
        <v>0.41519743452650726</v>
      </c>
      <c r="Q473" s="33">
        <v>10720</v>
      </c>
      <c r="R473" s="8">
        <v>180</v>
      </c>
      <c r="S473" s="8">
        <v>40030</v>
      </c>
      <c r="T473" s="34">
        <f t="shared" si="15"/>
        <v>50930</v>
      </c>
    </row>
    <row r="474" spans="1:20" x14ac:dyDescent="0.25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14"/>
        <v>2.4979600000000008</v>
      </c>
      <c r="N474" s="32">
        <v>2.6427145052212939</v>
      </c>
      <c r="O474" s="32">
        <v>2.1773989099079643</v>
      </c>
      <c r="P474" s="32">
        <v>0.46531559531332983</v>
      </c>
      <c r="Q474" s="33">
        <v>79080</v>
      </c>
      <c r="R474" s="8">
        <v>66540</v>
      </c>
      <c r="S474" s="8">
        <v>298950</v>
      </c>
      <c r="T474" s="34">
        <f t="shared" si="15"/>
        <v>444570</v>
      </c>
    </row>
    <row r="475" spans="1:20" x14ac:dyDescent="0.25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14"/>
        <v>2.0470699999999997</v>
      </c>
      <c r="N475" s="32">
        <v>2.5277622025952087</v>
      </c>
      <c r="O475" s="32">
        <v>2.1464376034430774</v>
      </c>
      <c r="P475" s="32">
        <v>0.38132459915213124</v>
      </c>
      <c r="Q475" s="33">
        <v>127040</v>
      </c>
      <c r="R475" s="8">
        <v>3060</v>
      </c>
      <c r="S475" s="8">
        <v>195440</v>
      </c>
      <c r="T475" s="34">
        <f t="shared" si="15"/>
        <v>325540</v>
      </c>
    </row>
    <row r="476" spans="1:20" x14ac:dyDescent="0.25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14"/>
        <v>10.67163</v>
      </c>
      <c r="N476" s="32">
        <v>8.4671507831841133</v>
      </c>
      <c r="O476" s="32">
        <v>6.4792583163657547</v>
      </c>
      <c r="P476" s="32">
        <v>1.9878924668183595</v>
      </c>
      <c r="Q476" s="33">
        <v>2880</v>
      </c>
      <c r="R476" s="8">
        <v>22500</v>
      </c>
      <c r="S476" s="8">
        <v>175060</v>
      </c>
      <c r="T476" s="34">
        <f t="shared" si="15"/>
        <v>200440</v>
      </c>
    </row>
    <row r="477" spans="1:20" x14ac:dyDescent="0.25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14"/>
        <v>0</v>
      </c>
      <c r="N477" s="32">
        <v>0</v>
      </c>
      <c r="O477" s="32">
        <v>0</v>
      </c>
      <c r="P477" s="32">
        <v>0</v>
      </c>
      <c r="Q477" s="33">
        <v>0</v>
      </c>
      <c r="R477" s="8">
        <v>0</v>
      </c>
      <c r="S477" s="8">
        <v>0</v>
      </c>
      <c r="T477" s="34">
        <f t="shared" si="15"/>
        <v>0</v>
      </c>
    </row>
    <row r="478" spans="1:20" x14ac:dyDescent="0.25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14"/>
        <v>9.2047399999999975</v>
      </c>
      <c r="N478" s="32">
        <v>7.177844564749198</v>
      </c>
      <c r="O478" s="32">
        <v>5.4632017871208856</v>
      </c>
      <c r="P478" s="32">
        <v>1.7146427776283115</v>
      </c>
      <c r="Q478" s="33">
        <v>55820</v>
      </c>
      <c r="R478" s="8">
        <v>1290</v>
      </c>
      <c r="S478" s="8">
        <v>19650</v>
      </c>
      <c r="T478" s="34">
        <f t="shared" si="15"/>
        <v>76760</v>
      </c>
    </row>
    <row r="479" spans="1:20" x14ac:dyDescent="0.25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14"/>
        <v>2.1874099999999999</v>
      </c>
      <c r="N479" s="32">
        <v>4.7093318823229717</v>
      </c>
      <c r="O479" s="32">
        <v>4.3018649948050243</v>
      </c>
      <c r="P479" s="32">
        <v>0.40746688751794685</v>
      </c>
      <c r="Q479" s="33">
        <v>281010</v>
      </c>
      <c r="R479" s="8">
        <v>6590</v>
      </c>
      <c r="S479" s="8">
        <v>2880</v>
      </c>
      <c r="T479" s="34">
        <f t="shared" si="15"/>
        <v>290480</v>
      </c>
    </row>
    <row r="480" spans="1:20" x14ac:dyDescent="0.25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14"/>
        <v>1.7407699999999995</v>
      </c>
      <c r="N480" s="32">
        <v>2.9295401526278195</v>
      </c>
      <c r="O480" s="32">
        <v>2.6052725787460984</v>
      </c>
      <c r="P480" s="32">
        <v>0.32426757388172139</v>
      </c>
      <c r="Q480" s="33">
        <v>255270</v>
      </c>
      <c r="R480" s="8">
        <v>44270</v>
      </c>
      <c r="S480" s="8">
        <v>56870</v>
      </c>
      <c r="T480" s="34">
        <f t="shared" si="15"/>
        <v>356410</v>
      </c>
    </row>
    <row r="481" spans="1:20" x14ac:dyDescent="0.25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14"/>
        <v>2.95425</v>
      </c>
      <c r="N481" s="32">
        <v>2.7141354456683322</v>
      </c>
      <c r="O481" s="32">
        <v>2.1638229516914853</v>
      </c>
      <c r="P481" s="32">
        <v>0.55031249397684678</v>
      </c>
      <c r="Q481" s="33">
        <v>304620</v>
      </c>
      <c r="R481" s="8">
        <v>2700</v>
      </c>
      <c r="S481" s="8">
        <v>234890</v>
      </c>
      <c r="T481" s="34">
        <f t="shared" si="15"/>
        <v>542210</v>
      </c>
    </row>
    <row r="482" spans="1:20" x14ac:dyDescent="0.25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14"/>
        <v>8.9100199999999958</v>
      </c>
      <c r="N482" s="32">
        <v>7.177844564749198</v>
      </c>
      <c r="O482" s="32">
        <v>5.5181017103585468</v>
      </c>
      <c r="P482" s="32">
        <v>1.6597428543906516</v>
      </c>
      <c r="Q482" s="33">
        <v>1040</v>
      </c>
      <c r="R482" s="8">
        <v>1190</v>
      </c>
      <c r="S482" s="8">
        <v>126480</v>
      </c>
      <c r="T482" s="34">
        <f t="shared" si="15"/>
        <v>128710</v>
      </c>
    </row>
    <row r="483" spans="1:20" x14ac:dyDescent="0.25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14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33">
        <v>158220</v>
      </c>
      <c r="R483" s="8">
        <v>0</v>
      </c>
      <c r="S483" s="8">
        <v>371340</v>
      </c>
      <c r="T483" s="34">
        <f t="shared" si="15"/>
        <v>529560</v>
      </c>
    </row>
    <row r="484" spans="1:20" x14ac:dyDescent="0.25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14"/>
        <v>-3.7702399999999994</v>
      </c>
      <c r="N484" s="32">
        <v>2.1396105059041921</v>
      </c>
      <c r="O484" s="32">
        <v>2.8419241818934506</v>
      </c>
      <c r="P484" s="32">
        <v>-0.70231367598925842</v>
      </c>
      <c r="Q484" s="33">
        <v>49070</v>
      </c>
      <c r="R484" s="8">
        <v>0</v>
      </c>
      <c r="S484" s="8">
        <v>185180</v>
      </c>
      <c r="T484" s="34">
        <f t="shared" si="15"/>
        <v>234250</v>
      </c>
    </row>
    <row r="485" spans="1:20" x14ac:dyDescent="0.25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14"/>
        <v>1.9444499999999998</v>
      </c>
      <c r="N485" s="32">
        <v>4.4871093917366576</v>
      </c>
      <c r="O485" s="32">
        <v>4.1249006656934046</v>
      </c>
      <c r="P485" s="32">
        <v>0.36220872604325277</v>
      </c>
      <c r="Q485" s="33">
        <v>11410</v>
      </c>
      <c r="R485" s="8">
        <v>75830</v>
      </c>
      <c r="S485" s="8">
        <v>3620</v>
      </c>
      <c r="T485" s="34">
        <f t="shared" si="15"/>
        <v>90860</v>
      </c>
    </row>
    <row r="486" spans="1:20" x14ac:dyDescent="0.25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14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33">
        <v>55120</v>
      </c>
      <c r="R486" s="8">
        <v>59680</v>
      </c>
      <c r="S486" s="8">
        <v>80</v>
      </c>
      <c r="T486" s="34">
        <f t="shared" si="15"/>
        <v>114880</v>
      </c>
    </row>
    <row r="487" spans="1:20" x14ac:dyDescent="0.25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14"/>
        <v>7.4470799999999961</v>
      </c>
      <c r="N487" s="32">
        <v>7.177844564749198</v>
      </c>
      <c r="O487" s="32">
        <v>5.790615600495971</v>
      </c>
      <c r="P487" s="32">
        <v>1.3872289642532263</v>
      </c>
      <c r="Q487" s="33">
        <v>65790</v>
      </c>
      <c r="R487" s="8">
        <v>9410</v>
      </c>
      <c r="S487" s="8">
        <v>89480</v>
      </c>
      <c r="T487" s="34">
        <f t="shared" si="15"/>
        <v>164680</v>
      </c>
    </row>
    <row r="488" spans="1:20" x14ac:dyDescent="0.25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14"/>
        <v>1.25732</v>
      </c>
      <c r="N488" s="32">
        <v>2.3862130926948528</v>
      </c>
      <c r="O488" s="32">
        <v>2.152001734506829</v>
      </c>
      <c r="P488" s="32">
        <v>0.23421135818802369</v>
      </c>
      <c r="Q488" s="33">
        <v>37140</v>
      </c>
      <c r="R488" s="8">
        <v>125370</v>
      </c>
      <c r="S488" s="8">
        <v>4320</v>
      </c>
      <c r="T488" s="34">
        <f t="shared" si="15"/>
        <v>166830</v>
      </c>
    </row>
    <row r="489" spans="1:20" x14ac:dyDescent="0.25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14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33">
        <v>168000</v>
      </c>
      <c r="R489" s="8">
        <v>16770</v>
      </c>
      <c r="S489" s="8">
        <v>630</v>
      </c>
      <c r="T489" s="34">
        <f t="shared" si="15"/>
        <v>185400</v>
      </c>
    </row>
    <row r="490" spans="1:20" x14ac:dyDescent="0.25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14"/>
        <v>0.55236799999999953</v>
      </c>
      <c r="N490" s="32">
        <v>1.8044793712756702</v>
      </c>
      <c r="O490" s="32">
        <v>1.7015852317570097</v>
      </c>
      <c r="P490" s="32">
        <v>0.10289413951866046</v>
      </c>
      <c r="Q490" s="33">
        <v>0</v>
      </c>
      <c r="R490" s="8">
        <v>360</v>
      </c>
      <c r="S490" s="8">
        <v>4050</v>
      </c>
      <c r="T490" s="34">
        <f t="shared" si="15"/>
        <v>4410</v>
      </c>
    </row>
    <row r="491" spans="1:20" x14ac:dyDescent="0.25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14"/>
        <v>0.92836999999999925</v>
      </c>
      <c r="N491" s="32">
        <v>2.7223968856642271</v>
      </c>
      <c r="O491" s="32">
        <v>2.5494617549091165</v>
      </c>
      <c r="P491" s="32">
        <v>0.17293513075511038</v>
      </c>
      <c r="Q491" s="33">
        <v>11200</v>
      </c>
      <c r="R491" s="8">
        <v>7160</v>
      </c>
      <c r="S491" s="8">
        <v>271650</v>
      </c>
      <c r="T491" s="34">
        <f t="shared" si="15"/>
        <v>290010</v>
      </c>
    </row>
    <row r="492" spans="1:20" x14ac:dyDescent="0.25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14"/>
        <v>1.9150700000000001</v>
      </c>
      <c r="N492" s="32">
        <v>2.6025454652953681</v>
      </c>
      <c r="O492" s="32">
        <v>2.2458095939776928</v>
      </c>
      <c r="P492" s="32">
        <v>0.35673587131767459</v>
      </c>
      <c r="Q492" s="33">
        <v>156910</v>
      </c>
      <c r="R492" s="8">
        <v>123020</v>
      </c>
      <c r="S492" s="8">
        <v>4460</v>
      </c>
      <c r="T492" s="34">
        <f t="shared" si="15"/>
        <v>284390</v>
      </c>
    </row>
    <row r="493" spans="1:20" x14ac:dyDescent="0.25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14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33">
        <v>41860</v>
      </c>
      <c r="R493" s="8">
        <v>0</v>
      </c>
      <c r="S493" s="8">
        <v>528210</v>
      </c>
      <c r="T493" s="34">
        <f t="shared" si="15"/>
        <v>570070</v>
      </c>
    </row>
    <row r="494" spans="1:20" x14ac:dyDescent="0.25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14"/>
        <v>0.89520999999999873</v>
      </c>
      <c r="N494" s="32">
        <v>2.6547648446425889</v>
      </c>
      <c r="O494" s="32">
        <v>2.4880067003646804</v>
      </c>
      <c r="P494" s="32">
        <v>0.16675814427790889</v>
      </c>
      <c r="Q494" s="33">
        <v>2090</v>
      </c>
      <c r="R494" s="8">
        <v>12690</v>
      </c>
      <c r="S494" s="8">
        <v>75570</v>
      </c>
      <c r="T494" s="34">
        <f t="shared" si="15"/>
        <v>90350</v>
      </c>
    </row>
    <row r="495" spans="1:20" x14ac:dyDescent="0.25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14"/>
        <v>-3.8075599999999987</v>
      </c>
      <c r="N495" s="32">
        <v>2.1396105059041921</v>
      </c>
      <c r="O495" s="32">
        <v>2.8488760858539197</v>
      </c>
      <c r="P495" s="32">
        <v>-0.70926557994972739</v>
      </c>
      <c r="Q495" s="33">
        <v>21610</v>
      </c>
      <c r="R495" s="8">
        <v>0</v>
      </c>
      <c r="S495" s="8">
        <v>46090</v>
      </c>
      <c r="T495" s="34">
        <f t="shared" si="15"/>
        <v>67700</v>
      </c>
    </row>
    <row r="496" spans="1:20" x14ac:dyDescent="0.25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14"/>
        <v>-3.88706</v>
      </c>
      <c r="N496" s="32">
        <v>2.1396105059041921</v>
      </c>
      <c r="O496" s="32">
        <v>2.8636852060269451</v>
      </c>
      <c r="P496" s="32">
        <v>-0.72407470012275266</v>
      </c>
      <c r="Q496" s="33">
        <v>104300</v>
      </c>
      <c r="R496" s="8">
        <v>0</v>
      </c>
      <c r="S496" s="8">
        <v>463270</v>
      </c>
      <c r="T496" s="34">
        <f t="shared" si="15"/>
        <v>567570</v>
      </c>
    </row>
    <row r="497" spans="1:20" x14ac:dyDescent="0.25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14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33">
        <v>50220</v>
      </c>
      <c r="R497" s="8">
        <v>650</v>
      </c>
      <c r="S497" s="8">
        <v>397780</v>
      </c>
      <c r="T497" s="34">
        <f t="shared" si="15"/>
        <v>448650</v>
      </c>
    </row>
    <row r="498" spans="1:20" x14ac:dyDescent="0.25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14"/>
        <v>0</v>
      </c>
      <c r="N498" s="32">
        <v>0</v>
      </c>
      <c r="O498" s="32">
        <v>0</v>
      </c>
      <c r="P498" s="32">
        <v>0</v>
      </c>
      <c r="Q498" s="33">
        <v>0</v>
      </c>
      <c r="R498" s="8">
        <v>0</v>
      </c>
      <c r="S498" s="8">
        <v>0</v>
      </c>
      <c r="T498" s="34">
        <f t="shared" si="15"/>
        <v>0</v>
      </c>
    </row>
    <row r="499" spans="1:20" x14ac:dyDescent="0.25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14"/>
        <v>0</v>
      </c>
      <c r="N499" s="32">
        <v>0</v>
      </c>
      <c r="O499" s="32">
        <v>0</v>
      </c>
      <c r="P499" s="32">
        <v>0</v>
      </c>
      <c r="Q499" s="33">
        <v>0</v>
      </c>
      <c r="R499" s="8">
        <v>0</v>
      </c>
      <c r="S499" s="8">
        <v>0</v>
      </c>
      <c r="T499" s="34">
        <f t="shared" si="15"/>
        <v>0</v>
      </c>
    </row>
    <row r="500" spans="1:20" x14ac:dyDescent="0.25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14"/>
        <v>0.54679799999999901</v>
      </c>
      <c r="N500" s="32">
        <v>1.5696598146302261</v>
      </c>
      <c r="O500" s="32">
        <v>1.4678032449148832</v>
      </c>
      <c r="P500" s="32">
        <v>0.10185656971534277</v>
      </c>
      <c r="Q500" s="33">
        <v>20</v>
      </c>
      <c r="R500" s="8">
        <v>1230</v>
      </c>
      <c r="S500" s="8">
        <v>13310</v>
      </c>
      <c r="T500" s="34">
        <f t="shared" si="15"/>
        <v>14560</v>
      </c>
    </row>
    <row r="501" spans="1:20" x14ac:dyDescent="0.25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14"/>
        <v>0.49957400000000085</v>
      </c>
      <c r="N501" s="32">
        <v>1.8769656369839605</v>
      </c>
      <c r="O501" s="32">
        <v>1.7839058709296356</v>
      </c>
      <c r="P501" s="32">
        <v>9.3059766054325047E-2</v>
      </c>
      <c r="Q501" s="33">
        <v>0</v>
      </c>
      <c r="R501" s="8">
        <v>0</v>
      </c>
      <c r="S501" s="8">
        <v>1810</v>
      </c>
      <c r="T501" s="34">
        <f t="shared" si="15"/>
        <v>1810</v>
      </c>
    </row>
    <row r="502" spans="1:20" x14ac:dyDescent="0.25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14"/>
        <v>0.92005000000000159</v>
      </c>
      <c r="N502" s="32">
        <v>2.5942560835632973</v>
      </c>
      <c r="O502" s="32">
        <v>2.422870787774722</v>
      </c>
      <c r="P502" s="32">
        <v>0.17138529578857536</v>
      </c>
      <c r="Q502" s="33">
        <v>10</v>
      </c>
      <c r="R502" s="8">
        <v>4810</v>
      </c>
      <c r="S502" s="8">
        <v>58150</v>
      </c>
      <c r="T502" s="34">
        <f t="shared" si="15"/>
        <v>62970</v>
      </c>
    </row>
    <row r="503" spans="1:20" x14ac:dyDescent="0.25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14"/>
        <v>1.68032</v>
      </c>
      <c r="N503" s="32">
        <v>2.5423850445270637</v>
      </c>
      <c r="O503" s="32">
        <v>2.2293779903240765</v>
      </c>
      <c r="P503" s="32">
        <v>0.3130070542029873</v>
      </c>
      <c r="Q503" s="33">
        <v>195000</v>
      </c>
      <c r="R503" s="8">
        <v>11910</v>
      </c>
      <c r="S503" s="8">
        <v>2990</v>
      </c>
      <c r="T503" s="34">
        <f t="shared" si="15"/>
        <v>209900</v>
      </c>
    </row>
    <row r="504" spans="1:20" x14ac:dyDescent="0.25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14"/>
        <v>0</v>
      </c>
      <c r="N504" s="32">
        <v>0</v>
      </c>
      <c r="O504" s="32">
        <v>0</v>
      </c>
      <c r="P504" s="32">
        <v>0</v>
      </c>
      <c r="Q504" s="33">
        <v>0</v>
      </c>
      <c r="R504" s="8">
        <v>0</v>
      </c>
      <c r="S504" s="8">
        <v>0</v>
      </c>
      <c r="T504" s="34">
        <f t="shared" si="15"/>
        <v>0</v>
      </c>
    </row>
    <row r="505" spans="1:20" x14ac:dyDescent="0.25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14"/>
        <v>0.54077100000000033</v>
      </c>
      <c r="N505" s="32">
        <v>1.5517901429547758</v>
      </c>
      <c r="O505" s="32">
        <v>1.451056272198965</v>
      </c>
      <c r="P505" s="32">
        <v>0.10073387075581064</v>
      </c>
      <c r="Q505" s="33">
        <v>0</v>
      </c>
      <c r="R505" s="8">
        <v>0</v>
      </c>
      <c r="S505" s="8">
        <v>90</v>
      </c>
      <c r="T505" s="34">
        <f t="shared" si="15"/>
        <v>90</v>
      </c>
    </row>
    <row r="506" spans="1:20" x14ac:dyDescent="0.25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14"/>
        <v>0.65252000000000088</v>
      </c>
      <c r="N506" s="32">
        <v>2.0561839328137395</v>
      </c>
      <c r="O506" s="32">
        <v>1.9346336548854082</v>
      </c>
      <c r="P506" s="32">
        <v>0.12155027792833123</v>
      </c>
      <c r="Q506" s="33">
        <v>3420</v>
      </c>
      <c r="R506" s="8">
        <v>1930</v>
      </c>
      <c r="S506" s="8">
        <v>113620</v>
      </c>
      <c r="T506" s="34">
        <f t="shared" si="15"/>
        <v>118970</v>
      </c>
    </row>
    <row r="507" spans="1:20" x14ac:dyDescent="0.25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14"/>
        <v>2.4105900000000009</v>
      </c>
      <c r="N507" s="32">
        <v>2.7141354456683322</v>
      </c>
      <c r="O507" s="32">
        <v>2.2650949802860363</v>
      </c>
      <c r="P507" s="32">
        <v>0.44904046538229586</v>
      </c>
      <c r="Q507" s="33">
        <v>143010</v>
      </c>
      <c r="R507" s="8">
        <v>37160</v>
      </c>
      <c r="S507" s="8">
        <v>9860</v>
      </c>
      <c r="T507" s="34">
        <f t="shared" si="15"/>
        <v>190030</v>
      </c>
    </row>
    <row r="508" spans="1:20" x14ac:dyDescent="0.25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14"/>
        <v>0</v>
      </c>
      <c r="N508" s="32">
        <v>0</v>
      </c>
      <c r="O508" s="32">
        <v>0</v>
      </c>
      <c r="P508" s="32">
        <v>0</v>
      </c>
      <c r="Q508" s="33">
        <v>0</v>
      </c>
      <c r="R508" s="8">
        <v>0</v>
      </c>
      <c r="S508" s="8">
        <v>0</v>
      </c>
      <c r="T508" s="34">
        <f t="shared" si="15"/>
        <v>0</v>
      </c>
    </row>
    <row r="509" spans="1:20" x14ac:dyDescent="0.25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14"/>
        <v>2.0510599999999997</v>
      </c>
      <c r="N509" s="32">
        <v>3.4626163209491945</v>
      </c>
      <c r="O509" s="32">
        <v>3.0805484716147946</v>
      </c>
      <c r="P509" s="32">
        <v>0.38206784933440002</v>
      </c>
      <c r="Q509" s="33">
        <v>41010</v>
      </c>
      <c r="R509" s="8">
        <v>102540</v>
      </c>
      <c r="S509" s="8">
        <v>5040</v>
      </c>
      <c r="T509" s="34">
        <f t="shared" si="15"/>
        <v>148590</v>
      </c>
    </row>
    <row r="510" spans="1:20" x14ac:dyDescent="0.25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14"/>
        <v>1.5532799999999991</v>
      </c>
      <c r="N510" s="32">
        <v>2.5029331758296425</v>
      </c>
      <c r="O510" s="32">
        <v>2.2135909093849082</v>
      </c>
      <c r="P510" s="32">
        <v>0.28934226644473426</v>
      </c>
      <c r="Q510" s="33">
        <v>242010</v>
      </c>
      <c r="R510" s="8">
        <v>8170</v>
      </c>
      <c r="S510" s="8">
        <v>18060</v>
      </c>
      <c r="T510" s="34">
        <f t="shared" si="15"/>
        <v>268240</v>
      </c>
    </row>
    <row r="511" spans="1:20" x14ac:dyDescent="0.25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14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33">
        <v>130940</v>
      </c>
      <c r="R511" s="8">
        <v>0</v>
      </c>
      <c r="S511" s="8">
        <v>411740</v>
      </c>
      <c r="T511" s="34">
        <f t="shared" si="15"/>
        <v>542680</v>
      </c>
    </row>
    <row r="512" spans="1:20" x14ac:dyDescent="0.25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14"/>
        <v>0.99041000000000068</v>
      </c>
      <c r="N512" s="32">
        <v>2.5845994195410378</v>
      </c>
      <c r="O512" s="32">
        <v>2.4001075867037325</v>
      </c>
      <c r="P512" s="32">
        <v>0.18449183283730533</v>
      </c>
      <c r="Q512" s="33">
        <v>3920</v>
      </c>
      <c r="R512" s="8">
        <v>12870</v>
      </c>
      <c r="S512" s="8">
        <v>154550</v>
      </c>
      <c r="T512" s="34">
        <f t="shared" si="15"/>
        <v>171340</v>
      </c>
    </row>
    <row r="513" spans="1:20" x14ac:dyDescent="0.25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14"/>
        <v>1.3887599999999996</v>
      </c>
      <c r="N513" s="32">
        <v>2.5539659627806106</v>
      </c>
      <c r="O513" s="32">
        <v>2.2952701925731853</v>
      </c>
      <c r="P513" s="32">
        <v>0.25869577020742507</v>
      </c>
      <c r="Q513" s="33">
        <v>45940</v>
      </c>
      <c r="R513" s="8">
        <v>23110</v>
      </c>
      <c r="S513" s="8">
        <v>11370</v>
      </c>
      <c r="T513" s="34">
        <f t="shared" si="15"/>
        <v>80420</v>
      </c>
    </row>
    <row r="514" spans="1:20" x14ac:dyDescent="0.25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14"/>
        <v>-3.87575</v>
      </c>
      <c r="N514" s="32">
        <v>2.1396105059041921</v>
      </c>
      <c r="O514" s="32">
        <v>2.8615783991193111</v>
      </c>
      <c r="P514" s="32">
        <v>-0.72196789321511856</v>
      </c>
      <c r="Q514" s="33">
        <v>100470</v>
      </c>
      <c r="R514" s="8">
        <v>0</v>
      </c>
      <c r="S514" s="8">
        <v>393640</v>
      </c>
      <c r="T514" s="34">
        <f t="shared" si="15"/>
        <v>494110</v>
      </c>
    </row>
    <row r="515" spans="1:20" x14ac:dyDescent="0.25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14"/>
        <v>2.4815799999999992</v>
      </c>
      <c r="N515" s="32">
        <v>3.1831002317261845</v>
      </c>
      <c r="O515" s="32">
        <v>2.7208358740032215</v>
      </c>
      <c r="P515" s="32">
        <v>0.46226435772296287</v>
      </c>
      <c r="Q515" s="33">
        <v>41520</v>
      </c>
      <c r="R515" s="8">
        <v>11080</v>
      </c>
      <c r="S515" s="8">
        <v>28840</v>
      </c>
      <c r="T515" s="34">
        <f t="shared" si="15"/>
        <v>81440</v>
      </c>
    </row>
    <row r="516" spans="1:20" x14ac:dyDescent="0.25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14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33">
        <v>112300</v>
      </c>
      <c r="R516" s="8">
        <v>0</v>
      </c>
      <c r="S516" s="8">
        <v>312320</v>
      </c>
      <c r="T516" s="34">
        <f t="shared" si="15"/>
        <v>424620</v>
      </c>
    </row>
    <row r="517" spans="1:20" x14ac:dyDescent="0.25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14"/>
        <v>1.0371900000000007</v>
      </c>
      <c r="N517" s="32">
        <v>2.8400483600048676</v>
      </c>
      <c r="O517" s="32">
        <v>2.646842431045624</v>
      </c>
      <c r="P517" s="32">
        <v>0.19320592895924385</v>
      </c>
      <c r="Q517" s="33">
        <v>16200</v>
      </c>
      <c r="R517" s="8">
        <v>38600</v>
      </c>
      <c r="S517" s="8">
        <v>230320</v>
      </c>
      <c r="T517" s="34">
        <f t="shared" si="15"/>
        <v>285120</v>
      </c>
    </row>
    <row r="518" spans="1:20" x14ac:dyDescent="0.25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14"/>
        <v>1.3270999999999997</v>
      </c>
      <c r="N518" s="32">
        <v>2.5441230205171812</v>
      </c>
      <c r="O518" s="32">
        <v>2.2969131666603055</v>
      </c>
      <c r="P518" s="32">
        <v>0.24720985385687511</v>
      </c>
      <c r="Q518" s="33">
        <v>116040</v>
      </c>
      <c r="R518" s="8">
        <v>14720</v>
      </c>
      <c r="S518" s="8">
        <v>1030</v>
      </c>
      <c r="T518" s="34">
        <f t="shared" si="15"/>
        <v>131790</v>
      </c>
    </row>
    <row r="519" spans="1:20" x14ac:dyDescent="0.25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14"/>
        <v>0.39296600000000037</v>
      </c>
      <c r="N519" s="32">
        <v>1.4763785637471498</v>
      </c>
      <c r="O519" s="32">
        <v>1.4031775484274898</v>
      </c>
      <c r="P519" s="32">
        <v>7.3201015319660084E-2</v>
      </c>
      <c r="Q519" s="33">
        <v>0</v>
      </c>
      <c r="R519" s="8">
        <v>0</v>
      </c>
      <c r="S519" s="8">
        <v>40810</v>
      </c>
      <c r="T519" s="34">
        <f t="shared" si="15"/>
        <v>40810</v>
      </c>
    </row>
    <row r="520" spans="1:20" x14ac:dyDescent="0.25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14"/>
        <v>0.97797999999999874</v>
      </c>
      <c r="N520" s="32">
        <v>2.7571862099851598</v>
      </c>
      <c r="O520" s="32">
        <v>2.5750098156856001</v>
      </c>
      <c r="P520" s="32">
        <v>0.18217639429956028</v>
      </c>
      <c r="Q520" s="33">
        <v>9810</v>
      </c>
      <c r="R520" s="8">
        <v>56220</v>
      </c>
      <c r="S520" s="8">
        <v>685540</v>
      </c>
      <c r="T520" s="34">
        <f t="shared" si="15"/>
        <v>751570</v>
      </c>
    </row>
    <row r="521" spans="1:20" x14ac:dyDescent="0.25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14"/>
        <v>9.1493399999999987</v>
      </c>
      <c r="N521" s="32">
        <v>7.177844564749198</v>
      </c>
      <c r="O521" s="32">
        <v>5.4735216016817114</v>
      </c>
      <c r="P521" s="32">
        <v>1.7043229630674865</v>
      </c>
      <c r="Q521" s="33">
        <v>1550</v>
      </c>
      <c r="R521" s="8">
        <v>230</v>
      </c>
      <c r="S521" s="8">
        <v>201950</v>
      </c>
      <c r="T521" s="34">
        <f t="shared" si="15"/>
        <v>203730</v>
      </c>
    </row>
    <row r="522" spans="1:20" x14ac:dyDescent="0.25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14"/>
        <v>0</v>
      </c>
      <c r="N522" s="32">
        <v>0</v>
      </c>
      <c r="O522" s="32">
        <v>0</v>
      </c>
      <c r="P522" s="32">
        <v>0</v>
      </c>
      <c r="Q522" s="33">
        <v>0</v>
      </c>
      <c r="R522" s="8">
        <v>0</v>
      </c>
      <c r="S522" s="8">
        <v>0</v>
      </c>
      <c r="T522" s="34">
        <f t="shared" si="15"/>
        <v>0</v>
      </c>
    </row>
    <row r="523" spans="1:20" x14ac:dyDescent="0.25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14"/>
        <v>0.57731900000000103</v>
      </c>
      <c r="N523" s="32">
        <v>1.7511710093305681</v>
      </c>
      <c r="O523" s="32">
        <v>1.6436290414164718</v>
      </c>
      <c r="P523" s="32">
        <v>0.10754196791409656</v>
      </c>
      <c r="Q523" s="33">
        <v>0</v>
      </c>
      <c r="R523" s="8">
        <v>0</v>
      </c>
      <c r="S523" s="8">
        <v>230</v>
      </c>
      <c r="T523" s="34">
        <f t="shared" si="15"/>
        <v>230</v>
      </c>
    </row>
    <row r="524" spans="1:20" x14ac:dyDescent="0.25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14"/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33">
        <v>38670</v>
      </c>
      <c r="R524" s="8">
        <v>42060</v>
      </c>
      <c r="S524" s="8">
        <v>20960</v>
      </c>
      <c r="T524" s="34">
        <f t="shared" si="15"/>
        <v>101690</v>
      </c>
    </row>
    <row r="525" spans="1:20" x14ac:dyDescent="0.25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16">K525-L525</f>
        <v>5.3932799999999972</v>
      </c>
      <c r="N525" s="32">
        <v>8.610911015807158</v>
      </c>
      <c r="O525" s="32">
        <v>7.6062603032691376</v>
      </c>
      <c r="P525" s="32"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17">SUM(Q525:S525)</f>
        <v>524050</v>
      </c>
    </row>
    <row r="526" spans="1:20" x14ac:dyDescent="0.25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16"/>
        <v>1.7782199999999992</v>
      </c>
      <c r="N526" s="32">
        <v>2.4956236176461264</v>
      </c>
      <c r="O526" s="32">
        <v>2.1643799236325845</v>
      </c>
      <c r="P526" s="32">
        <v>0.33124369401354259</v>
      </c>
      <c r="Q526" s="33">
        <v>202090</v>
      </c>
      <c r="R526" s="8">
        <v>59740</v>
      </c>
      <c r="S526" s="8">
        <v>750</v>
      </c>
      <c r="T526" s="34">
        <f t="shared" si="17"/>
        <v>262580</v>
      </c>
    </row>
    <row r="527" spans="1:20" x14ac:dyDescent="0.25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16"/>
        <v>1.3696800000000007</v>
      </c>
      <c r="N527" s="32">
        <v>2.4623133425600847</v>
      </c>
      <c r="O527" s="32">
        <v>2.2071717611941857</v>
      </c>
      <c r="P527" s="32">
        <v>0.25514158136589926</v>
      </c>
      <c r="Q527" s="33">
        <v>222400</v>
      </c>
      <c r="R527" s="8">
        <v>20690</v>
      </c>
      <c r="S527" s="8">
        <v>28430</v>
      </c>
      <c r="T527" s="34">
        <f t="shared" si="17"/>
        <v>271520</v>
      </c>
    </row>
    <row r="528" spans="1:20" x14ac:dyDescent="0.25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16"/>
        <v>0.91523999999999894</v>
      </c>
      <c r="N528" s="32">
        <v>2.763951835704459</v>
      </c>
      <c r="O528" s="32">
        <v>2.5934625382559124</v>
      </c>
      <c r="P528" s="32">
        <v>0.17048929744854657</v>
      </c>
      <c r="Q528" s="33">
        <v>4470</v>
      </c>
      <c r="R528" s="8">
        <v>9630</v>
      </c>
      <c r="S528" s="8">
        <v>482510</v>
      </c>
      <c r="T528" s="34">
        <f t="shared" si="17"/>
        <v>496610</v>
      </c>
    </row>
    <row r="529" spans="1:20" x14ac:dyDescent="0.25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16"/>
        <v>1.7799699999999987</v>
      </c>
      <c r="N529" s="32">
        <v>4.5413722433895165</v>
      </c>
      <c r="O529" s="32">
        <v>4.2098025624539259</v>
      </c>
      <c r="P529" s="32">
        <v>0.33156968093559019</v>
      </c>
      <c r="Q529" s="33">
        <v>111450</v>
      </c>
      <c r="R529" s="8">
        <v>143430</v>
      </c>
      <c r="S529" s="8">
        <v>0</v>
      </c>
      <c r="T529" s="34">
        <f t="shared" si="17"/>
        <v>254880</v>
      </c>
    </row>
    <row r="530" spans="1:20" x14ac:dyDescent="0.25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16"/>
        <v>1.1812100000000001</v>
      </c>
      <c r="N530" s="32">
        <v>2.9276866841281768</v>
      </c>
      <c r="O530" s="32">
        <v>2.7076529628756116</v>
      </c>
      <c r="P530" s="32">
        <v>0.22003372125256537</v>
      </c>
      <c r="Q530" s="33">
        <v>4770</v>
      </c>
      <c r="R530" s="8">
        <v>54380</v>
      </c>
      <c r="S530" s="8">
        <v>448190</v>
      </c>
      <c r="T530" s="34">
        <f t="shared" si="17"/>
        <v>507340</v>
      </c>
    </row>
    <row r="531" spans="1:20" x14ac:dyDescent="0.25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16"/>
        <v>7.4820199999999986</v>
      </c>
      <c r="N531" s="32">
        <v>7.177844564749198</v>
      </c>
      <c r="O531" s="32">
        <v>5.7841070387494868</v>
      </c>
      <c r="P531" s="32">
        <v>1.3937375259997111</v>
      </c>
      <c r="Q531" s="33">
        <v>0</v>
      </c>
      <c r="R531" s="8">
        <v>0</v>
      </c>
      <c r="S531" s="8">
        <v>1920</v>
      </c>
      <c r="T531" s="34">
        <f t="shared" si="17"/>
        <v>1920</v>
      </c>
    </row>
    <row r="532" spans="1:20" x14ac:dyDescent="0.25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16"/>
        <v>1.439919999999999</v>
      </c>
      <c r="N532" s="32">
        <v>2.4689858291587985</v>
      </c>
      <c r="O532" s="32">
        <v>2.2007600641331098</v>
      </c>
      <c r="P532" s="32">
        <v>0.26822576502568862</v>
      </c>
      <c r="Q532" s="33">
        <v>205680</v>
      </c>
      <c r="R532" s="8">
        <v>11400</v>
      </c>
      <c r="S532" s="8">
        <v>3960</v>
      </c>
      <c r="T532" s="34">
        <f t="shared" si="17"/>
        <v>221040</v>
      </c>
    </row>
    <row r="533" spans="1:20" x14ac:dyDescent="0.25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16"/>
        <v>1.5650499999999994</v>
      </c>
      <c r="N533" s="32">
        <v>2.4324473521532783</v>
      </c>
      <c r="O533" s="32">
        <v>2.1409125908099713</v>
      </c>
      <c r="P533" s="32">
        <v>0.29153476134330669</v>
      </c>
      <c r="Q533" s="33">
        <v>18080</v>
      </c>
      <c r="R533" s="8">
        <v>17040</v>
      </c>
      <c r="S533" s="8">
        <v>4630</v>
      </c>
      <c r="T533" s="34">
        <f t="shared" si="17"/>
        <v>39750</v>
      </c>
    </row>
    <row r="534" spans="1:20" x14ac:dyDescent="0.25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16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33">
        <v>178790</v>
      </c>
      <c r="R534" s="8">
        <v>0</v>
      </c>
      <c r="S534" s="8">
        <v>126460</v>
      </c>
      <c r="T534" s="34">
        <f t="shared" si="17"/>
        <v>305250</v>
      </c>
    </row>
    <row r="535" spans="1:20" x14ac:dyDescent="0.25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16"/>
        <v>0.6745100000000015</v>
      </c>
      <c r="N535" s="32">
        <v>2.2518543229036641</v>
      </c>
      <c r="O535" s="32">
        <v>2.1262077864520017</v>
      </c>
      <c r="P535" s="32">
        <v>0.12564653645166243</v>
      </c>
      <c r="Q535" s="33">
        <v>1030</v>
      </c>
      <c r="R535" s="8">
        <v>840</v>
      </c>
      <c r="S535" s="8">
        <v>22590</v>
      </c>
      <c r="T535" s="34">
        <f t="shared" si="17"/>
        <v>24460</v>
      </c>
    </row>
    <row r="536" spans="1:20" x14ac:dyDescent="0.25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16"/>
        <v>0.67958100000000066</v>
      </c>
      <c r="N536" s="32">
        <v>1.9661444821617473</v>
      </c>
      <c r="O536" s="32">
        <v>1.8395533287491113</v>
      </c>
      <c r="P536" s="32">
        <v>0.12659115341263596</v>
      </c>
      <c r="Q536" s="33">
        <v>0</v>
      </c>
      <c r="R536" s="8">
        <v>0</v>
      </c>
      <c r="S536" s="8">
        <v>12320</v>
      </c>
      <c r="T536" s="34">
        <f t="shared" si="17"/>
        <v>12320</v>
      </c>
    </row>
    <row r="537" spans="1:20" x14ac:dyDescent="0.25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16"/>
        <v>-3.8658900000000003</v>
      </c>
      <c r="N537" s="32">
        <v>2.1396105059041921</v>
      </c>
      <c r="O537" s="32">
        <v>2.8597416956613735</v>
      </c>
      <c r="P537" s="32">
        <v>-0.72013118975718116</v>
      </c>
      <c r="Q537" s="33">
        <v>277460</v>
      </c>
      <c r="R537" s="8">
        <v>0</v>
      </c>
      <c r="S537" s="8">
        <v>155000</v>
      </c>
      <c r="T537" s="34">
        <f t="shared" si="17"/>
        <v>432460</v>
      </c>
    </row>
    <row r="538" spans="1:20" x14ac:dyDescent="0.25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16"/>
        <v>0.55638599999999983</v>
      </c>
      <c r="N538" s="32">
        <v>1.598089599797611</v>
      </c>
      <c r="O538" s="32">
        <v>1.4944469943059286</v>
      </c>
      <c r="P538" s="32">
        <v>0.10364260549168208</v>
      </c>
      <c r="Q538" s="33">
        <v>40</v>
      </c>
      <c r="R538" s="8">
        <v>0</v>
      </c>
      <c r="S538" s="8">
        <v>2800</v>
      </c>
      <c r="T538" s="34">
        <f t="shared" si="17"/>
        <v>2840</v>
      </c>
    </row>
    <row r="539" spans="1:20" x14ac:dyDescent="0.25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16"/>
        <v>0.87782999999999944</v>
      </c>
      <c r="N539" s="32">
        <v>2.5878462492846332</v>
      </c>
      <c r="O539" s="32">
        <v>2.4243256208382609</v>
      </c>
      <c r="P539" s="32">
        <v>0.16352062844637222</v>
      </c>
      <c r="Q539" s="33">
        <v>850</v>
      </c>
      <c r="R539" s="8">
        <v>1170</v>
      </c>
      <c r="S539" s="8">
        <v>439660</v>
      </c>
      <c r="T539" s="34">
        <f t="shared" si="17"/>
        <v>441680</v>
      </c>
    </row>
    <row r="540" spans="1:20" x14ac:dyDescent="0.25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16"/>
        <v>1.8414800000000007</v>
      </c>
      <c r="N540" s="32">
        <v>2.6533379533152264</v>
      </c>
      <c r="O540" s="32">
        <v>2.3103102977652612</v>
      </c>
      <c r="P540" s="32">
        <v>0.34302765554996506</v>
      </c>
      <c r="Q540" s="33">
        <v>417290</v>
      </c>
      <c r="R540" s="8">
        <v>10240</v>
      </c>
      <c r="S540" s="8">
        <v>66010</v>
      </c>
      <c r="T540" s="34">
        <f t="shared" si="17"/>
        <v>493540</v>
      </c>
    </row>
    <row r="541" spans="1:20" x14ac:dyDescent="0.25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16"/>
        <v>0.7317600000000013</v>
      </c>
      <c r="N541" s="32">
        <v>2.3429835012665015</v>
      </c>
      <c r="O541" s="32">
        <v>2.2066725355078494</v>
      </c>
      <c r="P541" s="32">
        <v>0.13631096575865218</v>
      </c>
      <c r="Q541" s="33">
        <v>160</v>
      </c>
      <c r="R541" s="8">
        <v>180</v>
      </c>
      <c r="S541" s="8">
        <v>239250</v>
      </c>
      <c r="T541" s="34">
        <f t="shared" si="17"/>
        <v>239590</v>
      </c>
    </row>
    <row r="542" spans="1:20" x14ac:dyDescent="0.25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16"/>
        <v>-7.0491300000000017</v>
      </c>
      <c r="N542" s="32">
        <v>2.436932932200655</v>
      </c>
      <c r="O542" s="32">
        <v>3.7500324703802304</v>
      </c>
      <c r="P542" s="32">
        <v>-1.3130995381795756</v>
      </c>
      <c r="Q542" s="33">
        <v>8530</v>
      </c>
      <c r="R542" s="8">
        <v>19010</v>
      </c>
      <c r="S542" s="8">
        <v>4160</v>
      </c>
      <c r="T542" s="34">
        <f t="shared" si="17"/>
        <v>31700</v>
      </c>
    </row>
    <row r="543" spans="1:20" x14ac:dyDescent="0.25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16"/>
        <v>0.56652899999999917</v>
      </c>
      <c r="N543" s="32">
        <v>1.8429717207528236</v>
      </c>
      <c r="O543" s="32">
        <v>1.7374396950609532</v>
      </c>
      <c r="P543" s="32">
        <v>0.10553202569187053</v>
      </c>
      <c r="Q543" s="33">
        <v>25830</v>
      </c>
      <c r="R543" s="8">
        <v>0</v>
      </c>
      <c r="S543" s="8">
        <v>84730</v>
      </c>
      <c r="T543" s="34">
        <f t="shared" si="17"/>
        <v>110560</v>
      </c>
    </row>
    <row r="544" spans="1:20" x14ac:dyDescent="0.25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16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33">
        <v>1490</v>
      </c>
      <c r="R544" s="8">
        <v>18040</v>
      </c>
      <c r="S544" s="8">
        <v>92690</v>
      </c>
      <c r="T544" s="34">
        <f t="shared" si="17"/>
        <v>112220</v>
      </c>
    </row>
    <row r="545" spans="1:20" x14ac:dyDescent="0.25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16"/>
        <v>1.2134599999999995</v>
      </c>
      <c r="N545" s="32">
        <v>2.3565035760106294</v>
      </c>
      <c r="O545" s="32">
        <v>2.1304623814803274</v>
      </c>
      <c r="P545" s="32">
        <v>0.22604119453030189</v>
      </c>
      <c r="Q545" s="33">
        <v>235530</v>
      </c>
      <c r="R545" s="8">
        <v>18810</v>
      </c>
      <c r="S545" s="8">
        <v>26350</v>
      </c>
      <c r="T545" s="34">
        <f t="shared" si="17"/>
        <v>280690</v>
      </c>
    </row>
    <row r="546" spans="1:20" x14ac:dyDescent="0.25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16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33">
        <v>49770</v>
      </c>
      <c r="R546" s="8">
        <v>0</v>
      </c>
      <c r="S546" s="8">
        <v>564740</v>
      </c>
      <c r="T546" s="34">
        <f t="shared" si="17"/>
        <v>614510</v>
      </c>
    </row>
    <row r="547" spans="1:20" x14ac:dyDescent="0.25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16"/>
        <v>1.0326299999999993</v>
      </c>
      <c r="N547" s="32">
        <v>2.7198020297647276</v>
      </c>
      <c r="O547" s="32">
        <v>2.5274455295852194</v>
      </c>
      <c r="P547" s="32">
        <v>0.19235650017950778</v>
      </c>
      <c r="Q547" s="33">
        <v>13200</v>
      </c>
      <c r="R547" s="8">
        <v>1400</v>
      </c>
      <c r="S547" s="8">
        <v>277230</v>
      </c>
      <c r="T547" s="34">
        <f t="shared" si="17"/>
        <v>291830</v>
      </c>
    </row>
    <row r="548" spans="1:20" x14ac:dyDescent="0.25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16"/>
        <v>1.5471800000000009</v>
      </c>
      <c r="N548" s="32">
        <v>4.1067031443134949</v>
      </c>
      <c r="O548" s="32">
        <v>3.8184971751398984</v>
      </c>
      <c r="P548" s="32">
        <v>0.28820596917359681</v>
      </c>
      <c r="Q548" s="33">
        <v>58380</v>
      </c>
      <c r="R548" s="8">
        <v>167460</v>
      </c>
      <c r="S548" s="8">
        <v>33070</v>
      </c>
      <c r="T548" s="34">
        <f t="shared" si="17"/>
        <v>258910</v>
      </c>
    </row>
    <row r="549" spans="1:20" x14ac:dyDescent="0.25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16"/>
        <v>0.51533799999999985</v>
      </c>
      <c r="N549" s="32">
        <v>1.4763785637471498</v>
      </c>
      <c r="O549" s="32">
        <v>1.3803823074990194</v>
      </c>
      <c r="P549" s="32">
        <v>9.5996256248130712E-2</v>
      </c>
      <c r="Q549" s="33">
        <v>0</v>
      </c>
      <c r="R549" s="8">
        <v>0</v>
      </c>
      <c r="S549" s="8">
        <v>130</v>
      </c>
      <c r="T549" s="34">
        <f t="shared" si="17"/>
        <v>130</v>
      </c>
    </row>
    <row r="550" spans="1:20" x14ac:dyDescent="0.25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16"/>
        <v>-4.3899299999999997</v>
      </c>
      <c r="N550" s="32">
        <v>2.1364810314525342</v>
      </c>
      <c r="O550" s="32">
        <v>2.9542294707125087</v>
      </c>
      <c r="P550" s="32">
        <v>-0.8177484392599742</v>
      </c>
      <c r="Q550" s="33">
        <v>5540</v>
      </c>
      <c r="R550" s="8">
        <v>41690</v>
      </c>
      <c r="S550" s="8">
        <v>7190</v>
      </c>
      <c r="T550" s="34">
        <f t="shared" si="17"/>
        <v>54420</v>
      </c>
    </row>
    <row r="551" spans="1:20" x14ac:dyDescent="0.25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16"/>
        <v>0</v>
      </c>
      <c r="N551" s="32">
        <v>0</v>
      </c>
      <c r="O551" s="32">
        <v>0</v>
      </c>
      <c r="P551" s="32">
        <v>0</v>
      </c>
      <c r="Q551" s="33">
        <v>0</v>
      </c>
      <c r="R551" s="8">
        <v>0</v>
      </c>
      <c r="S551" s="8">
        <v>0</v>
      </c>
      <c r="T551" s="34">
        <f t="shared" si="17"/>
        <v>0</v>
      </c>
    </row>
    <row r="552" spans="1:20" x14ac:dyDescent="0.25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16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33">
        <v>58960</v>
      </c>
      <c r="R552" s="8">
        <v>50</v>
      </c>
      <c r="S552" s="8">
        <v>35210</v>
      </c>
      <c r="T552" s="34">
        <f t="shared" si="17"/>
        <v>94220</v>
      </c>
    </row>
    <row r="553" spans="1:20" x14ac:dyDescent="0.25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16"/>
        <v>1.6252500000000012</v>
      </c>
      <c r="N553" s="32">
        <v>2.5193331121822609</v>
      </c>
      <c r="O553" s="32">
        <v>2.216584400720512</v>
      </c>
      <c r="P553" s="32">
        <v>0.30274871146174864</v>
      </c>
      <c r="Q553" s="33">
        <v>211570</v>
      </c>
      <c r="R553" s="8">
        <v>19160</v>
      </c>
      <c r="S553" s="8">
        <v>4300</v>
      </c>
      <c r="T553" s="34">
        <f t="shared" si="17"/>
        <v>235030</v>
      </c>
    </row>
    <row r="554" spans="1:20" x14ac:dyDescent="0.25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16"/>
        <v>9.8742499999999964</v>
      </c>
      <c r="N554" s="32">
        <v>8.8980216689226754</v>
      </c>
      <c r="O554" s="32">
        <v>7.058663746048552</v>
      </c>
      <c r="P554" s="32">
        <v>1.8393579228741228</v>
      </c>
      <c r="Q554" s="33">
        <v>90</v>
      </c>
      <c r="R554" s="8">
        <v>0</v>
      </c>
      <c r="S554" s="8">
        <v>82080</v>
      </c>
      <c r="T554" s="34">
        <f t="shared" si="17"/>
        <v>82170</v>
      </c>
    </row>
    <row r="555" spans="1:20" x14ac:dyDescent="0.25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16"/>
        <v>1.49207</v>
      </c>
      <c r="N555" s="32">
        <v>2.484124661818695</v>
      </c>
      <c r="O555" s="32">
        <v>2.2061844865159839</v>
      </c>
      <c r="P555" s="32">
        <v>0.27794017530271098</v>
      </c>
      <c r="Q555" s="33">
        <v>49880</v>
      </c>
      <c r="R555" s="8">
        <v>78220</v>
      </c>
      <c r="S555" s="8">
        <v>7670</v>
      </c>
      <c r="T555" s="34">
        <f t="shared" si="17"/>
        <v>135770</v>
      </c>
    </row>
    <row r="556" spans="1:20" x14ac:dyDescent="0.25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16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33">
        <v>2860</v>
      </c>
      <c r="R556" s="8">
        <v>50</v>
      </c>
      <c r="S556" s="8">
        <v>36650</v>
      </c>
      <c r="T556" s="34">
        <f t="shared" si="17"/>
        <v>39560</v>
      </c>
    </row>
    <row r="557" spans="1:20" x14ac:dyDescent="0.25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16"/>
        <v>2.4105900000000009</v>
      </c>
      <c r="N557" s="32">
        <v>2.7141354456683322</v>
      </c>
      <c r="O557" s="32">
        <v>2.2650949802860363</v>
      </c>
      <c r="P557" s="32">
        <v>0.44904046538229586</v>
      </c>
      <c r="Q557" s="33">
        <v>163220</v>
      </c>
      <c r="R557" s="8">
        <v>270</v>
      </c>
      <c r="S557" s="8">
        <v>174230</v>
      </c>
      <c r="T557" s="34">
        <f t="shared" si="17"/>
        <v>337720</v>
      </c>
    </row>
    <row r="558" spans="1:20" x14ac:dyDescent="0.25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16"/>
        <v>0</v>
      </c>
      <c r="N558" s="32">
        <v>0</v>
      </c>
      <c r="O558" s="32">
        <v>0</v>
      </c>
      <c r="P558" s="32">
        <v>0</v>
      </c>
      <c r="Q558" s="33">
        <v>0</v>
      </c>
      <c r="R558" s="8">
        <v>0</v>
      </c>
      <c r="S558" s="8">
        <v>0</v>
      </c>
      <c r="T558" s="34">
        <f t="shared" si="17"/>
        <v>0</v>
      </c>
    </row>
    <row r="559" spans="1:20" x14ac:dyDescent="0.25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16"/>
        <v>1.9375300000000006</v>
      </c>
      <c r="N559" s="32">
        <v>2.5593736201217792</v>
      </c>
      <c r="O559" s="32">
        <v>2.1984539395074236</v>
      </c>
      <c r="P559" s="32">
        <v>0.3609196806143557</v>
      </c>
      <c r="Q559" s="33">
        <v>148390</v>
      </c>
      <c r="R559" s="8">
        <v>26310</v>
      </c>
      <c r="S559" s="8">
        <v>437250</v>
      </c>
      <c r="T559" s="34">
        <f t="shared" si="17"/>
        <v>611950</v>
      </c>
    </row>
    <row r="560" spans="1:20" x14ac:dyDescent="0.25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16"/>
        <v>4.3213899999999992</v>
      </c>
      <c r="N560" s="32">
        <v>2.9276531540447666</v>
      </c>
      <c r="O560" s="32">
        <v>2.1226722254345924</v>
      </c>
      <c r="P560" s="32">
        <v>0.80498092861017356</v>
      </c>
      <c r="Q560" s="33">
        <v>310200</v>
      </c>
      <c r="R560" s="8">
        <v>6910</v>
      </c>
      <c r="S560" s="8">
        <v>5720</v>
      </c>
      <c r="T560" s="34">
        <f t="shared" si="17"/>
        <v>322830</v>
      </c>
    </row>
    <row r="561" spans="1:20" x14ac:dyDescent="0.25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16"/>
        <v>0.93121000000000009</v>
      </c>
      <c r="N561" s="32">
        <v>2.5994308931030035</v>
      </c>
      <c r="O561" s="32">
        <v>2.4259667321429701</v>
      </c>
      <c r="P561" s="32">
        <v>0.1734641609600337</v>
      </c>
      <c r="Q561" s="33">
        <v>990</v>
      </c>
      <c r="R561" s="8">
        <v>9340</v>
      </c>
      <c r="S561" s="8">
        <v>188010</v>
      </c>
      <c r="T561" s="34">
        <f t="shared" si="17"/>
        <v>198340</v>
      </c>
    </row>
    <row r="562" spans="1:20" x14ac:dyDescent="0.25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16"/>
        <v>0</v>
      </c>
      <c r="N562" s="32">
        <v>0</v>
      </c>
      <c r="O562" s="32">
        <v>0</v>
      </c>
      <c r="P562" s="32">
        <v>0</v>
      </c>
      <c r="Q562" s="33">
        <v>0</v>
      </c>
      <c r="R562" s="8">
        <v>0</v>
      </c>
      <c r="S562" s="8">
        <v>0</v>
      </c>
      <c r="T562" s="34">
        <f t="shared" si="17"/>
        <v>0</v>
      </c>
    </row>
    <row r="563" spans="1:20" x14ac:dyDescent="0.25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16"/>
        <v>0.87921000000000049</v>
      </c>
      <c r="N563" s="32">
        <v>2.7400430234502733</v>
      </c>
      <c r="O563" s="32">
        <v>2.5762653310310859</v>
      </c>
      <c r="P563" s="32">
        <v>0.16377769241918722</v>
      </c>
      <c r="Q563" s="33">
        <v>74620</v>
      </c>
      <c r="R563" s="8">
        <v>1050</v>
      </c>
      <c r="S563" s="8">
        <v>205570</v>
      </c>
      <c r="T563" s="34">
        <f t="shared" si="17"/>
        <v>281240</v>
      </c>
    </row>
    <row r="564" spans="1:20" x14ac:dyDescent="0.25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16"/>
        <v>4.8299199999999995</v>
      </c>
      <c r="N564" s="32">
        <v>2.9276531540447666</v>
      </c>
      <c r="O564" s="32">
        <v>2.0279441514523482</v>
      </c>
      <c r="P564" s="32">
        <v>0.89970900259241826</v>
      </c>
      <c r="Q564" s="33">
        <v>271820</v>
      </c>
      <c r="R564" s="8">
        <v>46300</v>
      </c>
      <c r="S564" s="8">
        <v>5490</v>
      </c>
      <c r="T564" s="34">
        <f t="shared" si="17"/>
        <v>323610</v>
      </c>
    </row>
    <row r="565" spans="1:20" x14ac:dyDescent="0.25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16"/>
        <v>-3.6475299999999997</v>
      </c>
      <c r="N565" s="32">
        <v>2.1396105059041921</v>
      </c>
      <c r="O565" s="32">
        <v>2.8190659789194648</v>
      </c>
      <c r="P565" s="32">
        <v>-0.6794554730152722</v>
      </c>
      <c r="Q565" s="33">
        <v>352790</v>
      </c>
      <c r="R565" s="8">
        <v>0</v>
      </c>
      <c r="S565" s="8">
        <v>234700</v>
      </c>
      <c r="T565" s="34">
        <f t="shared" si="17"/>
        <v>587490</v>
      </c>
    </row>
    <row r="566" spans="1:20" x14ac:dyDescent="0.25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16"/>
        <v>0</v>
      </c>
      <c r="N566" s="32">
        <v>0</v>
      </c>
      <c r="O566" s="32">
        <v>0</v>
      </c>
      <c r="P566" s="32">
        <v>0</v>
      </c>
      <c r="Q566" s="33">
        <v>0</v>
      </c>
      <c r="R566" s="8">
        <v>0</v>
      </c>
      <c r="S566" s="8">
        <v>0</v>
      </c>
      <c r="T566" s="34">
        <f t="shared" si="17"/>
        <v>0</v>
      </c>
    </row>
    <row r="567" spans="1:20" x14ac:dyDescent="0.25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16"/>
        <v>8.9539099999999969</v>
      </c>
      <c r="N567" s="32">
        <v>7.177844564749198</v>
      </c>
      <c r="O567" s="32">
        <v>5.5099259583535902</v>
      </c>
      <c r="P567" s="32">
        <v>1.6679186063956086</v>
      </c>
      <c r="Q567" s="33">
        <v>300</v>
      </c>
      <c r="R567" s="8">
        <v>120</v>
      </c>
      <c r="S567" s="8">
        <v>71030</v>
      </c>
      <c r="T567" s="34">
        <f t="shared" si="17"/>
        <v>71450</v>
      </c>
    </row>
    <row r="568" spans="1:20" x14ac:dyDescent="0.25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16"/>
        <v>10.18844</v>
      </c>
      <c r="N568" s="32">
        <v>8.203635994877617</v>
      </c>
      <c r="O568" s="32">
        <v>6.3057513114102512</v>
      </c>
      <c r="P568" s="32">
        <v>1.8978846834673657</v>
      </c>
      <c r="Q568" s="33">
        <v>22080</v>
      </c>
      <c r="R568" s="8">
        <v>2440</v>
      </c>
      <c r="S568" s="8">
        <v>21770</v>
      </c>
      <c r="T568" s="34">
        <f t="shared" si="17"/>
        <v>46290</v>
      </c>
    </row>
    <row r="569" spans="1:20" x14ac:dyDescent="0.25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16"/>
        <v>0.39296600000000037</v>
      </c>
      <c r="N569" s="32">
        <v>1.4763785637471498</v>
      </c>
      <c r="O569" s="32">
        <v>1.4031775484274898</v>
      </c>
      <c r="P569" s="32">
        <v>7.3201015319660084E-2</v>
      </c>
      <c r="Q569" s="33">
        <v>20</v>
      </c>
      <c r="R569" s="8">
        <v>10</v>
      </c>
      <c r="S569" s="8">
        <v>240610</v>
      </c>
      <c r="T569" s="34">
        <f t="shared" si="17"/>
        <v>240640</v>
      </c>
    </row>
    <row r="570" spans="1:20" x14ac:dyDescent="0.25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16"/>
        <v>7.4240999999999957</v>
      </c>
      <c r="N570" s="32">
        <v>7.177844564749198</v>
      </c>
      <c r="O570" s="32">
        <v>5.7948962744780612</v>
      </c>
      <c r="P570" s="32">
        <v>1.3829482902711367</v>
      </c>
      <c r="Q570" s="33">
        <v>0</v>
      </c>
      <c r="R570" s="8">
        <v>0</v>
      </c>
      <c r="S570" s="8">
        <v>10150</v>
      </c>
      <c r="T570" s="34">
        <f t="shared" si="17"/>
        <v>10150</v>
      </c>
    </row>
    <row r="571" spans="1:20" x14ac:dyDescent="0.25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16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33">
        <v>10360</v>
      </c>
      <c r="R571" s="8">
        <v>620</v>
      </c>
      <c r="S571" s="8">
        <v>29070</v>
      </c>
      <c r="T571" s="34">
        <f t="shared" si="17"/>
        <v>40050</v>
      </c>
    </row>
    <row r="572" spans="1:20" x14ac:dyDescent="0.25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16"/>
        <v>3.5095700000000001</v>
      </c>
      <c r="N572" s="32">
        <v>2.9276531540447666</v>
      </c>
      <c r="O572" s="32">
        <v>2.2738966271813243</v>
      </c>
      <c r="P572" s="32">
        <v>0.65375652686344166</v>
      </c>
      <c r="Q572" s="33">
        <v>236610</v>
      </c>
      <c r="R572" s="8">
        <v>31970</v>
      </c>
      <c r="S572" s="8">
        <v>700</v>
      </c>
      <c r="T572" s="34">
        <f t="shared" si="17"/>
        <v>269280</v>
      </c>
    </row>
    <row r="573" spans="1:20" x14ac:dyDescent="0.25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16"/>
        <v>1.0332100000000004</v>
      </c>
      <c r="N573" s="32">
        <v>2.7884995823258585</v>
      </c>
      <c r="O573" s="32">
        <v>2.5960350407664721</v>
      </c>
      <c r="P573" s="32">
        <v>0.19246454155938666</v>
      </c>
      <c r="Q573" s="33">
        <v>280</v>
      </c>
      <c r="R573" s="8">
        <v>4970</v>
      </c>
      <c r="S573" s="8">
        <v>105590</v>
      </c>
      <c r="T573" s="34">
        <f t="shared" si="17"/>
        <v>110840</v>
      </c>
    </row>
    <row r="574" spans="1:20" x14ac:dyDescent="0.25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16"/>
        <v>2.0038499999999999</v>
      </c>
      <c r="N574" s="32">
        <v>2.865985742305396</v>
      </c>
      <c r="O574" s="32">
        <v>2.4927120887366381</v>
      </c>
      <c r="P574" s="32">
        <v>0.37327365356875836</v>
      </c>
      <c r="Q574" s="33">
        <v>122280</v>
      </c>
      <c r="R574" s="8">
        <v>3430</v>
      </c>
      <c r="S574" s="8">
        <v>103360</v>
      </c>
      <c r="T574" s="34">
        <f t="shared" si="17"/>
        <v>229070</v>
      </c>
    </row>
    <row r="575" spans="1:20" x14ac:dyDescent="0.25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16"/>
        <v>0</v>
      </c>
      <c r="N575" s="32">
        <v>0</v>
      </c>
      <c r="O575" s="32">
        <v>0</v>
      </c>
      <c r="P575" s="32">
        <v>0</v>
      </c>
      <c r="Q575" s="33">
        <v>0</v>
      </c>
      <c r="R575" s="8">
        <v>0</v>
      </c>
      <c r="S575" s="8">
        <v>0</v>
      </c>
      <c r="T575" s="34">
        <f t="shared" si="17"/>
        <v>0</v>
      </c>
    </row>
    <row r="576" spans="1:20" x14ac:dyDescent="0.25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16"/>
        <v>1.2403200000000005</v>
      </c>
      <c r="N576" s="32">
        <v>2.532935149352503</v>
      </c>
      <c r="O576" s="32">
        <v>2.3018905212643719</v>
      </c>
      <c r="P576" s="32">
        <v>0.23104462808813164</v>
      </c>
      <c r="Q576" s="33">
        <v>7320</v>
      </c>
      <c r="R576" s="8">
        <v>970</v>
      </c>
      <c r="S576" s="8">
        <v>152040</v>
      </c>
      <c r="T576" s="34">
        <f t="shared" si="17"/>
        <v>160330</v>
      </c>
    </row>
    <row r="577" spans="1:20" x14ac:dyDescent="0.25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16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33">
        <v>335370</v>
      </c>
      <c r="R577" s="8">
        <v>0</v>
      </c>
      <c r="S577" s="8">
        <v>226920</v>
      </c>
      <c r="T577" s="34">
        <f t="shared" si="17"/>
        <v>562290</v>
      </c>
    </row>
    <row r="578" spans="1:20" x14ac:dyDescent="0.25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16"/>
        <v>2.2558699999999998</v>
      </c>
      <c r="N578" s="32">
        <v>2.5376405377244606</v>
      </c>
      <c r="O578" s="32">
        <v>2.1174210418160069</v>
      </c>
      <c r="P578" s="32">
        <v>0.42021949590845364</v>
      </c>
      <c r="Q578" s="33">
        <v>205420</v>
      </c>
      <c r="R578" s="8">
        <v>5180</v>
      </c>
      <c r="S578" s="8">
        <v>2360</v>
      </c>
      <c r="T578" s="34">
        <f t="shared" si="17"/>
        <v>212960</v>
      </c>
    </row>
    <row r="579" spans="1:20" x14ac:dyDescent="0.25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16"/>
        <v>0.83497999999999983</v>
      </c>
      <c r="N579" s="32">
        <v>2.0561839328137395</v>
      </c>
      <c r="O579" s="32">
        <v>1.9006453270015071</v>
      </c>
      <c r="P579" s="32">
        <v>0.15553860581223236</v>
      </c>
      <c r="Q579" s="33">
        <v>27080</v>
      </c>
      <c r="R579" s="8">
        <v>6010</v>
      </c>
      <c r="S579" s="8">
        <v>174910</v>
      </c>
      <c r="T579" s="34">
        <f t="shared" si="17"/>
        <v>208000</v>
      </c>
    </row>
    <row r="580" spans="1:20" x14ac:dyDescent="0.25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16"/>
        <v>1.8453800000000005</v>
      </c>
      <c r="N580" s="32">
        <v>2.9702531250179627</v>
      </c>
      <c r="O580" s="32">
        <v>2.626498984327434</v>
      </c>
      <c r="P580" s="32">
        <v>0.34375414069052851</v>
      </c>
      <c r="Q580" s="33">
        <v>208440</v>
      </c>
      <c r="R580" s="8">
        <v>4570</v>
      </c>
      <c r="S580" s="8">
        <v>17950</v>
      </c>
      <c r="T580" s="34">
        <f t="shared" si="17"/>
        <v>230960</v>
      </c>
    </row>
    <row r="581" spans="1:20" x14ac:dyDescent="0.25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16"/>
        <v>7.4914299999999976</v>
      </c>
      <c r="N581" s="32">
        <v>7.177844564749198</v>
      </c>
      <c r="O581" s="32">
        <v>5.7823541605000752</v>
      </c>
      <c r="P581" s="32">
        <v>1.3954904042491219</v>
      </c>
      <c r="Q581" s="33">
        <v>30</v>
      </c>
      <c r="R581" s="8">
        <v>0</v>
      </c>
      <c r="S581" s="8">
        <v>31680</v>
      </c>
      <c r="T581" s="34">
        <f t="shared" si="17"/>
        <v>31710</v>
      </c>
    </row>
    <row r="582" spans="1:20" x14ac:dyDescent="0.25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16"/>
        <v>10.607479999999995</v>
      </c>
      <c r="N582" s="32">
        <v>8.5261022581672243</v>
      </c>
      <c r="O582" s="32">
        <v>6.5501595405199282</v>
      </c>
      <c r="P582" s="32">
        <v>1.9759427176472948</v>
      </c>
      <c r="Q582" s="33">
        <v>40340</v>
      </c>
      <c r="R582" s="8">
        <v>57930</v>
      </c>
      <c r="S582" s="8">
        <v>38180</v>
      </c>
      <c r="T582" s="34">
        <f t="shared" si="17"/>
        <v>136450</v>
      </c>
    </row>
    <row r="583" spans="1:20" x14ac:dyDescent="0.25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16"/>
        <v>8.124769999999998</v>
      </c>
      <c r="N583" s="32">
        <v>8.1923344939858254</v>
      </c>
      <c r="O583" s="32">
        <v>6.6788666284740161</v>
      </c>
      <c r="P583" s="32">
        <v>1.5134678655118101</v>
      </c>
      <c r="Q583" s="33">
        <v>16850</v>
      </c>
      <c r="R583" s="8">
        <v>8120</v>
      </c>
      <c r="S583" s="8">
        <v>9800</v>
      </c>
      <c r="T583" s="34">
        <f t="shared" si="17"/>
        <v>34770</v>
      </c>
    </row>
    <row r="584" spans="1:20" x14ac:dyDescent="0.25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16"/>
        <v>0.89072999999999958</v>
      </c>
      <c r="N584" s="32">
        <v>2.803528510823464</v>
      </c>
      <c r="O584" s="32">
        <v>2.6376048930659972</v>
      </c>
      <c r="P584" s="32">
        <v>0.16592361775746686</v>
      </c>
      <c r="Q584" s="33">
        <v>90</v>
      </c>
      <c r="R584" s="8">
        <v>2170</v>
      </c>
      <c r="S584" s="8">
        <v>154600</v>
      </c>
      <c r="T584" s="34">
        <f t="shared" si="17"/>
        <v>156860</v>
      </c>
    </row>
    <row r="585" spans="1:20" x14ac:dyDescent="0.25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16"/>
        <v>0.42905900000000052</v>
      </c>
      <c r="N585" s="32">
        <v>1.6120042118565368</v>
      </c>
      <c r="O585" s="32">
        <v>1.5320798559783233</v>
      </c>
      <c r="P585" s="32">
        <v>7.9924355878213491E-2</v>
      </c>
      <c r="Q585" s="33">
        <v>0</v>
      </c>
      <c r="R585" s="8">
        <v>0</v>
      </c>
      <c r="S585" s="8">
        <v>2870</v>
      </c>
      <c r="T585" s="34">
        <f t="shared" si="17"/>
        <v>2870</v>
      </c>
    </row>
    <row r="586" spans="1:20" x14ac:dyDescent="0.25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16"/>
        <v>5.4691500000000062</v>
      </c>
      <c r="N586" s="32">
        <v>8.7216366651410944</v>
      </c>
      <c r="O586" s="32">
        <v>7.7028530224454936</v>
      </c>
      <c r="P586" s="32">
        <v>1.0187836426955996</v>
      </c>
      <c r="Q586" s="33">
        <v>51990</v>
      </c>
      <c r="R586" s="8">
        <v>125420</v>
      </c>
      <c r="S586" s="8">
        <v>229970</v>
      </c>
      <c r="T586" s="34">
        <f t="shared" si="17"/>
        <v>407380</v>
      </c>
    </row>
    <row r="587" spans="1:20" x14ac:dyDescent="0.25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16"/>
        <v>6.4503799999999956</v>
      </c>
      <c r="N587" s="32">
        <v>8.4672606873464034</v>
      </c>
      <c r="O587" s="32">
        <v>7.2656952460674429</v>
      </c>
      <c r="P587" s="32">
        <v>1.2015654412789611</v>
      </c>
      <c r="Q587" s="33">
        <v>58870</v>
      </c>
      <c r="R587" s="8">
        <v>102790</v>
      </c>
      <c r="S587" s="8">
        <v>72740</v>
      </c>
      <c r="T587" s="34">
        <f t="shared" si="17"/>
        <v>234400</v>
      </c>
    </row>
    <row r="588" spans="1:20" x14ac:dyDescent="0.25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16"/>
        <v>-4.4825800000000005</v>
      </c>
      <c r="N588" s="32">
        <v>2.1123337830496505</v>
      </c>
      <c r="O588" s="32">
        <v>2.9473409013540373</v>
      </c>
      <c r="P588" s="32">
        <v>-0.83500711830438668</v>
      </c>
      <c r="Q588" s="33">
        <v>8090</v>
      </c>
      <c r="R588" s="8">
        <v>41100</v>
      </c>
      <c r="S588" s="8">
        <v>2730</v>
      </c>
      <c r="T588" s="34">
        <f t="shared" si="17"/>
        <v>51920</v>
      </c>
    </row>
    <row r="589" spans="1:20" x14ac:dyDescent="0.25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18">K589-L589</f>
        <v>1.89785</v>
      </c>
      <c r="N589" s="32">
        <v>2.9010675234649663</v>
      </c>
      <c r="O589" s="32">
        <v>2.547539363460241</v>
      </c>
      <c r="P589" s="32"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19">SUM(Q589:S589)</f>
        <v>540880</v>
      </c>
    </row>
    <row r="590" spans="1:20" x14ac:dyDescent="0.25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18"/>
        <v>2.95425</v>
      </c>
      <c r="N590" s="32">
        <v>2.7141354456683322</v>
      </c>
      <c r="O590" s="32">
        <v>2.1638229516914853</v>
      </c>
      <c r="P590" s="32">
        <v>0.55031249397684678</v>
      </c>
      <c r="Q590" s="33">
        <v>317420</v>
      </c>
      <c r="R590" s="8">
        <v>23230</v>
      </c>
      <c r="S590" s="8">
        <v>7520</v>
      </c>
      <c r="T590" s="34">
        <f t="shared" si="19"/>
        <v>348170</v>
      </c>
    </row>
    <row r="591" spans="1:20" x14ac:dyDescent="0.25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18"/>
        <v>0</v>
      </c>
      <c r="N591" s="32">
        <v>0</v>
      </c>
      <c r="O591" s="32">
        <v>0</v>
      </c>
      <c r="P591" s="32">
        <v>0</v>
      </c>
      <c r="Q591" s="33">
        <v>0</v>
      </c>
      <c r="R591" s="8">
        <v>0</v>
      </c>
      <c r="S591" s="8">
        <v>0</v>
      </c>
      <c r="T591" s="34">
        <f t="shared" si="19"/>
        <v>0</v>
      </c>
    </row>
    <row r="592" spans="1:20" x14ac:dyDescent="0.25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18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33">
        <v>5900</v>
      </c>
      <c r="R592" s="8">
        <v>77350</v>
      </c>
      <c r="S592" s="8">
        <v>1000</v>
      </c>
      <c r="T592" s="34">
        <f t="shared" si="19"/>
        <v>84250</v>
      </c>
    </row>
    <row r="593" spans="1:20" x14ac:dyDescent="0.25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18"/>
        <v>1.9553599999999989</v>
      </c>
      <c r="N593" s="32">
        <v>3.8883701434028124</v>
      </c>
      <c r="O593" s="32">
        <v>3.5241291217483943</v>
      </c>
      <c r="P593" s="32">
        <v>0.36424102165441874</v>
      </c>
      <c r="Q593" s="33">
        <v>195540</v>
      </c>
      <c r="R593" s="8">
        <v>10460</v>
      </c>
      <c r="S593" s="8">
        <v>4770</v>
      </c>
      <c r="T593" s="34">
        <f t="shared" si="19"/>
        <v>210770</v>
      </c>
    </row>
    <row r="594" spans="1:20" x14ac:dyDescent="0.25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18"/>
        <v>-3.9425999999999988</v>
      </c>
      <c r="N594" s="32">
        <v>2.1396105059041921</v>
      </c>
      <c r="O594" s="32">
        <v>2.8740310995415337</v>
      </c>
      <c r="P594" s="32">
        <v>-0.73442059363734113</v>
      </c>
      <c r="Q594" s="33">
        <v>69860</v>
      </c>
      <c r="R594" s="8">
        <v>0</v>
      </c>
      <c r="S594" s="8">
        <v>448030</v>
      </c>
      <c r="T594" s="34">
        <f t="shared" si="19"/>
        <v>517890</v>
      </c>
    </row>
    <row r="595" spans="1:20" x14ac:dyDescent="0.25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18"/>
        <v>0</v>
      </c>
      <c r="N595" s="32">
        <v>0</v>
      </c>
      <c r="O595" s="32">
        <v>0</v>
      </c>
      <c r="P595" s="32">
        <v>0</v>
      </c>
      <c r="Q595" s="33">
        <v>0</v>
      </c>
      <c r="R595" s="8">
        <v>0</v>
      </c>
      <c r="S595" s="8">
        <v>0</v>
      </c>
      <c r="T595" s="34">
        <f t="shared" si="19"/>
        <v>0</v>
      </c>
    </row>
    <row r="596" spans="1:20" x14ac:dyDescent="0.25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18"/>
        <v>0</v>
      </c>
      <c r="N596" s="32">
        <v>0</v>
      </c>
      <c r="O596" s="32">
        <v>0</v>
      </c>
      <c r="P596" s="32">
        <v>0</v>
      </c>
      <c r="Q596" s="33">
        <v>0</v>
      </c>
      <c r="R596" s="8">
        <v>0</v>
      </c>
      <c r="S596" s="8">
        <v>0</v>
      </c>
      <c r="T596" s="34">
        <f t="shared" si="19"/>
        <v>0</v>
      </c>
    </row>
    <row r="597" spans="1:20" x14ac:dyDescent="0.25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18"/>
        <v>2.2012299999999989</v>
      </c>
      <c r="N597" s="32">
        <v>4.6843631468765281</v>
      </c>
      <c r="O597" s="32">
        <v>4.2743218940656105</v>
      </c>
      <c r="P597" s="32">
        <v>0.4100412528109178</v>
      </c>
      <c r="Q597" s="33">
        <v>34370</v>
      </c>
      <c r="R597" s="8">
        <v>65160</v>
      </c>
      <c r="S597" s="8">
        <v>0</v>
      </c>
      <c r="T597" s="34">
        <f t="shared" si="19"/>
        <v>99530</v>
      </c>
    </row>
    <row r="598" spans="1:20" x14ac:dyDescent="0.25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18"/>
        <v>0</v>
      </c>
      <c r="N598" s="32">
        <v>0</v>
      </c>
      <c r="O598" s="32">
        <v>0</v>
      </c>
      <c r="P598" s="32">
        <v>0</v>
      </c>
      <c r="Q598" s="33">
        <v>0</v>
      </c>
      <c r="R598" s="8">
        <v>0</v>
      </c>
      <c r="S598" s="8">
        <v>0</v>
      </c>
      <c r="T598" s="34">
        <f t="shared" si="19"/>
        <v>0</v>
      </c>
    </row>
    <row r="599" spans="1:20" x14ac:dyDescent="0.25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18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33">
        <v>28820</v>
      </c>
      <c r="R599" s="8">
        <v>55990</v>
      </c>
      <c r="S599" s="8">
        <v>0</v>
      </c>
      <c r="T599" s="34">
        <f t="shared" si="19"/>
        <v>84810</v>
      </c>
    </row>
    <row r="600" spans="1:20" x14ac:dyDescent="0.25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18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33">
        <v>111620</v>
      </c>
      <c r="R600" s="8">
        <v>288790</v>
      </c>
      <c r="S600" s="8">
        <v>0</v>
      </c>
      <c r="T600" s="34">
        <f t="shared" si="19"/>
        <v>400410</v>
      </c>
    </row>
    <row r="601" spans="1:20" x14ac:dyDescent="0.25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18"/>
        <v>2.0142799999999994</v>
      </c>
      <c r="N601" s="32">
        <v>2.6429901970182255</v>
      </c>
      <c r="O601" s="32">
        <v>2.2677736613940627</v>
      </c>
      <c r="P601" s="32">
        <v>0.37521653562416274</v>
      </c>
      <c r="Q601" s="33">
        <v>154710</v>
      </c>
      <c r="R601" s="8">
        <v>15790</v>
      </c>
      <c r="S601" s="8">
        <v>1550</v>
      </c>
      <c r="T601" s="34">
        <f t="shared" si="19"/>
        <v>172050</v>
      </c>
    </row>
    <row r="602" spans="1:20" x14ac:dyDescent="0.25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18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33">
        <v>73980</v>
      </c>
      <c r="R602" s="8">
        <v>120820</v>
      </c>
      <c r="S602" s="8">
        <v>24090</v>
      </c>
      <c r="T602" s="34">
        <f t="shared" si="19"/>
        <v>218890</v>
      </c>
    </row>
    <row r="603" spans="1:20" x14ac:dyDescent="0.25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18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33">
        <v>123530</v>
      </c>
      <c r="R603" s="8">
        <v>42410</v>
      </c>
      <c r="S603" s="8">
        <v>1060</v>
      </c>
      <c r="T603" s="34">
        <f t="shared" si="19"/>
        <v>167000</v>
      </c>
    </row>
    <row r="604" spans="1:20" x14ac:dyDescent="0.25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18"/>
        <v>1.9207300000000007</v>
      </c>
      <c r="N604" s="32">
        <v>2.4529435470292271</v>
      </c>
      <c r="O604" s="32">
        <v>2.0951533408665295</v>
      </c>
      <c r="P604" s="32">
        <v>0.35779020616269758</v>
      </c>
      <c r="Q604" s="33">
        <v>197460</v>
      </c>
      <c r="R604" s="8">
        <v>6090</v>
      </c>
      <c r="S604" s="8">
        <v>3240</v>
      </c>
      <c r="T604" s="34">
        <f t="shared" si="19"/>
        <v>206790</v>
      </c>
    </row>
    <row r="605" spans="1:20" x14ac:dyDescent="0.25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18"/>
        <v>0.51533799999999985</v>
      </c>
      <c r="N605" s="32">
        <v>1.4763785637471498</v>
      </c>
      <c r="O605" s="32">
        <v>1.3803823074990194</v>
      </c>
      <c r="P605" s="32">
        <v>9.5996256248130712E-2</v>
      </c>
      <c r="Q605" s="33">
        <v>0</v>
      </c>
      <c r="R605" s="8">
        <v>0</v>
      </c>
      <c r="S605" s="8">
        <v>110</v>
      </c>
      <c r="T605" s="34">
        <f t="shared" si="19"/>
        <v>110</v>
      </c>
    </row>
    <row r="606" spans="1:20" x14ac:dyDescent="0.25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18"/>
        <v>1.510110000000001</v>
      </c>
      <c r="N606" s="32">
        <v>4.2745268001308974</v>
      </c>
      <c r="O606" s="32">
        <v>3.9932261653574765</v>
      </c>
      <c r="P606" s="32">
        <v>0.28130063477342021</v>
      </c>
      <c r="Q606" s="33">
        <v>36200</v>
      </c>
      <c r="R606" s="8">
        <v>79110</v>
      </c>
      <c r="S606" s="8">
        <v>11800</v>
      </c>
      <c r="T606" s="34">
        <f t="shared" si="19"/>
        <v>127110</v>
      </c>
    </row>
    <row r="607" spans="1:20" x14ac:dyDescent="0.25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18"/>
        <v>1.9400399999999998</v>
      </c>
      <c r="N607" s="32">
        <v>2.5005637166019583</v>
      </c>
      <c r="O607" s="32">
        <v>2.1391764776022657</v>
      </c>
      <c r="P607" s="32">
        <v>0.36138723899969255</v>
      </c>
      <c r="Q607" s="33">
        <v>288740</v>
      </c>
      <c r="R607" s="8">
        <v>18190</v>
      </c>
      <c r="S607" s="8">
        <v>2030</v>
      </c>
      <c r="T607" s="34">
        <f t="shared" si="19"/>
        <v>308960</v>
      </c>
    </row>
    <row r="608" spans="1:20" x14ac:dyDescent="0.25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18"/>
        <v>11.734459999999999</v>
      </c>
      <c r="N608" s="32">
        <v>8.3262741377343819</v>
      </c>
      <c r="O608" s="32">
        <v>6.1403995678531773</v>
      </c>
      <c r="P608" s="32">
        <v>2.1858745698812045</v>
      </c>
      <c r="Q608" s="33">
        <v>1780</v>
      </c>
      <c r="R608" s="8">
        <v>13600</v>
      </c>
      <c r="S608" s="8">
        <v>46710</v>
      </c>
      <c r="T608" s="34">
        <f t="shared" si="19"/>
        <v>62090</v>
      </c>
    </row>
    <row r="609" spans="1:20" x14ac:dyDescent="0.25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18"/>
        <v>1.0081699999999998</v>
      </c>
      <c r="N609" s="32">
        <v>2.5605974681662671</v>
      </c>
      <c r="O609" s="32">
        <v>2.3727973337657806</v>
      </c>
      <c r="P609" s="32">
        <v>0.1878001344004866</v>
      </c>
      <c r="Q609" s="33">
        <v>410</v>
      </c>
      <c r="R609" s="8">
        <v>130</v>
      </c>
      <c r="S609" s="8">
        <v>222190</v>
      </c>
      <c r="T609" s="34">
        <f t="shared" si="19"/>
        <v>222730</v>
      </c>
    </row>
    <row r="610" spans="1:20" x14ac:dyDescent="0.25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18"/>
        <v>7.4667599999999972</v>
      </c>
      <c r="N610" s="32">
        <v>7.177844564749198</v>
      </c>
      <c r="O610" s="32">
        <v>5.7869496447097442</v>
      </c>
      <c r="P610" s="32">
        <v>1.3908949200394547</v>
      </c>
      <c r="Q610" s="33">
        <v>0</v>
      </c>
      <c r="R610" s="8">
        <v>0</v>
      </c>
      <c r="S610" s="8">
        <v>540</v>
      </c>
      <c r="T610" s="34">
        <f t="shared" si="19"/>
        <v>540</v>
      </c>
    </row>
    <row r="611" spans="1:20" x14ac:dyDescent="0.25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18"/>
        <v>2.3417399999999997</v>
      </c>
      <c r="N611" s="32">
        <v>2.6381991206553304</v>
      </c>
      <c r="O611" s="32">
        <v>2.2019839121775977</v>
      </c>
      <c r="P611" s="32">
        <v>0.43621520847773243</v>
      </c>
      <c r="Q611" s="33">
        <v>148350</v>
      </c>
      <c r="R611" s="8">
        <v>23140</v>
      </c>
      <c r="S611" s="8">
        <v>1020</v>
      </c>
      <c r="T611" s="34">
        <f t="shared" si="19"/>
        <v>172510</v>
      </c>
    </row>
    <row r="612" spans="1:20" x14ac:dyDescent="0.25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18"/>
        <v>1.2017199999999999</v>
      </c>
      <c r="N612" s="32">
        <v>2.9755434270671941</v>
      </c>
      <c r="O612" s="32">
        <v>2.7516891390882292</v>
      </c>
      <c r="P612" s="32">
        <v>0.22385428797896464</v>
      </c>
      <c r="Q612" s="33">
        <v>0</v>
      </c>
      <c r="R612" s="8">
        <v>0</v>
      </c>
      <c r="S612" s="8">
        <v>35890</v>
      </c>
      <c r="T612" s="34">
        <f t="shared" si="19"/>
        <v>35890</v>
      </c>
    </row>
    <row r="613" spans="1:20" x14ac:dyDescent="0.25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18"/>
        <v>0.83497999999999983</v>
      </c>
      <c r="N613" s="32">
        <v>2.0561839328137395</v>
      </c>
      <c r="O613" s="32">
        <v>1.9006453270015071</v>
      </c>
      <c r="P613" s="32">
        <v>0.15553860581223236</v>
      </c>
      <c r="Q613" s="33">
        <v>0</v>
      </c>
      <c r="R613" s="8">
        <v>110</v>
      </c>
      <c r="S613" s="8">
        <v>41780</v>
      </c>
      <c r="T613" s="34">
        <f t="shared" si="19"/>
        <v>41890</v>
      </c>
    </row>
    <row r="614" spans="1:20" x14ac:dyDescent="0.25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18"/>
        <v>1.1014199999999992</v>
      </c>
      <c r="N614" s="32">
        <v>2.8466705514784656</v>
      </c>
      <c r="O614" s="32">
        <v>2.6414999710888649</v>
      </c>
      <c r="P614" s="32">
        <v>0.20517058038960079</v>
      </c>
      <c r="Q614" s="33">
        <v>430</v>
      </c>
      <c r="R614" s="8">
        <v>1920</v>
      </c>
      <c r="S614" s="8">
        <v>92730</v>
      </c>
      <c r="T614" s="34">
        <f t="shared" si="19"/>
        <v>95080</v>
      </c>
    </row>
    <row r="615" spans="1:20" x14ac:dyDescent="0.25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18"/>
        <v>0.88070000000000093</v>
      </c>
      <c r="N615" s="32">
        <v>2.4102355346761524</v>
      </c>
      <c r="O615" s="32">
        <v>2.2461802876776216</v>
      </c>
      <c r="P615" s="32">
        <v>0.16405524699853077</v>
      </c>
      <c r="Q615" s="33">
        <v>1070</v>
      </c>
      <c r="R615" s="8">
        <v>2850</v>
      </c>
      <c r="S615" s="8">
        <v>81940</v>
      </c>
      <c r="T615" s="34">
        <f t="shared" si="19"/>
        <v>85860</v>
      </c>
    </row>
    <row r="616" spans="1:20" x14ac:dyDescent="0.25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18"/>
        <v>-3.7779100000000003</v>
      </c>
      <c r="N616" s="32">
        <v>2.1396105059041921</v>
      </c>
      <c r="O616" s="32">
        <v>2.8433529360032255</v>
      </c>
      <c r="P616" s="32">
        <v>-0.70374243009903337</v>
      </c>
      <c r="Q616" s="33">
        <v>402490</v>
      </c>
      <c r="R616" s="8">
        <v>0</v>
      </c>
      <c r="S616" s="8">
        <v>95000</v>
      </c>
      <c r="T616" s="34">
        <f t="shared" si="19"/>
        <v>497490</v>
      </c>
    </row>
    <row r="617" spans="1:20" x14ac:dyDescent="0.25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18"/>
        <v>0.65252000000000088</v>
      </c>
      <c r="N617" s="32">
        <v>2.0561839328137395</v>
      </c>
      <c r="O617" s="32">
        <v>1.9346336548854082</v>
      </c>
      <c r="P617" s="32">
        <v>0.12155027792833123</v>
      </c>
      <c r="Q617" s="33">
        <v>0</v>
      </c>
      <c r="R617" s="8">
        <v>0</v>
      </c>
      <c r="S617" s="8">
        <v>1340</v>
      </c>
      <c r="T617" s="34">
        <f t="shared" si="19"/>
        <v>1340</v>
      </c>
    </row>
    <row r="618" spans="1:20" x14ac:dyDescent="0.25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18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33">
        <v>348280</v>
      </c>
      <c r="R618" s="8">
        <v>0</v>
      </c>
      <c r="S618" s="8">
        <v>187970</v>
      </c>
      <c r="T618" s="34">
        <f t="shared" si="19"/>
        <v>536250</v>
      </c>
    </row>
    <row r="619" spans="1:20" x14ac:dyDescent="0.25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18"/>
        <v>1.3260300000000012</v>
      </c>
      <c r="N619" s="32">
        <v>2.4083280454865705</v>
      </c>
      <c r="O619" s="32">
        <v>2.161317509347747</v>
      </c>
      <c r="P619" s="32">
        <v>0.24701053613882332</v>
      </c>
      <c r="Q619" s="33">
        <v>7750</v>
      </c>
      <c r="R619" s="8">
        <v>16450</v>
      </c>
      <c r="S619" s="8">
        <v>920</v>
      </c>
      <c r="T619" s="34">
        <f t="shared" si="19"/>
        <v>25120</v>
      </c>
    </row>
    <row r="620" spans="1:20" x14ac:dyDescent="0.25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18"/>
        <v>1.7403299999999984</v>
      </c>
      <c r="N620" s="32">
        <v>3.0501571765678883</v>
      </c>
      <c r="O620" s="32">
        <v>2.7259715651122818</v>
      </c>
      <c r="P620" s="32">
        <v>0.32418561145560632</v>
      </c>
      <c r="Q620" s="33">
        <v>63750</v>
      </c>
      <c r="R620" s="8">
        <v>13240</v>
      </c>
      <c r="S620" s="8">
        <v>18750</v>
      </c>
      <c r="T620" s="34">
        <f t="shared" si="19"/>
        <v>95740</v>
      </c>
    </row>
    <row r="621" spans="1:20" x14ac:dyDescent="0.25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18"/>
        <v>0.63586499999999901</v>
      </c>
      <c r="N621" s="32">
        <v>1.8429717207528236</v>
      </c>
      <c r="O621" s="32">
        <v>1.7245239069311815</v>
      </c>
      <c r="P621" s="32">
        <v>0.11844781382164242</v>
      </c>
      <c r="Q621" s="33">
        <v>26420</v>
      </c>
      <c r="R621" s="8">
        <v>0</v>
      </c>
      <c r="S621" s="8">
        <v>104290</v>
      </c>
      <c r="T621" s="34">
        <f t="shared" si="19"/>
        <v>130710</v>
      </c>
    </row>
    <row r="622" spans="1:20" x14ac:dyDescent="0.25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18"/>
        <v>13.485249999999997</v>
      </c>
      <c r="N622" s="32">
        <v>8.4628570697251426</v>
      </c>
      <c r="O622" s="32">
        <v>5.9508484179856911</v>
      </c>
      <c r="P622" s="32">
        <v>2.5120086517394506</v>
      </c>
      <c r="Q622" s="33">
        <v>170</v>
      </c>
      <c r="R622" s="8">
        <v>3520</v>
      </c>
      <c r="S622" s="8">
        <v>90440</v>
      </c>
      <c r="T622" s="34">
        <f t="shared" si="19"/>
        <v>94130</v>
      </c>
    </row>
    <row r="623" spans="1:20" x14ac:dyDescent="0.25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18"/>
        <v>1.612029999999999</v>
      </c>
      <c r="N623" s="32">
        <v>2.4241467937267371</v>
      </c>
      <c r="O623" s="32">
        <v>2.1238606806132583</v>
      </c>
      <c r="P623" s="32">
        <v>0.30028611311347919</v>
      </c>
      <c r="Q623" s="33">
        <v>129030</v>
      </c>
      <c r="R623" s="8">
        <v>243950</v>
      </c>
      <c r="S623" s="8">
        <v>8900</v>
      </c>
      <c r="T623" s="34">
        <f t="shared" si="19"/>
        <v>381880</v>
      </c>
    </row>
    <row r="624" spans="1:20" x14ac:dyDescent="0.25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18"/>
        <v>0.87395000000000067</v>
      </c>
      <c r="N624" s="32">
        <v>2.7978954568104797</v>
      </c>
      <c r="O624" s="32">
        <v>2.6350975879398475</v>
      </c>
      <c r="P624" s="32">
        <v>0.16279786887063236</v>
      </c>
      <c r="Q624" s="33">
        <v>11130</v>
      </c>
      <c r="R624" s="8">
        <v>12730</v>
      </c>
      <c r="S624" s="8">
        <v>161810</v>
      </c>
      <c r="T624" s="34">
        <f t="shared" si="19"/>
        <v>185670</v>
      </c>
    </row>
    <row r="625" spans="1:20" x14ac:dyDescent="0.25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18"/>
        <v>0.8616899999999994</v>
      </c>
      <c r="N625" s="32">
        <v>2.6314968295380288</v>
      </c>
      <c r="O625" s="32">
        <v>2.4709827319041424</v>
      </c>
      <c r="P625" s="32">
        <v>0.16051409763388635</v>
      </c>
      <c r="Q625" s="33">
        <v>6950</v>
      </c>
      <c r="R625" s="8">
        <v>17490</v>
      </c>
      <c r="S625" s="8">
        <v>120440</v>
      </c>
      <c r="T625" s="34">
        <f t="shared" si="19"/>
        <v>144880</v>
      </c>
    </row>
    <row r="626" spans="1:20" x14ac:dyDescent="0.25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18"/>
        <v>1.2170299999999994</v>
      </c>
      <c r="N626" s="32">
        <v>2.3708004310204367</v>
      </c>
      <c r="O626" s="32">
        <v>2.1440942231691573</v>
      </c>
      <c r="P626" s="32">
        <v>0.22670620785127915</v>
      </c>
      <c r="Q626" s="33">
        <v>122320</v>
      </c>
      <c r="R626" s="8">
        <v>70120</v>
      </c>
      <c r="S626" s="8">
        <v>3230</v>
      </c>
      <c r="T626" s="34">
        <f t="shared" si="19"/>
        <v>195670</v>
      </c>
    </row>
    <row r="627" spans="1:20" x14ac:dyDescent="0.25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18"/>
        <v>-4.1503099999999993</v>
      </c>
      <c r="N627" s="32">
        <v>2.1396105059041921</v>
      </c>
      <c r="O627" s="32">
        <v>2.9127229530149807</v>
      </c>
      <c r="P627" s="32">
        <v>-0.77311244711078841</v>
      </c>
      <c r="Q627" s="33">
        <v>293980</v>
      </c>
      <c r="R627" s="8">
        <v>0</v>
      </c>
      <c r="S627" s="8">
        <v>253890</v>
      </c>
      <c r="T627" s="34">
        <f t="shared" si="19"/>
        <v>547870</v>
      </c>
    </row>
    <row r="628" spans="1:20" x14ac:dyDescent="0.25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18"/>
        <v>1.4871700000000008</v>
      </c>
      <c r="N628" s="32">
        <v>2.4877272830029251</v>
      </c>
      <c r="O628" s="32">
        <v>2.2106998710819474</v>
      </c>
      <c r="P628" s="32">
        <v>0.27702741192097741</v>
      </c>
      <c r="Q628" s="33">
        <v>248250</v>
      </c>
      <c r="R628" s="8">
        <v>18010</v>
      </c>
      <c r="S628" s="8">
        <v>29430</v>
      </c>
      <c r="T628" s="34">
        <f t="shared" si="19"/>
        <v>295690</v>
      </c>
    </row>
    <row r="629" spans="1:20" x14ac:dyDescent="0.25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18"/>
        <v>0</v>
      </c>
      <c r="N629" s="32">
        <v>0</v>
      </c>
      <c r="O629" s="32">
        <v>0</v>
      </c>
      <c r="P629" s="32">
        <v>0</v>
      </c>
      <c r="Q629" s="33">
        <v>0</v>
      </c>
      <c r="R629" s="8">
        <v>0</v>
      </c>
      <c r="S629" s="8">
        <v>0</v>
      </c>
      <c r="T629" s="34">
        <f t="shared" si="19"/>
        <v>0</v>
      </c>
    </row>
    <row r="630" spans="1:20" x14ac:dyDescent="0.25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18"/>
        <v>1.1281500000000015</v>
      </c>
      <c r="N630" s="32">
        <v>2.9350055562237509</v>
      </c>
      <c r="O630" s="32">
        <v>2.7248557584476729</v>
      </c>
      <c r="P630" s="32">
        <v>0.21014979777607873</v>
      </c>
      <c r="Q630" s="33">
        <v>650</v>
      </c>
      <c r="R630" s="8">
        <v>1440</v>
      </c>
      <c r="S630" s="8">
        <v>64140</v>
      </c>
      <c r="T630" s="34">
        <f t="shared" si="19"/>
        <v>66230</v>
      </c>
    </row>
    <row r="631" spans="1:20" x14ac:dyDescent="0.25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18"/>
        <v>0</v>
      </c>
      <c r="N631" s="32">
        <v>0</v>
      </c>
      <c r="O631" s="32">
        <v>0</v>
      </c>
      <c r="P631" s="32">
        <v>0</v>
      </c>
      <c r="Q631" s="33">
        <v>0</v>
      </c>
      <c r="R631" s="8">
        <v>0</v>
      </c>
      <c r="S631" s="8">
        <v>0</v>
      </c>
      <c r="T631" s="34">
        <f t="shared" si="19"/>
        <v>0</v>
      </c>
    </row>
    <row r="632" spans="1:20" x14ac:dyDescent="0.25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18"/>
        <v>0.39296600000000037</v>
      </c>
      <c r="N632" s="32">
        <v>1.4763785637471498</v>
      </c>
      <c r="O632" s="32">
        <v>1.4031775484274898</v>
      </c>
      <c r="P632" s="32">
        <v>7.3201015319660084E-2</v>
      </c>
      <c r="Q632" s="33">
        <v>1150</v>
      </c>
      <c r="R632" s="8">
        <v>460</v>
      </c>
      <c r="S632" s="8">
        <v>56960</v>
      </c>
      <c r="T632" s="34">
        <f t="shared" si="19"/>
        <v>58570</v>
      </c>
    </row>
    <row r="633" spans="1:20" x14ac:dyDescent="0.25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18"/>
        <v>1.6085700000000003</v>
      </c>
      <c r="N633" s="32">
        <v>3.3323556724637489</v>
      </c>
      <c r="O633" s="32">
        <v>3.0327140820647185</v>
      </c>
      <c r="P633" s="32">
        <v>0.29964159039903077</v>
      </c>
      <c r="Q633" s="33">
        <v>259350</v>
      </c>
      <c r="R633" s="8">
        <v>85980</v>
      </c>
      <c r="S633" s="8">
        <v>3940</v>
      </c>
      <c r="T633" s="34">
        <f t="shared" si="19"/>
        <v>349270</v>
      </c>
    </row>
    <row r="634" spans="1:20" x14ac:dyDescent="0.25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18"/>
        <v>1.0677099999999999</v>
      </c>
      <c r="N634" s="32">
        <v>2.7840475323618921</v>
      </c>
      <c r="O634" s="32">
        <v>2.5851563914821361</v>
      </c>
      <c r="P634" s="32">
        <v>0.19889114087975596</v>
      </c>
      <c r="Q634" s="33">
        <v>30</v>
      </c>
      <c r="R634" s="8">
        <v>170</v>
      </c>
      <c r="S634" s="8">
        <v>111510</v>
      </c>
      <c r="T634" s="34">
        <f t="shared" si="19"/>
        <v>111710</v>
      </c>
    </row>
    <row r="635" spans="1:20" x14ac:dyDescent="0.25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18"/>
        <v>17.656639999999999</v>
      </c>
      <c r="N635" s="32">
        <v>8.7805713750824985</v>
      </c>
      <c r="O635" s="32">
        <v>5.4915235309083927</v>
      </c>
      <c r="P635" s="32">
        <v>3.2890478441741053</v>
      </c>
      <c r="Q635" s="33">
        <v>1470</v>
      </c>
      <c r="R635" s="8">
        <v>2320</v>
      </c>
      <c r="S635" s="8">
        <v>34470</v>
      </c>
      <c r="T635" s="34">
        <f t="shared" si="19"/>
        <v>38260</v>
      </c>
    </row>
    <row r="636" spans="1:20" x14ac:dyDescent="0.25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18"/>
        <v>1.7097999999999978</v>
      </c>
      <c r="N636" s="32">
        <v>4.1795509760878966</v>
      </c>
      <c r="O636" s="32">
        <v>3.8610524393352144</v>
      </c>
      <c r="P636" s="32">
        <v>0.31849853675268219</v>
      </c>
      <c r="Q636" s="33">
        <v>25610</v>
      </c>
      <c r="R636" s="8">
        <v>72790</v>
      </c>
      <c r="S636" s="8">
        <v>3760</v>
      </c>
      <c r="T636" s="34">
        <f t="shared" si="19"/>
        <v>102160</v>
      </c>
    </row>
    <row r="637" spans="1:20" x14ac:dyDescent="0.25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18"/>
        <v>0</v>
      </c>
      <c r="N637" s="32">
        <v>0</v>
      </c>
      <c r="O637" s="32">
        <v>0</v>
      </c>
      <c r="P637" s="32">
        <v>0</v>
      </c>
      <c r="Q637" s="33">
        <v>0</v>
      </c>
      <c r="R637" s="8">
        <v>0</v>
      </c>
      <c r="S637" s="8">
        <v>0</v>
      </c>
      <c r="T637" s="34">
        <f t="shared" si="19"/>
        <v>0</v>
      </c>
    </row>
    <row r="638" spans="1:20" x14ac:dyDescent="0.25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18"/>
        <v>1.2232500000000002</v>
      </c>
      <c r="N638" s="32">
        <v>3.2040695733347055</v>
      </c>
      <c r="O638" s="32">
        <v>2.9762047148233481</v>
      </c>
      <c r="P638" s="32">
        <v>0.22786485851135754</v>
      </c>
      <c r="Q638" s="33">
        <v>71570</v>
      </c>
      <c r="R638" s="8">
        <v>4170</v>
      </c>
      <c r="S638" s="8">
        <v>319810</v>
      </c>
      <c r="T638" s="34">
        <f t="shared" si="19"/>
        <v>395550</v>
      </c>
    </row>
    <row r="639" spans="1:20" x14ac:dyDescent="0.25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18"/>
        <v>0</v>
      </c>
      <c r="N639" s="32">
        <v>0</v>
      </c>
      <c r="O639" s="32">
        <v>0</v>
      </c>
      <c r="P639" s="32">
        <v>0</v>
      </c>
      <c r="Q639" s="33">
        <v>0</v>
      </c>
      <c r="R639" s="8">
        <v>0</v>
      </c>
      <c r="S639" s="8">
        <v>0</v>
      </c>
      <c r="T639" s="34">
        <f t="shared" si="19"/>
        <v>0</v>
      </c>
    </row>
    <row r="640" spans="1:20" x14ac:dyDescent="0.25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18"/>
        <v>2.3142399999999999</v>
      </c>
      <c r="N640" s="32">
        <v>2.8399012001943431</v>
      </c>
      <c r="O640" s="32">
        <v>2.4088086433487894</v>
      </c>
      <c r="P640" s="32">
        <v>0.43109255684555403</v>
      </c>
      <c r="Q640" s="33">
        <v>191720</v>
      </c>
      <c r="R640" s="8">
        <v>21540</v>
      </c>
      <c r="S640" s="8">
        <v>1740</v>
      </c>
      <c r="T640" s="34">
        <f t="shared" si="19"/>
        <v>215000</v>
      </c>
    </row>
    <row r="641" spans="1:20" x14ac:dyDescent="0.25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18"/>
        <v>1.8258100000000006</v>
      </c>
      <c r="N641" s="32">
        <v>2.4976950316879387</v>
      </c>
      <c r="O641" s="32">
        <v>2.1575863561771094</v>
      </c>
      <c r="P641" s="32">
        <v>0.34010867551082913</v>
      </c>
      <c r="Q641" s="33">
        <v>247620</v>
      </c>
      <c r="R641" s="8">
        <v>86830</v>
      </c>
      <c r="S641" s="8">
        <v>390</v>
      </c>
      <c r="T641" s="34">
        <f t="shared" si="19"/>
        <v>334840</v>
      </c>
    </row>
    <row r="642" spans="1:20" x14ac:dyDescent="0.25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18"/>
        <v>3.3669000000000011</v>
      </c>
      <c r="N642" s="32">
        <v>2.6218941862057092</v>
      </c>
      <c r="O642" s="32">
        <v>1.9947139760100092</v>
      </c>
      <c r="P642" s="32">
        <v>0.62718021019569981</v>
      </c>
      <c r="Q642" s="33">
        <v>109440</v>
      </c>
      <c r="R642" s="8">
        <v>105030</v>
      </c>
      <c r="S642" s="8">
        <v>20990</v>
      </c>
      <c r="T642" s="34">
        <f t="shared" si="19"/>
        <v>235460</v>
      </c>
    </row>
    <row r="643" spans="1:20" x14ac:dyDescent="0.25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18"/>
        <v>11.625160000000001</v>
      </c>
      <c r="N643" s="32">
        <v>8.3169266955924641</v>
      </c>
      <c r="O643" s="32">
        <v>6.1514123374711538</v>
      </c>
      <c r="P643" s="32">
        <v>2.1655143581213108</v>
      </c>
      <c r="Q643" s="33">
        <v>380</v>
      </c>
      <c r="R643" s="8">
        <v>2580</v>
      </c>
      <c r="S643" s="8">
        <v>67400</v>
      </c>
      <c r="T643" s="34">
        <f t="shared" si="19"/>
        <v>70360</v>
      </c>
    </row>
    <row r="644" spans="1:20" x14ac:dyDescent="0.25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18"/>
        <v>0.39296600000000037</v>
      </c>
      <c r="N644" s="32">
        <v>1.4763785637471498</v>
      </c>
      <c r="O644" s="32">
        <v>1.4031775484274898</v>
      </c>
      <c r="P644" s="32">
        <v>7.3201015319660084E-2</v>
      </c>
      <c r="Q644" s="33">
        <v>0</v>
      </c>
      <c r="R644" s="8">
        <v>260</v>
      </c>
      <c r="S644" s="8">
        <v>114370</v>
      </c>
      <c r="T644" s="34">
        <f t="shared" si="19"/>
        <v>114630</v>
      </c>
    </row>
    <row r="645" spans="1:20" x14ac:dyDescent="0.25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18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33">
        <v>73220</v>
      </c>
      <c r="R645" s="8">
        <v>0</v>
      </c>
      <c r="S645" s="8">
        <v>74230</v>
      </c>
      <c r="T645" s="34">
        <f t="shared" si="19"/>
        <v>147450</v>
      </c>
    </row>
    <row r="646" spans="1:20" x14ac:dyDescent="0.25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18"/>
        <v>0</v>
      </c>
      <c r="N646" s="32">
        <v>0</v>
      </c>
      <c r="O646" s="32">
        <v>0</v>
      </c>
      <c r="P646" s="32">
        <v>0</v>
      </c>
      <c r="Q646" s="33">
        <v>0</v>
      </c>
      <c r="R646" s="8">
        <v>0</v>
      </c>
      <c r="S646" s="8">
        <v>0</v>
      </c>
      <c r="T646" s="34">
        <f t="shared" si="19"/>
        <v>0</v>
      </c>
    </row>
    <row r="647" spans="1:20" x14ac:dyDescent="0.25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18"/>
        <v>1.2723800000000001</v>
      </c>
      <c r="N647" s="32">
        <v>2.5925404609621201</v>
      </c>
      <c r="O647" s="32">
        <v>2.3555237524620747</v>
      </c>
      <c r="P647" s="32">
        <v>0.23701670850004586</v>
      </c>
      <c r="Q647" s="33">
        <v>319110</v>
      </c>
      <c r="R647" s="8">
        <v>16780</v>
      </c>
      <c r="S647" s="8">
        <v>2000</v>
      </c>
      <c r="T647" s="34">
        <f t="shared" si="19"/>
        <v>337890</v>
      </c>
    </row>
    <row r="648" spans="1:20" x14ac:dyDescent="0.25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18"/>
        <v>0.9610700000000012</v>
      </c>
      <c r="N648" s="32">
        <v>3.0743025621883606</v>
      </c>
      <c r="O648" s="32">
        <v>2.8952761329469867</v>
      </c>
      <c r="P648" s="32">
        <v>0.17902642924137388</v>
      </c>
      <c r="Q648" s="33">
        <v>0</v>
      </c>
      <c r="R648" s="8">
        <v>1860</v>
      </c>
      <c r="S648" s="8">
        <v>103890</v>
      </c>
      <c r="T648" s="34">
        <f t="shared" si="19"/>
        <v>105750</v>
      </c>
    </row>
    <row r="649" spans="1:20" x14ac:dyDescent="0.25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18"/>
        <v>0</v>
      </c>
      <c r="N649" s="32">
        <v>0</v>
      </c>
      <c r="O649" s="32">
        <v>0</v>
      </c>
      <c r="P649" s="32">
        <v>0</v>
      </c>
      <c r="Q649" s="33">
        <v>0</v>
      </c>
      <c r="R649" s="8">
        <v>0</v>
      </c>
      <c r="S649" s="8">
        <v>0</v>
      </c>
      <c r="T649" s="34">
        <f t="shared" si="19"/>
        <v>0</v>
      </c>
    </row>
    <row r="650" spans="1:20" x14ac:dyDescent="0.25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18"/>
        <v>0.88788999999999874</v>
      </c>
      <c r="N650" s="32">
        <v>2.6861788072335191</v>
      </c>
      <c r="O650" s="32">
        <v>2.520784219680976</v>
      </c>
      <c r="P650" s="32">
        <v>0.16539458755254355</v>
      </c>
      <c r="Q650" s="33">
        <v>3890</v>
      </c>
      <c r="R650" s="8">
        <v>42350</v>
      </c>
      <c r="S650" s="8">
        <v>586690</v>
      </c>
      <c r="T650" s="34">
        <f t="shared" si="19"/>
        <v>632930</v>
      </c>
    </row>
    <row r="651" spans="1:20" x14ac:dyDescent="0.25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18"/>
        <v>4.1315299999999997</v>
      </c>
      <c r="N651" s="32">
        <v>2.648258145678517</v>
      </c>
      <c r="O651" s="32">
        <v>1.8786440039369032</v>
      </c>
      <c r="P651" s="32">
        <v>0.76961414174161336</v>
      </c>
      <c r="Q651" s="33">
        <v>128020</v>
      </c>
      <c r="R651" s="8">
        <v>0</v>
      </c>
      <c r="S651" s="8">
        <v>133360</v>
      </c>
      <c r="T651" s="34">
        <f t="shared" si="19"/>
        <v>261380</v>
      </c>
    </row>
    <row r="652" spans="1:20" x14ac:dyDescent="0.25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18"/>
        <v>1.933740000000002</v>
      </c>
      <c r="N652" s="32">
        <v>3.1827891470634309</v>
      </c>
      <c r="O652" s="32">
        <v>2.8225754609831095</v>
      </c>
      <c r="P652" s="32">
        <v>0.36021368608032117</v>
      </c>
      <c r="Q652" s="33">
        <v>185900</v>
      </c>
      <c r="R652" s="8">
        <v>36160</v>
      </c>
      <c r="S652" s="8">
        <v>4720</v>
      </c>
      <c r="T652" s="34">
        <f t="shared" si="19"/>
        <v>226780</v>
      </c>
    </row>
    <row r="653" spans="1:20" x14ac:dyDescent="0.25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20">K653-L653</f>
        <v>0</v>
      </c>
      <c r="N653" s="32">
        <v>0</v>
      </c>
      <c r="O653" s="32">
        <v>0</v>
      </c>
      <c r="P653" s="32">
        <v>0</v>
      </c>
      <c r="Q653" s="33">
        <v>0</v>
      </c>
      <c r="R653" s="8">
        <v>0</v>
      </c>
      <c r="S653" s="8">
        <v>0</v>
      </c>
      <c r="T653" s="34">
        <f t="shared" ref="T653:T716" si="21">SUM(Q653:S653)</f>
        <v>0</v>
      </c>
    </row>
    <row r="654" spans="1:20" x14ac:dyDescent="0.25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20"/>
        <v>1.235199999999999</v>
      </c>
      <c r="N654" s="32">
        <v>2.5265495312451911</v>
      </c>
      <c r="O654" s="32">
        <v>2.2964586477518507</v>
      </c>
      <c r="P654" s="32">
        <v>0.23009088349334031</v>
      </c>
      <c r="Q654" s="33">
        <v>0</v>
      </c>
      <c r="R654" s="8">
        <v>70</v>
      </c>
      <c r="S654" s="8">
        <v>71150</v>
      </c>
      <c r="T654" s="34">
        <f t="shared" si="21"/>
        <v>71220</v>
      </c>
    </row>
    <row r="655" spans="1:20" x14ac:dyDescent="0.25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20"/>
        <v>0</v>
      </c>
      <c r="N655" s="32">
        <v>0</v>
      </c>
      <c r="O655" s="32">
        <v>0</v>
      </c>
      <c r="P655" s="32">
        <v>0</v>
      </c>
      <c r="Q655" s="33">
        <v>0</v>
      </c>
      <c r="R655" s="8">
        <v>0</v>
      </c>
      <c r="S655" s="8">
        <v>0</v>
      </c>
      <c r="T655" s="34">
        <f t="shared" si="21"/>
        <v>0</v>
      </c>
    </row>
    <row r="656" spans="1:20" x14ac:dyDescent="0.25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20"/>
        <v>2.4504800000000007</v>
      </c>
      <c r="N656" s="32">
        <v>2.6218941862057092</v>
      </c>
      <c r="O656" s="32">
        <v>2.1654230817831368</v>
      </c>
      <c r="P656" s="32">
        <v>0.45647110442257222</v>
      </c>
      <c r="Q656" s="33">
        <v>12530</v>
      </c>
      <c r="R656" s="8">
        <v>7680</v>
      </c>
      <c r="S656" s="8">
        <v>8730</v>
      </c>
      <c r="T656" s="34">
        <f t="shared" si="21"/>
        <v>28940</v>
      </c>
    </row>
    <row r="657" spans="1:20" x14ac:dyDescent="0.25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20"/>
        <v>1.3464899999999993</v>
      </c>
      <c r="N657" s="32">
        <v>2.4284460955329434</v>
      </c>
      <c r="O657" s="32">
        <v>2.17762430657978</v>
      </c>
      <c r="P657" s="32">
        <v>0.25082178895316376</v>
      </c>
      <c r="Q657" s="33">
        <v>78690</v>
      </c>
      <c r="R657" s="8">
        <v>194880</v>
      </c>
      <c r="S657" s="8">
        <v>3190</v>
      </c>
      <c r="T657" s="34">
        <f t="shared" si="21"/>
        <v>276760</v>
      </c>
    </row>
    <row r="658" spans="1:20" x14ac:dyDescent="0.25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20"/>
        <v>2.8549100000000003</v>
      </c>
      <c r="N658" s="32">
        <v>3.2907262111270486</v>
      </c>
      <c r="O658" s="32">
        <v>2.7589185976280426</v>
      </c>
      <c r="P658" s="32">
        <v>0.53180761349900652</v>
      </c>
      <c r="Q658" s="33">
        <v>510</v>
      </c>
      <c r="R658" s="8">
        <v>60</v>
      </c>
      <c r="S658" s="8">
        <v>32790</v>
      </c>
      <c r="T658" s="34">
        <f t="shared" si="21"/>
        <v>33360</v>
      </c>
    </row>
    <row r="659" spans="1:20" x14ac:dyDescent="0.25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20"/>
        <v>1.6639999999999997</v>
      </c>
      <c r="N659" s="32">
        <v>2.504000550151547</v>
      </c>
      <c r="O659" s="32">
        <v>2.194033556844456</v>
      </c>
      <c r="P659" s="32">
        <v>0.30996699330709077</v>
      </c>
      <c r="Q659" s="33">
        <v>112160</v>
      </c>
      <c r="R659" s="8">
        <v>38570</v>
      </c>
      <c r="S659" s="8">
        <v>13940</v>
      </c>
      <c r="T659" s="34">
        <f t="shared" si="21"/>
        <v>164670</v>
      </c>
    </row>
    <row r="660" spans="1:20" x14ac:dyDescent="0.25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20"/>
        <v>1.8554500000000012</v>
      </c>
      <c r="N660" s="32">
        <v>3.9688311668938372</v>
      </c>
      <c r="O660" s="32">
        <v>3.6232012043147255</v>
      </c>
      <c r="P660" s="32">
        <v>0.34562996257911177</v>
      </c>
      <c r="Q660" s="33">
        <v>76320</v>
      </c>
      <c r="R660" s="8">
        <v>41910</v>
      </c>
      <c r="S660" s="8">
        <v>0</v>
      </c>
      <c r="T660" s="34">
        <f t="shared" si="21"/>
        <v>118230</v>
      </c>
    </row>
    <row r="661" spans="1:20" x14ac:dyDescent="0.25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20"/>
        <v>1.5011600000000005</v>
      </c>
      <c r="N661" s="32">
        <v>2.5074373837011366</v>
      </c>
      <c r="O661" s="32">
        <v>2.227803939186189</v>
      </c>
      <c r="P661" s="32">
        <v>0.27963344451494754</v>
      </c>
      <c r="Q661" s="33">
        <v>12900</v>
      </c>
      <c r="R661" s="8">
        <v>34260</v>
      </c>
      <c r="S661" s="8">
        <v>9680</v>
      </c>
      <c r="T661" s="34">
        <f t="shared" si="21"/>
        <v>56840</v>
      </c>
    </row>
    <row r="662" spans="1:20" x14ac:dyDescent="0.25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2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33">
        <v>379110</v>
      </c>
      <c r="R662" s="8">
        <v>0</v>
      </c>
      <c r="S662" s="8">
        <v>133120</v>
      </c>
      <c r="T662" s="34">
        <f t="shared" si="21"/>
        <v>512230</v>
      </c>
    </row>
    <row r="663" spans="1:20" x14ac:dyDescent="0.25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20"/>
        <v>0.51533799999999985</v>
      </c>
      <c r="N663" s="32">
        <v>1.4763785637471498</v>
      </c>
      <c r="O663" s="32">
        <v>1.3803823074990194</v>
      </c>
      <c r="P663" s="32">
        <v>9.5996256248130712E-2</v>
      </c>
      <c r="Q663" s="33">
        <v>0</v>
      </c>
      <c r="R663" s="8">
        <v>0</v>
      </c>
      <c r="S663" s="8">
        <v>10</v>
      </c>
      <c r="T663" s="34">
        <f t="shared" si="21"/>
        <v>10</v>
      </c>
    </row>
    <row r="664" spans="1:20" x14ac:dyDescent="0.25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20"/>
        <v>1.4860299999999995</v>
      </c>
      <c r="N664" s="32">
        <v>2.4655899768222675</v>
      </c>
      <c r="O664" s="32">
        <v>2.1887749220962238</v>
      </c>
      <c r="P664" s="32">
        <v>0.27681505472604329</v>
      </c>
      <c r="Q664" s="33">
        <v>4970</v>
      </c>
      <c r="R664" s="8">
        <v>26910</v>
      </c>
      <c r="S664" s="8">
        <v>6090</v>
      </c>
      <c r="T664" s="34">
        <f t="shared" si="21"/>
        <v>37970</v>
      </c>
    </row>
    <row r="665" spans="1:20" x14ac:dyDescent="0.25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20"/>
        <v>1.7773600000000016</v>
      </c>
      <c r="N665" s="32">
        <v>3.6971052337165617</v>
      </c>
      <c r="O665" s="32">
        <v>3.3660217389904257</v>
      </c>
      <c r="P665" s="32">
        <v>0.33108349472613668</v>
      </c>
      <c r="Q665" s="33">
        <v>20</v>
      </c>
      <c r="R665" s="8">
        <v>50</v>
      </c>
      <c r="S665" s="8">
        <v>9510</v>
      </c>
      <c r="T665" s="34">
        <f t="shared" si="21"/>
        <v>9580</v>
      </c>
    </row>
    <row r="666" spans="1:20" x14ac:dyDescent="0.25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20"/>
        <v>0</v>
      </c>
      <c r="N666" s="32">
        <v>0</v>
      </c>
      <c r="O666" s="32">
        <v>0</v>
      </c>
      <c r="P666" s="32">
        <v>0</v>
      </c>
      <c r="Q666" s="33">
        <v>0</v>
      </c>
      <c r="R666" s="8">
        <v>0</v>
      </c>
      <c r="S666" s="8">
        <v>0</v>
      </c>
      <c r="T666" s="34">
        <f t="shared" si="21"/>
        <v>0</v>
      </c>
    </row>
    <row r="667" spans="1:20" x14ac:dyDescent="0.25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20"/>
        <v>1.9558099999999996</v>
      </c>
      <c r="N667" s="32">
        <v>2.5489476269634874</v>
      </c>
      <c r="O667" s="32">
        <v>2.184622780100542</v>
      </c>
      <c r="P667" s="32">
        <v>0.36432484686294542</v>
      </c>
      <c r="Q667" s="33">
        <v>161840</v>
      </c>
      <c r="R667" s="8">
        <v>27300</v>
      </c>
      <c r="S667" s="8">
        <v>8090</v>
      </c>
      <c r="T667" s="34">
        <f t="shared" si="21"/>
        <v>197230</v>
      </c>
    </row>
    <row r="668" spans="1:20" x14ac:dyDescent="0.25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20"/>
        <v>2.6918600000000019</v>
      </c>
      <c r="N668" s="32">
        <v>3.4941420504848271</v>
      </c>
      <c r="O668" s="32">
        <v>2.9927071042086095</v>
      </c>
      <c r="P668" s="32">
        <v>0.50143494627621765</v>
      </c>
      <c r="Q668" s="33">
        <v>120</v>
      </c>
      <c r="R668" s="8">
        <v>680</v>
      </c>
      <c r="S668" s="8">
        <v>59100</v>
      </c>
      <c r="T668" s="34">
        <f t="shared" si="21"/>
        <v>59900</v>
      </c>
    </row>
    <row r="669" spans="1:20" x14ac:dyDescent="0.25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20"/>
        <v>1.0916800000000002</v>
      </c>
      <c r="N669" s="32">
        <v>2.6922905963263113</v>
      </c>
      <c r="O669" s="32">
        <v>2.4889343660057075</v>
      </c>
      <c r="P669" s="32">
        <v>0.20335623032060396</v>
      </c>
      <c r="Q669" s="33">
        <v>60</v>
      </c>
      <c r="R669" s="8">
        <v>60</v>
      </c>
      <c r="S669" s="8">
        <v>45800</v>
      </c>
      <c r="T669" s="34">
        <f t="shared" si="21"/>
        <v>45920</v>
      </c>
    </row>
    <row r="670" spans="1:20" x14ac:dyDescent="0.25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2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33">
        <v>97880</v>
      </c>
      <c r="R670" s="8">
        <v>46760</v>
      </c>
      <c r="S670" s="8">
        <v>1380</v>
      </c>
      <c r="T670" s="34">
        <f t="shared" si="21"/>
        <v>146020</v>
      </c>
    </row>
    <row r="671" spans="1:20" x14ac:dyDescent="0.25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20"/>
        <v>4.0113199999999996</v>
      </c>
      <c r="N671" s="32">
        <v>2.9276531540447666</v>
      </c>
      <c r="O671" s="32">
        <v>2.1804315196742134</v>
      </c>
      <c r="P671" s="32">
        <v>0.74722163437055267</v>
      </c>
      <c r="Q671" s="33">
        <v>361320</v>
      </c>
      <c r="R671" s="8">
        <v>18850</v>
      </c>
      <c r="S671" s="8">
        <v>7590</v>
      </c>
      <c r="T671" s="34">
        <f t="shared" si="21"/>
        <v>387760</v>
      </c>
    </row>
    <row r="672" spans="1:20" x14ac:dyDescent="0.25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20"/>
        <v>12.848039999999997</v>
      </c>
      <c r="N672" s="32">
        <v>8.3417668990525016</v>
      </c>
      <c r="O672" s="32">
        <v>5.9484566053690671</v>
      </c>
      <c r="P672" s="32">
        <v>2.3933102936834345</v>
      </c>
      <c r="Q672" s="33">
        <v>580</v>
      </c>
      <c r="R672" s="8">
        <v>3340</v>
      </c>
      <c r="S672" s="8">
        <v>16600</v>
      </c>
      <c r="T672" s="34">
        <f t="shared" si="21"/>
        <v>20520</v>
      </c>
    </row>
    <row r="673" spans="1:20" x14ac:dyDescent="0.25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20"/>
        <v>1.7915599999999969</v>
      </c>
      <c r="N673" s="32">
        <v>4.2517710501895545</v>
      </c>
      <c r="O673" s="32">
        <v>3.9180424044388027</v>
      </c>
      <c r="P673" s="32">
        <v>0.33372864575075167</v>
      </c>
      <c r="Q673" s="33">
        <v>84110</v>
      </c>
      <c r="R673" s="8">
        <v>78580</v>
      </c>
      <c r="S673" s="8">
        <v>8490</v>
      </c>
      <c r="T673" s="34">
        <f t="shared" si="21"/>
        <v>171180</v>
      </c>
    </row>
    <row r="674" spans="1:20" x14ac:dyDescent="0.25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20"/>
        <v>0.53143899999999888</v>
      </c>
      <c r="N674" s="32">
        <v>1.7962499711372562</v>
      </c>
      <c r="O674" s="32">
        <v>1.6972544489280454</v>
      </c>
      <c r="P674" s="32">
        <v>9.8995522209210762E-2</v>
      </c>
      <c r="Q674" s="33">
        <v>90</v>
      </c>
      <c r="R674" s="8">
        <v>10</v>
      </c>
      <c r="S674" s="8">
        <v>6840</v>
      </c>
      <c r="T674" s="34">
        <f t="shared" si="21"/>
        <v>6940</v>
      </c>
    </row>
    <row r="675" spans="1:20" x14ac:dyDescent="0.25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20"/>
        <v>0</v>
      </c>
      <c r="N675" s="32">
        <v>0</v>
      </c>
      <c r="O675" s="32">
        <v>0</v>
      </c>
      <c r="P675" s="32">
        <v>0</v>
      </c>
      <c r="Q675" s="33">
        <v>0</v>
      </c>
      <c r="R675" s="8">
        <v>0</v>
      </c>
      <c r="S675" s="8">
        <v>0</v>
      </c>
      <c r="T675" s="34">
        <f t="shared" si="21"/>
        <v>0</v>
      </c>
    </row>
    <row r="676" spans="1:20" x14ac:dyDescent="0.25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20"/>
        <v>0</v>
      </c>
      <c r="N676" s="32">
        <v>0</v>
      </c>
      <c r="O676" s="32">
        <v>0</v>
      </c>
      <c r="P676" s="32">
        <v>0</v>
      </c>
      <c r="Q676" s="33">
        <v>0</v>
      </c>
      <c r="R676" s="8">
        <v>0</v>
      </c>
      <c r="S676" s="8">
        <v>0</v>
      </c>
      <c r="T676" s="34">
        <f t="shared" si="21"/>
        <v>0</v>
      </c>
    </row>
    <row r="677" spans="1:20" x14ac:dyDescent="0.25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20"/>
        <v>-5.0858000000000008</v>
      </c>
      <c r="N677" s="32">
        <v>2.0547663553984346</v>
      </c>
      <c r="O677" s="32">
        <v>3.0021402343414652</v>
      </c>
      <c r="P677" s="32">
        <v>-0.9473738789430306</v>
      </c>
      <c r="Q677" s="33">
        <v>1170</v>
      </c>
      <c r="R677" s="8">
        <v>73200</v>
      </c>
      <c r="S677" s="8">
        <v>14040</v>
      </c>
      <c r="T677" s="34">
        <f t="shared" si="21"/>
        <v>88410</v>
      </c>
    </row>
    <row r="678" spans="1:20" x14ac:dyDescent="0.25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20"/>
        <v>4.3182299999999998</v>
      </c>
      <c r="N678" s="32">
        <v>2.9276531540447666</v>
      </c>
      <c r="O678" s="32">
        <v>2.12326086467669</v>
      </c>
      <c r="P678" s="32">
        <v>0.80439228936807605</v>
      </c>
      <c r="Q678" s="33">
        <v>378010</v>
      </c>
      <c r="R678" s="8">
        <v>1280</v>
      </c>
      <c r="S678" s="8">
        <v>13420</v>
      </c>
      <c r="T678" s="34">
        <f t="shared" si="21"/>
        <v>392710</v>
      </c>
    </row>
    <row r="679" spans="1:20" x14ac:dyDescent="0.25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20"/>
        <v>2.1825100000000006</v>
      </c>
      <c r="N679" s="32">
        <v>4.579514576051511</v>
      </c>
      <c r="O679" s="32">
        <v>4.1729604519152979</v>
      </c>
      <c r="P679" s="32">
        <v>0.40655412413621334</v>
      </c>
      <c r="Q679" s="33">
        <v>6140</v>
      </c>
      <c r="R679" s="8">
        <v>55780</v>
      </c>
      <c r="S679" s="8">
        <v>2510</v>
      </c>
      <c r="T679" s="34">
        <f t="shared" si="21"/>
        <v>64430</v>
      </c>
    </row>
    <row r="680" spans="1:20" x14ac:dyDescent="0.25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20"/>
        <v>0.48882099999999973</v>
      </c>
      <c r="N680" s="32">
        <v>1.8429717207528236</v>
      </c>
      <c r="O680" s="32">
        <v>1.7519150046258014</v>
      </c>
      <c r="P680" s="32">
        <v>9.1056716127022458E-2</v>
      </c>
      <c r="Q680" s="33">
        <v>50</v>
      </c>
      <c r="R680" s="8">
        <v>0</v>
      </c>
      <c r="S680" s="8">
        <v>120</v>
      </c>
      <c r="T680" s="34">
        <f t="shared" si="21"/>
        <v>170</v>
      </c>
    </row>
    <row r="681" spans="1:20" x14ac:dyDescent="0.25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20"/>
        <v>-3.80152</v>
      </c>
      <c r="N681" s="32">
        <v>2.1396105059041921</v>
      </c>
      <c r="O681" s="32">
        <v>2.8477509652772524</v>
      </c>
      <c r="P681" s="32">
        <v>-0.70814045937306003</v>
      </c>
      <c r="Q681" s="33">
        <v>44420</v>
      </c>
      <c r="R681" s="8">
        <v>0</v>
      </c>
      <c r="S681" s="8">
        <v>521640</v>
      </c>
      <c r="T681" s="34">
        <f t="shared" si="21"/>
        <v>566060</v>
      </c>
    </row>
    <row r="682" spans="1:20" x14ac:dyDescent="0.25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20"/>
        <v>5.5053099999999979</v>
      </c>
      <c r="N682" s="32">
        <v>4.1216035408246929</v>
      </c>
      <c r="O682" s="32">
        <v>3.0960840769283831</v>
      </c>
      <c r="P682" s="32">
        <v>1.0255194638963099</v>
      </c>
      <c r="Q682" s="33">
        <v>34200</v>
      </c>
      <c r="R682" s="8">
        <v>280</v>
      </c>
      <c r="S682" s="8">
        <v>31790</v>
      </c>
      <c r="T682" s="34">
        <f t="shared" si="21"/>
        <v>66270</v>
      </c>
    </row>
    <row r="683" spans="1:20" x14ac:dyDescent="0.25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20"/>
        <v>2.7850899999999985</v>
      </c>
      <c r="N683" s="32">
        <v>2.5123644431800858</v>
      </c>
      <c r="O683" s="32">
        <v>1.9935627764795778</v>
      </c>
      <c r="P683" s="32">
        <v>0.51880166670050787</v>
      </c>
      <c r="Q683" s="33">
        <v>208910</v>
      </c>
      <c r="R683" s="8">
        <v>11650</v>
      </c>
      <c r="S683" s="8">
        <v>6700</v>
      </c>
      <c r="T683" s="34">
        <f t="shared" si="21"/>
        <v>227260</v>
      </c>
    </row>
    <row r="684" spans="1:20" x14ac:dyDescent="0.25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20"/>
        <v>1.5132200000000005</v>
      </c>
      <c r="N684" s="32">
        <v>4.0578963823445093</v>
      </c>
      <c r="O684" s="32">
        <v>3.7760164222410508</v>
      </c>
      <c r="P684" s="32">
        <v>0.28187996010345917</v>
      </c>
      <c r="Q684" s="33">
        <v>70250</v>
      </c>
      <c r="R684" s="8">
        <v>192660</v>
      </c>
      <c r="S684" s="8">
        <v>29590</v>
      </c>
      <c r="T684" s="34">
        <f t="shared" si="21"/>
        <v>292500</v>
      </c>
    </row>
    <row r="685" spans="1:20" x14ac:dyDescent="0.25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20"/>
        <v>2.1352200000000003</v>
      </c>
      <c r="N685" s="32">
        <v>2.5854469855383622</v>
      </c>
      <c r="O685" s="32">
        <v>2.1877019594270837</v>
      </c>
      <c r="P685" s="32">
        <v>0.39774502611127799</v>
      </c>
      <c r="Q685" s="33">
        <v>73560</v>
      </c>
      <c r="R685" s="8">
        <v>90520</v>
      </c>
      <c r="S685" s="8">
        <v>198960</v>
      </c>
      <c r="T685" s="34">
        <f t="shared" si="21"/>
        <v>363040</v>
      </c>
    </row>
    <row r="686" spans="1:20" x14ac:dyDescent="0.25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20"/>
        <v>-6.3869099999999985</v>
      </c>
      <c r="N686" s="32">
        <v>2.1677981293580562</v>
      </c>
      <c r="O686" s="32">
        <v>3.3575404906699498</v>
      </c>
      <c r="P686" s="32">
        <v>-1.1897423613118938</v>
      </c>
      <c r="Q686" s="33">
        <v>10500</v>
      </c>
      <c r="R686" s="8">
        <v>71600</v>
      </c>
      <c r="S686" s="8">
        <v>5790</v>
      </c>
      <c r="T686" s="34">
        <f t="shared" si="21"/>
        <v>87890</v>
      </c>
    </row>
    <row r="687" spans="1:20" x14ac:dyDescent="0.25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20"/>
        <v>11.61936</v>
      </c>
      <c r="N687" s="32">
        <v>8.2654207619089242</v>
      </c>
      <c r="O687" s="32">
        <v>6.100986817586401</v>
      </c>
      <c r="P687" s="32">
        <v>2.1644339443225231</v>
      </c>
      <c r="Q687" s="33">
        <v>3730</v>
      </c>
      <c r="R687" s="8">
        <v>16090</v>
      </c>
      <c r="S687" s="8">
        <v>102610</v>
      </c>
      <c r="T687" s="34">
        <f t="shared" si="21"/>
        <v>122430</v>
      </c>
    </row>
    <row r="688" spans="1:20" x14ac:dyDescent="0.25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20"/>
        <v>0</v>
      </c>
      <c r="N688" s="32">
        <v>0</v>
      </c>
      <c r="O688" s="32">
        <v>0</v>
      </c>
      <c r="P688" s="32">
        <v>0</v>
      </c>
      <c r="Q688" s="33">
        <v>0</v>
      </c>
      <c r="R688" s="8">
        <v>0</v>
      </c>
      <c r="S688" s="8">
        <v>0</v>
      </c>
      <c r="T688" s="34">
        <f t="shared" si="21"/>
        <v>0</v>
      </c>
    </row>
    <row r="689" spans="1:20" x14ac:dyDescent="0.25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20"/>
        <v>1.2817899999999991</v>
      </c>
      <c r="N689" s="32">
        <v>2.7931025176651718</v>
      </c>
      <c r="O689" s="32">
        <v>2.5543329309157157</v>
      </c>
      <c r="P689" s="32">
        <v>0.23876958674945656</v>
      </c>
      <c r="Q689" s="33">
        <v>26360</v>
      </c>
      <c r="R689" s="8">
        <v>6150</v>
      </c>
      <c r="S689" s="8">
        <v>283850</v>
      </c>
      <c r="T689" s="34">
        <f t="shared" si="21"/>
        <v>316360</v>
      </c>
    </row>
    <row r="690" spans="1:20" x14ac:dyDescent="0.25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20"/>
        <v>0.39296600000000037</v>
      </c>
      <c r="N690" s="32">
        <v>1.4763785637471498</v>
      </c>
      <c r="O690" s="32">
        <v>1.4031775484274898</v>
      </c>
      <c r="P690" s="32">
        <v>7.3201015319660084E-2</v>
      </c>
      <c r="Q690" s="33">
        <v>0</v>
      </c>
      <c r="R690" s="8">
        <v>0</v>
      </c>
      <c r="S690" s="8">
        <v>32060</v>
      </c>
      <c r="T690" s="34">
        <f t="shared" si="21"/>
        <v>32060</v>
      </c>
    </row>
    <row r="691" spans="1:20" x14ac:dyDescent="0.25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20"/>
        <v>0</v>
      </c>
      <c r="N691" s="32">
        <v>0</v>
      </c>
      <c r="O691" s="32">
        <v>0</v>
      </c>
      <c r="P691" s="32">
        <v>0</v>
      </c>
      <c r="Q691" s="33">
        <v>0</v>
      </c>
      <c r="R691" s="8">
        <v>0</v>
      </c>
      <c r="S691" s="8">
        <v>0</v>
      </c>
      <c r="T691" s="34">
        <f t="shared" si="21"/>
        <v>0</v>
      </c>
    </row>
    <row r="692" spans="1:20" x14ac:dyDescent="0.25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20"/>
        <v>13.49559</v>
      </c>
      <c r="N692" s="32">
        <v>8.4959307714448968</v>
      </c>
      <c r="O692" s="32">
        <v>5.9819960026917487</v>
      </c>
      <c r="P692" s="32">
        <v>2.5139347687531504</v>
      </c>
      <c r="Q692" s="33">
        <v>6400</v>
      </c>
      <c r="R692" s="8">
        <v>55150</v>
      </c>
      <c r="S692" s="8">
        <v>48660</v>
      </c>
      <c r="T692" s="34">
        <f t="shared" si="21"/>
        <v>110210</v>
      </c>
    </row>
    <row r="693" spans="1:20" x14ac:dyDescent="0.25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20"/>
        <v>-4.4855599999999978</v>
      </c>
      <c r="N693" s="32">
        <v>2.1986681594847695</v>
      </c>
      <c r="O693" s="32">
        <v>3.0342303869478426</v>
      </c>
      <c r="P693" s="32">
        <v>-0.83556222746307307</v>
      </c>
      <c r="Q693" s="33">
        <v>40830</v>
      </c>
      <c r="R693" s="8">
        <v>33720</v>
      </c>
      <c r="S693" s="8">
        <v>4440</v>
      </c>
      <c r="T693" s="34">
        <f t="shared" si="21"/>
        <v>78990</v>
      </c>
    </row>
    <row r="694" spans="1:20" x14ac:dyDescent="0.25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20"/>
        <v>0.83628000000000036</v>
      </c>
      <c r="N694" s="32">
        <v>2.7674873967218683</v>
      </c>
      <c r="O694" s="32">
        <v>2.6117066291961146</v>
      </c>
      <c r="P694" s="32">
        <v>0.15578076752575362</v>
      </c>
      <c r="Q694" s="33">
        <v>6780</v>
      </c>
      <c r="R694" s="8">
        <v>41580</v>
      </c>
      <c r="S694" s="8">
        <v>264750</v>
      </c>
      <c r="T694" s="34">
        <f t="shared" si="21"/>
        <v>313110</v>
      </c>
    </row>
    <row r="695" spans="1:20" x14ac:dyDescent="0.25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20"/>
        <v>2.4105900000000009</v>
      </c>
      <c r="N695" s="32">
        <v>2.7141354456683322</v>
      </c>
      <c r="O695" s="32">
        <v>2.2650949802860363</v>
      </c>
      <c r="P695" s="32">
        <v>0.44904046538229586</v>
      </c>
      <c r="Q695" s="33">
        <v>129710</v>
      </c>
      <c r="R695" s="8">
        <v>3970</v>
      </c>
      <c r="S695" s="8">
        <v>105960</v>
      </c>
      <c r="T695" s="34">
        <f t="shared" si="21"/>
        <v>239640</v>
      </c>
    </row>
    <row r="696" spans="1:20" x14ac:dyDescent="0.25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20"/>
        <v>0.72062999999999988</v>
      </c>
      <c r="N696" s="32">
        <v>2.3257713917823812</v>
      </c>
      <c r="O696" s="32">
        <v>2.1915337028479533</v>
      </c>
      <c r="P696" s="32">
        <v>0.13423768893442839</v>
      </c>
      <c r="Q696" s="33">
        <v>60450</v>
      </c>
      <c r="R696" s="8">
        <v>29170</v>
      </c>
      <c r="S696" s="8">
        <v>280200</v>
      </c>
      <c r="T696" s="34">
        <f t="shared" si="21"/>
        <v>369820</v>
      </c>
    </row>
    <row r="697" spans="1:20" x14ac:dyDescent="0.25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20"/>
        <v>2.95425</v>
      </c>
      <c r="N697" s="32">
        <v>2.7141354456683322</v>
      </c>
      <c r="O697" s="32">
        <v>2.1638229516914853</v>
      </c>
      <c r="P697" s="32">
        <v>0.55031249397684678</v>
      </c>
      <c r="Q697" s="33">
        <v>517340</v>
      </c>
      <c r="R697" s="8">
        <v>6680</v>
      </c>
      <c r="S697" s="8">
        <v>154900</v>
      </c>
      <c r="T697" s="34">
        <f t="shared" si="21"/>
        <v>678920</v>
      </c>
    </row>
    <row r="698" spans="1:20" x14ac:dyDescent="0.25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20"/>
        <v>-3.8186699999999991</v>
      </c>
      <c r="N698" s="32">
        <v>2.1396105059041921</v>
      </c>
      <c r="O698" s="32">
        <v>2.8509456371133197</v>
      </c>
      <c r="P698" s="32">
        <v>-0.71133513120912761</v>
      </c>
      <c r="Q698" s="33">
        <v>12940</v>
      </c>
      <c r="R698" s="8">
        <v>0</v>
      </c>
      <c r="S698" s="8">
        <v>512980</v>
      </c>
      <c r="T698" s="34">
        <f t="shared" si="21"/>
        <v>525920</v>
      </c>
    </row>
    <row r="699" spans="1:20" x14ac:dyDescent="0.25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20"/>
        <v>1.0230499999999996</v>
      </c>
      <c r="N699" s="32">
        <v>2.7596171410324302</v>
      </c>
      <c r="O699" s="32">
        <v>2.5690451864033319</v>
      </c>
      <c r="P699" s="32">
        <v>0.19057195462909807</v>
      </c>
      <c r="Q699" s="33">
        <v>4370</v>
      </c>
      <c r="R699" s="8">
        <v>13480</v>
      </c>
      <c r="S699" s="8">
        <v>162760</v>
      </c>
      <c r="T699" s="34">
        <f t="shared" si="21"/>
        <v>180610</v>
      </c>
    </row>
    <row r="700" spans="1:20" x14ac:dyDescent="0.25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20"/>
        <v>1.85792</v>
      </c>
      <c r="N700" s="32">
        <v>4.3445506537691596</v>
      </c>
      <c r="O700" s="32">
        <v>3.9984605839343579</v>
      </c>
      <c r="P700" s="32">
        <v>0.34609006983480178</v>
      </c>
      <c r="Q700" s="33">
        <v>126090</v>
      </c>
      <c r="R700" s="8">
        <v>164760</v>
      </c>
      <c r="S700" s="8">
        <v>3500</v>
      </c>
      <c r="T700" s="34">
        <f t="shared" si="21"/>
        <v>294350</v>
      </c>
    </row>
    <row r="701" spans="1:20" x14ac:dyDescent="0.25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20"/>
        <v>0</v>
      </c>
      <c r="N701" s="32">
        <v>0</v>
      </c>
      <c r="O701" s="32">
        <v>0</v>
      </c>
      <c r="P701" s="32">
        <v>0</v>
      </c>
      <c r="Q701" s="33">
        <v>0</v>
      </c>
      <c r="R701" s="8">
        <v>0</v>
      </c>
      <c r="S701" s="8">
        <v>0</v>
      </c>
      <c r="T701" s="34">
        <f t="shared" si="21"/>
        <v>0</v>
      </c>
    </row>
    <row r="702" spans="1:20" x14ac:dyDescent="0.25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20"/>
        <v>1.4437499999999996</v>
      </c>
      <c r="N702" s="32">
        <v>2.4966406968429156</v>
      </c>
      <c r="O702" s="32">
        <v>2.2277014861535451</v>
      </c>
      <c r="P702" s="32">
        <v>0.26893921068937038</v>
      </c>
      <c r="Q702" s="33">
        <v>143590</v>
      </c>
      <c r="R702" s="8">
        <v>108080</v>
      </c>
      <c r="S702" s="8">
        <v>4340</v>
      </c>
      <c r="T702" s="34">
        <f t="shared" si="21"/>
        <v>256010</v>
      </c>
    </row>
    <row r="703" spans="1:20" x14ac:dyDescent="0.25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20"/>
        <v>0</v>
      </c>
      <c r="N703" s="32">
        <v>0</v>
      </c>
      <c r="O703" s="32">
        <v>0</v>
      </c>
      <c r="P703" s="32">
        <v>0</v>
      </c>
      <c r="Q703" s="33">
        <v>0</v>
      </c>
      <c r="R703" s="8">
        <v>0</v>
      </c>
      <c r="S703" s="8">
        <v>0</v>
      </c>
      <c r="T703" s="34">
        <f t="shared" si="21"/>
        <v>0</v>
      </c>
    </row>
    <row r="704" spans="1:20" x14ac:dyDescent="0.25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20"/>
        <v>2.1503899999999998</v>
      </c>
      <c r="N704" s="32">
        <v>2.6243605101188012</v>
      </c>
      <c r="O704" s="32">
        <v>2.2237896430889728</v>
      </c>
      <c r="P704" s="32">
        <v>0.40057086702982869</v>
      </c>
      <c r="Q704" s="33">
        <v>204550</v>
      </c>
      <c r="R704" s="8">
        <v>11330</v>
      </c>
      <c r="S704" s="8">
        <v>540</v>
      </c>
      <c r="T704" s="34">
        <f t="shared" si="21"/>
        <v>216420</v>
      </c>
    </row>
    <row r="705" spans="1:20" x14ac:dyDescent="0.25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20"/>
        <v>1.4288899999999991</v>
      </c>
      <c r="N705" s="32">
        <v>2.502417185101601</v>
      </c>
      <c r="O705" s="32">
        <v>2.2362460690760186</v>
      </c>
      <c r="P705" s="32">
        <v>0.26617111602558219</v>
      </c>
      <c r="Q705" s="33">
        <v>92260</v>
      </c>
      <c r="R705" s="8">
        <v>115960</v>
      </c>
      <c r="S705" s="8">
        <v>2380</v>
      </c>
      <c r="T705" s="34">
        <f t="shared" si="21"/>
        <v>210600</v>
      </c>
    </row>
    <row r="706" spans="1:20" x14ac:dyDescent="0.25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20"/>
        <v>1.7400599999999997</v>
      </c>
      <c r="N706" s="32">
        <v>3.3506947653069474</v>
      </c>
      <c r="O706" s="32">
        <v>3.0265594489764567</v>
      </c>
      <c r="P706" s="32">
        <v>0.32413531633049059</v>
      </c>
      <c r="Q706" s="33">
        <v>110630</v>
      </c>
      <c r="R706" s="8">
        <v>136670</v>
      </c>
      <c r="S706" s="8">
        <v>5540</v>
      </c>
      <c r="T706" s="34">
        <f t="shared" si="21"/>
        <v>252840</v>
      </c>
    </row>
    <row r="707" spans="1:20" x14ac:dyDescent="0.25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20"/>
        <v>6.1689300000000031</v>
      </c>
      <c r="N707" s="32">
        <v>4.6102914670576389</v>
      </c>
      <c r="O707" s="32">
        <v>3.461154036756009</v>
      </c>
      <c r="P707" s="32">
        <v>1.1491374303016304</v>
      </c>
      <c r="Q707" s="33">
        <v>49080</v>
      </c>
      <c r="R707" s="8">
        <v>86920</v>
      </c>
      <c r="S707" s="8">
        <v>0</v>
      </c>
      <c r="T707" s="34">
        <f t="shared" si="21"/>
        <v>136000</v>
      </c>
    </row>
    <row r="708" spans="1:20" x14ac:dyDescent="0.25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20"/>
        <v>0.78797999999999924</v>
      </c>
      <c r="N708" s="32">
        <v>2.5843572578275169</v>
      </c>
      <c r="O708" s="32">
        <v>2.4375737293502806</v>
      </c>
      <c r="P708" s="32">
        <v>0.1467835284772363</v>
      </c>
      <c r="Q708" s="33">
        <v>650</v>
      </c>
      <c r="R708" s="8">
        <v>7780</v>
      </c>
      <c r="S708" s="8">
        <v>180140</v>
      </c>
      <c r="T708" s="34">
        <f t="shared" si="21"/>
        <v>188570</v>
      </c>
    </row>
    <row r="709" spans="1:20" x14ac:dyDescent="0.25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20"/>
        <v>2.2663899999999995</v>
      </c>
      <c r="N709" s="32">
        <v>2.6549585740134058</v>
      </c>
      <c r="O709" s="32">
        <v>2.232779431007843</v>
      </c>
      <c r="P709" s="32">
        <v>0.42217914300556336</v>
      </c>
      <c r="Q709" s="33">
        <v>85020</v>
      </c>
      <c r="R709" s="8">
        <v>99520</v>
      </c>
      <c r="S709" s="8">
        <v>293580</v>
      </c>
      <c r="T709" s="34">
        <f t="shared" si="21"/>
        <v>478120</v>
      </c>
    </row>
    <row r="710" spans="1:20" x14ac:dyDescent="0.25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20"/>
        <v>0.39880600000000044</v>
      </c>
      <c r="N710" s="32">
        <v>1.4983223268352321</v>
      </c>
      <c r="O710" s="32">
        <v>1.4240334465871385</v>
      </c>
      <c r="P710" s="32">
        <v>7.4288880248093617E-2</v>
      </c>
      <c r="Q710" s="33">
        <v>0</v>
      </c>
      <c r="R710" s="8">
        <v>70</v>
      </c>
      <c r="S710" s="8">
        <v>45540</v>
      </c>
      <c r="T710" s="34">
        <f t="shared" si="21"/>
        <v>45610</v>
      </c>
    </row>
    <row r="711" spans="1:20" x14ac:dyDescent="0.25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20"/>
        <v>1.9426600000000001</v>
      </c>
      <c r="N711" s="32">
        <v>3.1973914983887566</v>
      </c>
      <c r="O711" s="32">
        <v>2.8355162103971985</v>
      </c>
      <c r="P711" s="32">
        <v>0.36187528799155833</v>
      </c>
      <c r="Q711" s="33">
        <v>121990</v>
      </c>
      <c r="R711" s="8">
        <v>64370</v>
      </c>
      <c r="S711" s="8">
        <v>11150</v>
      </c>
      <c r="T711" s="34">
        <f t="shared" si="21"/>
        <v>197510</v>
      </c>
    </row>
    <row r="712" spans="1:20" x14ac:dyDescent="0.25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20"/>
        <v>-3.7936599999999991</v>
      </c>
      <c r="N712" s="32">
        <v>2.1396105059041921</v>
      </c>
      <c r="O712" s="32">
        <v>2.8462868183016554</v>
      </c>
      <c r="P712" s="32">
        <v>-0.70667631239746265</v>
      </c>
      <c r="Q712" s="33">
        <v>55440</v>
      </c>
      <c r="R712" s="8">
        <v>0</v>
      </c>
      <c r="S712" s="8">
        <v>490060</v>
      </c>
      <c r="T712" s="34">
        <f t="shared" si="21"/>
        <v>545500</v>
      </c>
    </row>
    <row r="713" spans="1:20" x14ac:dyDescent="0.25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20"/>
        <v>0</v>
      </c>
      <c r="N713" s="32">
        <v>0</v>
      </c>
      <c r="O713" s="32">
        <v>0</v>
      </c>
      <c r="P713" s="32">
        <v>0</v>
      </c>
      <c r="Q713" s="33">
        <v>0</v>
      </c>
      <c r="R713" s="8">
        <v>0</v>
      </c>
      <c r="S713" s="8">
        <v>0</v>
      </c>
      <c r="T713" s="34">
        <f t="shared" si="21"/>
        <v>0</v>
      </c>
    </row>
    <row r="714" spans="1:20" x14ac:dyDescent="0.25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20"/>
        <v>2.0740700000000007</v>
      </c>
      <c r="N714" s="32">
        <v>2.5333095686172555</v>
      </c>
      <c r="O714" s="32">
        <v>2.1469554569535303</v>
      </c>
      <c r="P714" s="32">
        <v>0.3863541116637248</v>
      </c>
      <c r="Q714" s="33">
        <v>8020</v>
      </c>
      <c r="R714" s="8">
        <v>8710</v>
      </c>
      <c r="S714" s="8">
        <v>7330</v>
      </c>
      <c r="T714" s="34">
        <f t="shared" si="21"/>
        <v>24060</v>
      </c>
    </row>
    <row r="715" spans="1:20" x14ac:dyDescent="0.25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20"/>
        <v>-4.0622399999999992</v>
      </c>
      <c r="N715" s="32">
        <v>2.1396105059041921</v>
      </c>
      <c r="O715" s="32">
        <v>2.8963174283151276</v>
      </c>
      <c r="P715" s="32">
        <v>-0.75670692241093529</v>
      </c>
      <c r="Q715" s="33">
        <v>198850</v>
      </c>
      <c r="R715" s="8">
        <v>0</v>
      </c>
      <c r="S715" s="8">
        <v>87750</v>
      </c>
      <c r="T715" s="34">
        <f t="shared" si="21"/>
        <v>286600</v>
      </c>
    </row>
    <row r="716" spans="1:20" x14ac:dyDescent="0.25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20"/>
        <v>2.2918899999999987</v>
      </c>
      <c r="N716" s="32">
        <v>4.7464981170012361</v>
      </c>
      <c r="O716" s="32">
        <v>4.3195688788458337</v>
      </c>
      <c r="P716" s="32">
        <v>0.42692923815540146</v>
      </c>
      <c r="Q716" s="33">
        <v>26010</v>
      </c>
      <c r="R716" s="8">
        <v>31020</v>
      </c>
      <c r="S716" s="8">
        <v>0</v>
      </c>
      <c r="T716" s="34">
        <f t="shared" si="21"/>
        <v>57030</v>
      </c>
    </row>
    <row r="717" spans="1:20" x14ac:dyDescent="0.25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22">K717-L717</f>
        <v>2.95425</v>
      </c>
      <c r="N717" s="32">
        <v>2.7141354456683322</v>
      </c>
      <c r="O717" s="32">
        <v>2.1638229516914853</v>
      </c>
      <c r="P717" s="32"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23">SUM(Q717:S717)</f>
        <v>378800</v>
      </c>
    </row>
    <row r="718" spans="1:20" x14ac:dyDescent="0.25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22"/>
        <v>14.733409999999999</v>
      </c>
      <c r="N718" s="32">
        <v>8.4693786709485064</v>
      </c>
      <c r="O718" s="32">
        <v>5.7248649697101515</v>
      </c>
      <c r="P718" s="32">
        <v>2.7445137012383563</v>
      </c>
      <c r="Q718" s="33">
        <v>3350</v>
      </c>
      <c r="R718" s="8">
        <v>14330</v>
      </c>
      <c r="S718" s="8">
        <v>120680</v>
      </c>
      <c r="T718" s="34">
        <f t="shared" si="23"/>
        <v>138360</v>
      </c>
    </row>
    <row r="719" spans="1:20" x14ac:dyDescent="0.25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22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33">
        <v>24640</v>
      </c>
      <c r="R719" s="8">
        <v>5780</v>
      </c>
      <c r="S719" s="8">
        <v>332040</v>
      </c>
      <c r="T719" s="34">
        <f t="shared" si="23"/>
        <v>362460</v>
      </c>
    </row>
    <row r="720" spans="1:20" x14ac:dyDescent="0.25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22"/>
        <v>0</v>
      </c>
      <c r="N720" s="32">
        <v>0</v>
      </c>
      <c r="O720" s="32">
        <v>0</v>
      </c>
      <c r="P720" s="32">
        <v>0</v>
      </c>
      <c r="Q720" s="33">
        <v>0</v>
      </c>
      <c r="R720" s="8">
        <v>0</v>
      </c>
      <c r="S720" s="8">
        <v>0</v>
      </c>
      <c r="T720" s="34">
        <f t="shared" si="23"/>
        <v>0</v>
      </c>
    </row>
    <row r="721" spans="1:20" x14ac:dyDescent="0.25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22"/>
        <v>-3.7759099999999997</v>
      </c>
      <c r="N721" s="32">
        <v>2.1437756873767562</v>
      </c>
      <c r="O721" s="32">
        <v>2.8471455609934493</v>
      </c>
      <c r="P721" s="32">
        <v>-0.70336987361669301</v>
      </c>
      <c r="Q721" s="33">
        <v>35300</v>
      </c>
      <c r="R721" s="8">
        <v>19750</v>
      </c>
      <c r="S721" s="8">
        <v>217720</v>
      </c>
      <c r="T721" s="34">
        <f t="shared" si="23"/>
        <v>272770</v>
      </c>
    </row>
    <row r="722" spans="1:20" x14ac:dyDescent="0.25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22"/>
        <v>1.2162199999999999</v>
      </c>
      <c r="N722" s="32">
        <v>2.3675331106703124</v>
      </c>
      <c r="O722" s="32">
        <v>2.1409777881943808</v>
      </c>
      <c r="P722" s="32">
        <v>0.22655532247593146</v>
      </c>
      <c r="Q722" s="33">
        <v>1670</v>
      </c>
      <c r="R722" s="8">
        <v>180050</v>
      </c>
      <c r="S722" s="8">
        <v>3230</v>
      </c>
      <c r="T722" s="34">
        <f t="shared" si="23"/>
        <v>184950</v>
      </c>
    </row>
    <row r="723" spans="1:20" x14ac:dyDescent="0.25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22"/>
        <v>0</v>
      </c>
      <c r="N723" s="32">
        <v>0</v>
      </c>
      <c r="O723" s="32">
        <v>0</v>
      </c>
      <c r="P723" s="32">
        <v>0</v>
      </c>
      <c r="Q723" s="33">
        <v>0</v>
      </c>
      <c r="R723" s="8">
        <v>0</v>
      </c>
      <c r="S723" s="8">
        <v>0</v>
      </c>
      <c r="T723" s="34">
        <f t="shared" si="23"/>
        <v>0</v>
      </c>
    </row>
    <row r="724" spans="1:20" x14ac:dyDescent="0.25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22"/>
        <v>1.8021700000000003</v>
      </c>
      <c r="N724" s="32">
        <v>2.5247705740420163</v>
      </c>
      <c r="O724" s="32">
        <v>2.189065516152449</v>
      </c>
      <c r="P724" s="32">
        <v>0.33570505788956728</v>
      </c>
      <c r="Q724" s="33">
        <v>169320</v>
      </c>
      <c r="R724" s="8">
        <v>27580</v>
      </c>
      <c r="S724" s="8">
        <v>5710</v>
      </c>
      <c r="T724" s="34">
        <f t="shared" si="23"/>
        <v>202610</v>
      </c>
    </row>
    <row r="725" spans="1:20" x14ac:dyDescent="0.25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22"/>
        <v>1.8594799999999996</v>
      </c>
      <c r="N725" s="32">
        <v>2.515283423219222</v>
      </c>
      <c r="O725" s="32">
        <v>2.1689027593281947</v>
      </c>
      <c r="P725" s="32">
        <v>0.34638066389102712</v>
      </c>
      <c r="Q725" s="33">
        <v>129280</v>
      </c>
      <c r="R725" s="8">
        <v>15320</v>
      </c>
      <c r="S725" s="8">
        <v>16000</v>
      </c>
      <c r="T725" s="34">
        <f t="shared" si="23"/>
        <v>160600</v>
      </c>
    </row>
    <row r="726" spans="1:20" x14ac:dyDescent="0.25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22"/>
        <v>-3.7701799999999999</v>
      </c>
      <c r="N726" s="32">
        <v>2.1396105059041921</v>
      </c>
      <c r="O726" s="32">
        <v>2.8419130051989807</v>
      </c>
      <c r="P726" s="32">
        <v>-0.70230249929478827</v>
      </c>
      <c r="Q726" s="33">
        <v>51970</v>
      </c>
      <c r="R726" s="8">
        <v>340</v>
      </c>
      <c r="S726" s="8">
        <v>492060</v>
      </c>
      <c r="T726" s="34">
        <f t="shared" si="23"/>
        <v>544370</v>
      </c>
    </row>
    <row r="727" spans="1:20" x14ac:dyDescent="0.25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22"/>
        <v>1.7507200000000012</v>
      </c>
      <c r="N727" s="32">
        <v>2.5608060997963777</v>
      </c>
      <c r="O727" s="32">
        <v>2.234685057415013</v>
      </c>
      <c r="P727" s="32">
        <v>0.32612104238136441</v>
      </c>
      <c r="Q727" s="33">
        <v>133400</v>
      </c>
      <c r="R727" s="8">
        <v>17040</v>
      </c>
      <c r="S727" s="8">
        <v>3270</v>
      </c>
      <c r="T727" s="34">
        <f t="shared" si="23"/>
        <v>153710</v>
      </c>
    </row>
    <row r="728" spans="1:20" x14ac:dyDescent="0.25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22"/>
        <v>1.5271100000000004</v>
      </c>
      <c r="N728" s="32">
        <v>2.4786108258800592</v>
      </c>
      <c r="O728" s="32">
        <v>2.194143461006747</v>
      </c>
      <c r="P728" s="32">
        <v>0.28446736487331226</v>
      </c>
      <c r="Q728" s="33">
        <v>133090</v>
      </c>
      <c r="R728" s="8">
        <v>11710</v>
      </c>
      <c r="S728" s="8">
        <v>450</v>
      </c>
      <c r="T728" s="34">
        <f t="shared" si="23"/>
        <v>145250</v>
      </c>
    </row>
    <row r="729" spans="1:20" x14ac:dyDescent="0.25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22"/>
        <v>1.8433299999999999</v>
      </c>
      <c r="N729" s="32">
        <v>3.1918534462787687</v>
      </c>
      <c r="O729" s="32">
        <v>2.8484811759826392</v>
      </c>
      <c r="P729" s="32">
        <v>0.3433722702961296</v>
      </c>
      <c r="Q729" s="33">
        <v>250590</v>
      </c>
      <c r="R729" s="8">
        <v>49650</v>
      </c>
      <c r="S729" s="8">
        <v>8070</v>
      </c>
      <c r="T729" s="34">
        <f t="shared" si="23"/>
        <v>308310</v>
      </c>
    </row>
    <row r="730" spans="1:20" x14ac:dyDescent="0.25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22"/>
        <v>1.8999000000000006</v>
      </c>
      <c r="N730" s="32">
        <v>2.9550956645339501</v>
      </c>
      <c r="O730" s="32">
        <v>2.6011856341348261</v>
      </c>
      <c r="P730" s="32">
        <v>0.35391003039912383</v>
      </c>
      <c r="Q730" s="33">
        <v>118070</v>
      </c>
      <c r="R730" s="8">
        <v>58620</v>
      </c>
      <c r="S730" s="8">
        <v>49990</v>
      </c>
      <c r="T730" s="34">
        <f t="shared" si="23"/>
        <v>226680</v>
      </c>
    </row>
    <row r="731" spans="1:20" x14ac:dyDescent="0.25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22"/>
        <v>1.5364100000000001</v>
      </c>
      <c r="N731" s="32">
        <v>4.2213760295778249</v>
      </c>
      <c r="O731" s="32">
        <v>3.9351762770616308</v>
      </c>
      <c r="P731" s="32">
        <v>0.28619975251619434</v>
      </c>
      <c r="Q731" s="33">
        <v>22480</v>
      </c>
      <c r="R731" s="8">
        <v>61080</v>
      </c>
      <c r="S731" s="8">
        <v>10060</v>
      </c>
      <c r="T731" s="34">
        <f t="shared" si="23"/>
        <v>93620</v>
      </c>
    </row>
    <row r="732" spans="1:20" x14ac:dyDescent="0.25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22"/>
        <v>1.69102</v>
      </c>
      <c r="N732" s="32">
        <v>2.5866782847124967</v>
      </c>
      <c r="O732" s="32">
        <v>2.2716780533289889</v>
      </c>
      <c r="P732" s="32">
        <v>0.31500023138350763</v>
      </c>
      <c r="Q732" s="33">
        <v>172020</v>
      </c>
      <c r="R732" s="8">
        <v>14180</v>
      </c>
      <c r="S732" s="8">
        <v>4090</v>
      </c>
      <c r="T732" s="34">
        <f t="shared" si="23"/>
        <v>190290</v>
      </c>
    </row>
    <row r="733" spans="1:20" x14ac:dyDescent="0.25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22"/>
        <v>2.0238499999999995</v>
      </c>
      <c r="N733" s="32">
        <v>4.0630078572822184</v>
      </c>
      <c r="O733" s="32">
        <v>3.6860086388900566</v>
      </c>
      <c r="P733" s="32">
        <v>0.37699921839216083</v>
      </c>
      <c r="Q733" s="33">
        <v>228780</v>
      </c>
      <c r="R733" s="8">
        <v>690</v>
      </c>
      <c r="S733" s="8">
        <v>2460</v>
      </c>
      <c r="T733" s="34">
        <f t="shared" si="23"/>
        <v>231930</v>
      </c>
    </row>
    <row r="734" spans="1:20" x14ac:dyDescent="0.25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22"/>
        <v>1.6701300000000003</v>
      </c>
      <c r="N734" s="32">
        <v>2.5391922354734078</v>
      </c>
      <c r="O734" s="32">
        <v>2.2280833565479439</v>
      </c>
      <c r="P734" s="32">
        <v>0.31110887892546374</v>
      </c>
      <c r="Q734" s="33">
        <v>42160</v>
      </c>
      <c r="R734" s="8">
        <v>34110</v>
      </c>
      <c r="S734" s="8">
        <v>4570</v>
      </c>
      <c r="T734" s="34">
        <f t="shared" si="23"/>
        <v>80840</v>
      </c>
    </row>
    <row r="735" spans="1:20" x14ac:dyDescent="0.25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22"/>
        <v>0.83969999999999878</v>
      </c>
      <c r="N735" s="32">
        <v>2.5199590070725923</v>
      </c>
      <c r="O735" s="32">
        <v>2.3635411679620368</v>
      </c>
      <c r="P735" s="32">
        <v>0.15641783911055515</v>
      </c>
      <c r="Q735" s="33">
        <v>670</v>
      </c>
      <c r="R735" s="8">
        <v>1110</v>
      </c>
      <c r="S735" s="8">
        <v>43920</v>
      </c>
      <c r="T735" s="34">
        <f t="shared" si="23"/>
        <v>45700</v>
      </c>
    </row>
    <row r="736" spans="1:20" x14ac:dyDescent="0.25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22"/>
        <v>2.4105900000000009</v>
      </c>
      <c r="N736" s="32">
        <v>2.7141354456683322</v>
      </c>
      <c r="O736" s="32">
        <v>2.2650949802860363</v>
      </c>
      <c r="P736" s="32">
        <v>0.44904046538229586</v>
      </c>
      <c r="Q736" s="33">
        <v>275820</v>
      </c>
      <c r="R736" s="8">
        <v>1430</v>
      </c>
      <c r="S736" s="8">
        <v>54160</v>
      </c>
      <c r="T736" s="34">
        <f t="shared" si="23"/>
        <v>331410</v>
      </c>
    </row>
    <row r="737" spans="1:20" x14ac:dyDescent="0.25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22"/>
        <v>-3.7051599999999993</v>
      </c>
      <c r="N737" s="32">
        <v>2.1396105059041921</v>
      </c>
      <c r="O737" s="32">
        <v>2.8298011939580987</v>
      </c>
      <c r="P737" s="32">
        <v>-0.69019068805390649</v>
      </c>
      <c r="Q737" s="33">
        <v>18830</v>
      </c>
      <c r="R737" s="8">
        <v>0</v>
      </c>
      <c r="S737" s="8">
        <v>537330</v>
      </c>
      <c r="T737" s="34">
        <f t="shared" si="23"/>
        <v>556160</v>
      </c>
    </row>
    <row r="738" spans="1:20" x14ac:dyDescent="0.25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22"/>
        <v>2.01112</v>
      </c>
      <c r="N738" s="32">
        <v>3.2099298868019179</v>
      </c>
      <c r="O738" s="32">
        <v>2.8353019904198526</v>
      </c>
      <c r="P738" s="32">
        <v>0.37462789638206523</v>
      </c>
      <c r="Q738" s="33">
        <v>177850</v>
      </c>
      <c r="R738" s="8">
        <v>58280</v>
      </c>
      <c r="S738" s="8">
        <v>2200</v>
      </c>
      <c r="T738" s="34">
        <f t="shared" si="23"/>
        <v>238330</v>
      </c>
    </row>
    <row r="739" spans="1:20" x14ac:dyDescent="0.25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22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33">
        <v>211330</v>
      </c>
      <c r="R739" s="8">
        <v>4900</v>
      </c>
      <c r="S739" s="8">
        <v>1480</v>
      </c>
      <c r="T739" s="34">
        <f t="shared" si="23"/>
        <v>217710</v>
      </c>
    </row>
    <row r="740" spans="1:20" x14ac:dyDescent="0.25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22"/>
        <v>1.7055199999999999</v>
      </c>
      <c r="N740" s="32">
        <v>2.5052765561035626</v>
      </c>
      <c r="O740" s="32">
        <v>2.1875752902230881</v>
      </c>
      <c r="P740" s="32">
        <v>0.31770126588047448</v>
      </c>
      <c r="Q740" s="33">
        <v>670</v>
      </c>
      <c r="R740" s="8">
        <v>2920</v>
      </c>
      <c r="S740" s="8">
        <v>90190</v>
      </c>
      <c r="T740" s="34">
        <f t="shared" si="23"/>
        <v>93780</v>
      </c>
    </row>
    <row r="741" spans="1:20" x14ac:dyDescent="0.25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22"/>
        <v>3.1652199999999997</v>
      </c>
      <c r="N741" s="32">
        <v>2.5123644431800858</v>
      </c>
      <c r="O741" s="32">
        <v>1.9227528286635776</v>
      </c>
      <c r="P741" s="32">
        <v>0.58961161451650834</v>
      </c>
      <c r="Q741" s="33">
        <v>228980</v>
      </c>
      <c r="R741" s="8">
        <v>20660</v>
      </c>
      <c r="S741" s="8">
        <v>7490</v>
      </c>
      <c r="T741" s="34">
        <f t="shared" si="23"/>
        <v>257130</v>
      </c>
    </row>
    <row r="742" spans="1:20" x14ac:dyDescent="0.25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22"/>
        <v>-5.7881400000000021</v>
      </c>
      <c r="N742" s="32">
        <v>2.153443528093486</v>
      </c>
      <c r="O742" s="32">
        <v>3.2316480669399432</v>
      </c>
      <c r="P742" s="32">
        <v>-1.0782045388464574</v>
      </c>
      <c r="Q742" s="33">
        <v>55990</v>
      </c>
      <c r="R742" s="8">
        <v>36530</v>
      </c>
      <c r="S742" s="8">
        <v>5770</v>
      </c>
      <c r="T742" s="34">
        <f t="shared" si="23"/>
        <v>98290</v>
      </c>
    </row>
    <row r="743" spans="1:20" x14ac:dyDescent="0.25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22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33">
        <v>215000</v>
      </c>
      <c r="R743" s="8">
        <v>6920</v>
      </c>
      <c r="S743" s="8">
        <v>5050</v>
      </c>
      <c r="T743" s="34">
        <f t="shared" si="23"/>
        <v>226970</v>
      </c>
    </row>
    <row r="744" spans="1:20" x14ac:dyDescent="0.25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22"/>
        <v>0</v>
      </c>
      <c r="N744" s="32">
        <v>0</v>
      </c>
      <c r="O744" s="32">
        <v>0</v>
      </c>
      <c r="P744" s="32">
        <v>0</v>
      </c>
      <c r="Q744" s="33">
        <v>0</v>
      </c>
      <c r="R744" s="8">
        <v>0</v>
      </c>
      <c r="S744" s="8">
        <v>0</v>
      </c>
      <c r="T744" s="34">
        <f t="shared" si="23"/>
        <v>0</v>
      </c>
    </row>
    <row r="745" spans="1:20" x14ac:dyDescent="0.25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22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33">
        <v>175270</v>
      </c>
      <c r="R745" s="8">
        <v>4400</v>
      </c>
      <c r="S745" s="8">
        <v>376480</v>
      </c>
      <c r="T745" s="34">
        <f t="shared" si="23"/>
        <v>556150</v>
      </c>
    </row>
    <row r="746" spans="1:20" x14ac:dyDescent="0.25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22"/>
        <v>2.2918899999999987</v>
      </c>
      <c r="N746" s="32">
        <v>4.7464981170012361</v>
      </c>
      <c r="O746" s="32">
        <v>4.3195688788458337</v>
      </c>
      <c r="P746" s="32">
        <v>0.42692923815540146</v>
      </c>
      <c r="Q746" s="33">
        <v>202160</v>
      </c>
      <c r="R746" s="8">
        <v>7380</v>
      </c>
      <c r="S746" s="8">
        <v>1100</v>
      </c>
      <c r="T746" s="34">
        <f t="shared" si="23"/>
        <v>210640</v>
      </c>
    </row>
    <row r="747" spans="1:20" x14ac:dyDescent="0.25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22"/>
        <v>1.7995000000000001</v>
      </c>
      <c r="N747" s="32">
        <v>2.8557981852958014</v>
      </c>
      <c r="O747" s="32">
        <v>2.5205904903101586</v>
      </c>
      <c r="P747" s="32">
        <v>0.33520769498564301</v>
      </c>
      <c r="Q747" s="33">
        <v>15110</v>
      </c>
      <c r="R747" s="8">
        <v>77870</v>
      </c>
      <c r="S747" s="8">
        <v>30490</v>
      </c>
      <c r="T747" s="34">
        <f t="shared" si="23"/>
        <v>123470</v>
      </c>
    </row>
    <row r="748" spans="1:20" x14ac:dyDescent="0.25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22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33">
        <v>10610</v>
      </c>
      <c r="R748" s="8">
        <v>76720</v>
      </c>
      <c r="S748" s="8">
        <v>187560</v>
      </c>
      <c r="T748" s="34">
        <f t="shared" si="23"/>
        <v>274890</v>
      </c>
    </row>
    <row r="749" spans="1:20" x14ac:dyDescent="0.25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22"/>
        <v>-4.821909999999999</v>
      </c>
      <c r="N749" s="32">
        <v>2.1347374671151815</v>
      </c>
      <c r="O749" s="32">
        <v>3.032954380995827</v>
      </c>
      <c r="P749" s="32">
        <v>-0.89821691388064551</v>
      </c>
      <c r="Q749" s="33">
        <v>167320</v>
      </c>
      <c r="R749" s="8">
        <v>21090</v>
      </c>
      <c r="S749" s="8">
        <v>320</v>
      </c>
      <c r="T749" s="34">
        <f t="shared" si="23"/>
        <v>188730</v>
      </c>
    </row>
    <row r="750" spans="1:20" x14ac:dyDescent="0.25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22"/>
        <v>1.8453800000000005</v>
      </c>
      <c r="N750" s="32">
        <v>2.9702531250179627</v>
      </c>
      <c r="O750" s="32">
        <v>2.626498984327434</v>
      </c>
      <c r="P750" s="32">
        <v>0.34375414069052851</v>
      </c>
      <c r="Q750" s="33">
        <v>363940</v>
      </c>
      <c r="R750" s="8">
        <v>6200</v>
      </c>
      <c r="S750" s="8">
        <v>17920</v>
      </c>
      <c r="T750" s="34">
        <f t="shared" si="23"/>
        <v>388060</v>
      </c>
    </row>
    <row r="751" spans="1:20" x14ac:dyDescent="0.25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22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33">
        <v>62610</v>
      </c>
      <c r="R751" s="8">
        <v>87550</v>
      </c>
      <c r="S751" s="8">
        <v>580</v>
      </c>
      <c r="T751" s="34">
        <f t="shared" si="23"/>
        <v>150740</v>
      </c>
    </row>
    <row r="752" spans="1:20" x14ac:dyDescent="0.25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22"/>
        <v>2.2918899999999987</v>
      </c>
      <c r="N752" s="32">
        <v>4.7464981170012361</v>
      </c>
      <c r="O752" s="32">
        <v>4.3195688788458337</v>
      </c>
      <c r="P752" s="32">
        <v>0.42692923815540146</v>
      </c>
      <c r="Q752" s="33">
        <v>247370</v>
      </c>
      <c r="R752" s="8">
        <v>16850</v>
      </c>
      <c r="S752" s="8">
        <v>2390</v>
      </c>
      <c r="T752" s="34">
        <f t="shared" si="23"/>
        <v>266610</v>
      </c>
    </row>
    <row r="753" spans="1:20" x14ac:dyDescent="0.25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22"/>
        <v>-3.8094799999999989</v>
      </c>
      <c r="N753" s="32">
        <v>2.1396105059041921</v>
      </c>
      <c r="O753" s="32">
        <v>2.8492337400769663</v>
      </c>
      <c r="P753" s="32">
        <v>-0.70962323417277406</v>
      </c>
      <c r="Q753" s="33">
        <v>105870</v>
      </c>
      <c r="R753" s="8">
        <v>0</v>
      </c>
      <c r="S753" s="8">
        <v>445050</v>
      </c>
      <c r="T753" s="34">
        <f t="shared" si="23"/>
        <v>550920</v>
      </c>
    </row>
    <row r="754" spans="1:20" x14ac:dyDescent="0.25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22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33">
        <v>53180</v>
      </c>
      <c r="R754" s="8">
        <v>139730</v>
      </c>
      <c r="S754" s="8">
        <v>7390</v>
      </c>
      <c r="T754" s="34">
        <f t="shared" si="23"/>
        <v>200300</v>
      </c>
    </row>
    <row r="755" spans="1:20" x14ac:dyDescent="0.25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22"/>
        <v>0.90402000000000093</v>
      </c>
      <c r="N755" s="32">
        <v>2.859033838344927</v>
      </c>
      <c r="O755" s="32">
        <v>2.6906345827623088</v>
      </c>
      <c r="P755" s="32">
        <v>0.16839925558261812</v>
      </c>
      <c r="Q755" s="33">
        <v>11420</v>
      </c>
      <c r="R755" s="8">
        <v>17920</v>
      </c>
      <c r="S755" s="8">
        <v>66210</v>
      </c>
      <c r="T755" s="34">
        <f t="shared" si="23"/>
        <v>95550</v>
      </c>
    </row>
    <row r="756" spans="1:20" x14ac:dyDescent="0.25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22"/>
        <v>7.1986199999999982</v>
      </c>
      <c r="N756" s="32">
        <v>7.177844564749198</v>
      </c>
      <c r="O756" s="32">
        <v>5.8368982922971009</v>
      </c>
      <c r="P756" s="32">
        <v>1.3409462724520973</v>
      </c>
      <c r="Q756" s="33">
        <v>4480</v>
      </c>
      <c r="R756" s="8">
        <v>840</v>
      </c>
      <c r="S756" s="8">
        <v>64900</v>
      </c>
      <c r="T756" s="34">
        <f t="shared" si="23"/>
        <v>70220</v>
      </c>
    </row>
    <row r="757" spans="1:20" x14ac:dyDescent="0.25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22"/>
        <v>0</v>
      </c>
      <c r="N757" s="32">
        <v>0</v>
      </c>
      <c r="O757" s="32">
        <v>0</v>
      </c>
      <c r="P757" s="32">
        <v>0</v>
      </c>
      <c r="Q757" s="33">
        <v>0</v>
      </c>
      <c r="R757" s="8">
        <v>0</v>
      </c>
      <c r="S757" s="8">
        <v>0</v>
      </c>
      <c r="T757" s="34">
        <f t="shared" si="23"/>
        <v>0</v>
      </c>
    </row>
    <row r="758" spans="1:20" x14ac:dyDescent="0.25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22"/>
        <v>0.55664400000000036</v>
      </c>
      <c r="N758" s="32">
        <v>1.7070411351626418</v>
      </c>
      <c r="O758" s="32">
        <v>1.6033504698847376</v>
      </c>
      <c r="P758" s="32">
        <v>0.10369066527790406</v>
      </c>
      <c r="Q758" s="33">
        <v>0</v>
      </c>
      <c r="R758" s="8">
        <v>0</v>
      </c>
      <c r="S758" s="8">
        <v>1050</v>
      </c>
      <c r="T758" s="34">
        <f t="shared" si="23"/>
        <v>1050</v>
      </c>
    </row>
    <row r="759" spans="1:20" x14ac:dyDescent="0.25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22"/>
        <v>1.8089200000000005</v>
      </c>
      <c r="N759" s="32">
        <v>2.4959794090867615</v>
      </c>
      <c r="O759" s="32">
        <v>2.1590169730692961</v>
      </c>
      <c r="P759" s="32">
        <v>0.33696243601746573</v>
      </c>
      <c r="Q759" s="33">
        <v>167720</v>
      </c>
      <c r="R759" s="8">
        <v>19990</v>
      </c>
      <c r="S759" s="8">
        <v>9750</v>
      </c>
      <c r="T759" s="34">
        <f t="shared" si="23"/>
        <v>197460</v>
      </c>
    </row>
    <row r="760" spans="1:20" x14ac:dyDescent="0.25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22"/>
        <v>0.63586499999999901</v>
      </c>
      <c r="N760" s="32">
        <v>1.8429717207528236</v>
      </c>
      <c r="O760" s="32">
        <v>1.7245239069311815</v>
      </c>
      <c r="P760" s="32">
        <v>0.11844781382164242</v>
      </c>
      <c r="Q760" s="33">
        <v>0</v>
      </c>
      <c r="R760" s="8">
        <v>0</v>
      </c>
      <c r="S760" s="8">
        <v>50</v>
      </c>
      <c r="T760" s="34">
        <f t="shared" si="23"/>
        <v>50</v>
      </c>
    </row>
    <row r="761" spans="1:20" x14ac:dyDescent="0.25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22"/>
        <v>1.4466200000000011</v>
      </c>
      <c r="N761" s="32">
        <v>2.5033821063908626</v>
      </c>
      <c r="O761" s="32">
        <v>2.2339082771493337</v>
      </c>
      <c r="P761" s="32">
        <v>0.26947382924152885</v>
      </c>
      <c r="Q761" s="33">
        <v>260660</v>
      </c>
      <c r="R761" s="8">
        <v>101290</v>
      </c>
      <c r="S761" s="8">
        <v>1620</v>
      </c>
      <c r="T761" s="34">
        <f t="shared" si="23"/>
        <v>363570</v>
      </c>
    </row>
    <row r="762" spans="1:20" x14ac:dyDescent="0.25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22"/>
        <v>0</v>
      </c>
      <c r="N762" s="32">
        <v>0</v>
      </c>
      <c r="O762" s="32">
        <v>0</v>
      </c>
      <c r="P762" s="32">
        <v>0</v>
      </c>
      <c r="Q762" s="33">
        <v>0</v>
      </c>
      <c r="R762" s="8">
        <v>0</v>
      </c>
      <c r="S762" s="8">
        <v>0</v>
      </c>
      <c r="T762" s="34">
        <f t="shared" si="23"/>
        <v>0</v>
      </c>
    </row>
    <row r="763" spans="1:20" x14ac:dyDescent="0.25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22"/>
        <v>1.7922400000000014</v>
      </c>
      <c r="N763" s="32">
        <v>2.5946491306521664</v>
      </c>
      <c r="O763" s="32">
        <v>2.2607938156974186</v>
      </c>
      <c r="P763" s="32">
        <v>0.33385531495474813</v>
      </c>
      <c r="Q763" s="33">
        <v>179920</v>
      </c>
      <c r="R763" s="8">
        <v>9780</v>
      </c>
      <c r="S763" s="8">
        <v>1940</v>
      </c>
      <c r="T763" s="34">
        <f t="shared" si="23"/>
        <v>191640</v>
      </c>
    </row>
    <row r="764" spans="1:20" x14ac:dyDescent="0.25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22"/>
        <v>2.1460499999999989</v>
      </c>
      <c r="N764" s="32">
        <v>2.6507095673323158</v>
      </c>
      <c r="O764" s="32">
        <v>2.2509471478691654</v>
      </c>
      <c r="P764" s="32">
        <v>0.39976241946315016</v>
      </c>
      <c r="Q764" s="33">
        <v>251930</v>
      </c>
      <c r="R764" s="8">
        <v>9890</v>
      </c>
      <c r="S764" s="8">
        <v>250340</v>
      </c>
      <c r="T764" s="34">
        <f t="shared" si="23"/>
        <v>512160</v>
      </c>
    </row>
    <row r="765" spans="1:20" x14ac:dyDescent="0.25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22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33">
        <v>119310</v>
      </c>
      <c r="R765" s="8">
        <v>122700</v>
      </c>
      <c r="S765" s="8">
        <v>3830</v>
      </c>
      <c r="T765" s="34">
        <f t="shared" si="23"/>
        <v>245840</v>
      </c>
    </row>
    <row r="766" spans="1:20" x14ac:dyDescent="0.25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22"/>
        <v>1.8526299999999996</v>
      </c>
      <c r="N766" s="32">
        <v>2.5084544628979253</v>
      </c>
      <c r="O766" s="32">
        <v>2.1633498049589135</v>
      </c>
      <c r="P766" s="32">
        <v>0.34510465793901174</v>
      </c>
      <c r="Q766" s="33">
        <v>395780</v>
      </c>
      <c r="R766" s="8">
        <v>30280</v>
      </c>
      <c r="S766" s="8">
        <v>1230</v>
      </c>
      <c r="T766" s="34">
        <f t="shared" si="23"/>
        <v>427290</v>
      </c>
    </row>
    <row r="767" spans="1:20" x14ac:dyDescent="0.25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22"/>
        <v>2.5507100000000005</v>
      </c>
      <c r="N767" s="32">
        <v>3.2086780970212545</v>
      </c>
      <c r="O767" s="32">
        <v>2.733536324486201</v>
      </c>
      <c r="P767" s="32">
        <v>0.47514177253505385</v>
      </c>
      <c r="Q767" s="33">
        <v>12570</v>
      </c>
      <c r="R767" s="8">
        <v>16600</v>
      </c>
      <c r="S767" s="8">
        <v>19910</v>
      </c>
      <c r="T767" s="34">
        <f t="shared" si="23"/>
        <v>49080</v>
      </c>
    </row>
    <row r="768" spans="1:20" x14ac:dyDescent="0.25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22"/>
        <v>-3.5971200000000003</v>
      </c>
      <c r="N768" s="32">
        <v>2.1396105059041921</v>
      </c>
      <c r="O768" s="32">
        <v>2.8096756927820783</v>
      </c>
      <c r="P768" s="32">
        <v>-0.67006518687788619</v>
      </c>
      <c r="Q768" s="33">
        <v>0</v>
      </c>
      <c r="R768" s="8">
        <v>0</v>
      </c>
      <c r="S768" s="8">
        <v>14020</v>
      </c>
      <c r="T768" s="34">
        <f t="shared" si="23"/>
        <v>14020</v>
      </c>
    </row>
    <row r="769" spans="1:20" x14ac:dyDescent="0.25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22"/>
        <v>1.7139400000000009</v>
      </c>
      <c r="N769" s="32">
        <v>2.6143182501373197</v>
      </c>
      <c r="O769" s="32">
        <v>2.2950485214661924</v>
      </c>
      <c r="P769" s="32">
        <v>0.31926972867112713</v>
      </c>
      <c r="Q769" s="33">
        <v>88410</v>
      </c>
      <c r="R769" s="8">
        <v>123540</v>
      </c>
      <c r="S769" s="8">
        <v>3430</v>
      </c>
      <c r="T769" s="34">
        <f t="shared" si="23"/>
        <v>215380</v>
      </c>
    </row>
    <row r="770" spans="1:20" x14ac:dyDescent="0.25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22"/>
        <v>-3.9487299999999994</v>
      </c>
      <c r="N770" s="32">
        <v>2.1396105059041921</v>
      </c>
      <c r="O770" s="32">
        <v>2.8751729851599066</v>
      </c>
      <c r="P770" s="32">
        <v>-0.73556247925571439</v>
      </c>
      <c r="Q770" s="33">
        <v>32410</v>
      </c>
      <c r="R770" s="8">
        <v>0</v>
      </c>
      <c r="S770" s="8">
        <v>308900</v>
      </c>
      <c r="T770" s="34">
        <f t="shared" si="23"/>
        <v>341310</v>
      </c>
    </row>
    <row r="771" spans="1:20" x14ac:dyDescent="0.25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22"/>
        <v>1.8140900000000002</v>
      </c>
      <c r="N771" s="32">
        <v>4.4654750368071587</v>
      </c>
      <c r="O771" s="32">
        <v>4.1275495422828437</v>
      </c>
      <c r="P771" s="32">
        <v>0.33792549452431514</v>
      </c>
      <c r="Q771" s="33">
        <v>55810</v>
      </c>
      <c r="R771" s="8">
        <v>128340</v>
      </c>
      <c r="S771" s="8">
        <v>2230</v>
      </c>
      <c r="T771" s="34">
        <f t="shared" si="23"/>
        <v>186380</v>
      </c>
    </row>
    <row r="772" spans="1:20" x14ac:dyDescent="0.25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22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33">
        <v>80</v>
      </c>
      <c r="R772" s="8">
        <v>2300</v>
      </c>
      <c r="S772" s="8">
        <v>61820</v>
      </c>
      <c r="T772" s="34">
        <f t="shared" si="23"/>
        <v>64200</v>
      </c>
    </row>
    <row r="773" spans="1:20" x14ac:dyDescent="0.25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22"/>
        <v>2.1408800000000028</v>
      </c>
      <c r="N773" s="32">
        <v>4.5271536252409996</v>
      </c>
      <c r="O773" s="32">
        <v>4.1283542642846989</v>
      </c>
      <c r="P773" s="32">
        <v>0.39879936095630136</v>
      </c>
      <c r="Q773" s="33">
        <v>117850</v>
      </c>
      <c r="R773" s="8">
        <v>116470</v>
      </c>
      <c r="S773" s="8">
        <v>0</v>
      </c>
      <c r="T773" s="34">
        <f t="shared" si="23"/>
        <v>234320</v>
      </c>
    </row>
    <row r="774" spans="1:20" x14ac:dyDescent="0.25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22"/>
        <v>14.40156</v>
      </c>
      <c r="N774" s="32">
        <v>8.3101927371741642</v>
      </c>
      <c r="O774" s="32">
        <v>5.6274954702681148</v>
      </c>
      <c r="P774" s="32">
        <v>2.6826972669060498</v>
      </c>
      <c r="Q774" s="33">
        <v>5290</v>
      </c>
      <c r="R774" s="8">
        <v>34610</v>
      </c>
      <c r="S774" s="8">
        <v>52220</v>
      </c>
      <c r="T774" s="34">
        <f t="shared" si="23"/>
        <v>92120</v>
      </c>
    </row>
    <row r="775" spans="1:20" x14ac:dyDescent="0.25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22"/>
        <v>0.876023</v>
      </c>
      <c r="N775" s="32">
        <v>1.9854000639515028</v>
      </c>
      <c r="O775" s="32">
        <v>1.8222160402869252</v>
      </c>
      <c r="P775" s="32">
        <v>0.1631840236645779</v>
      </c>
      <c r="Q775" s="33">
        <v>10</v>
      </c>
      <c r="R775" s="8">
        <v>0</v>
      </c>
      <c r="S775" s="8">
        <v>26050</v>
      </c>
      <c r="T775" s="34">
        <f t="shared" si="23"/>
        <v>26060</v>
      </c>
    </row>
    <row r="776" spans="1:20" x14ac:dyDescent="0.25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22"/>
        <v>1.0141100000000005</v>
      </c>
      <c r="N776" s="32">
        <v>2.7106278263870984</v>
      </c>
      <c r="O776" s="32">
        <v>2.5217211992340616</v>
      </c>
      <c r="P776" s="32">
        <v>0.18890662715303727</v>
      </c>
      <c r="Q776" s="33">
        <v>1000</v>
      </c>
      <c r="R776" s="8">
        <v>5060</v>
      </c>
      <c r="S776" s="8">
        <v>126310</v>
      </c>
      <c r="T776" s="34">
        <f t="shared" si="23"/>
        <v>132370</v>
      </c>
    </row>
    <row r="777" spans="1:20" x14ac:dyDescent="0.25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22"/>
        <v>1.5391199999999987</v>
      </c>
      <c r="N777" s="32">
        <v>2.3565035760106294</v>
      </c>
      <c r="O777" s="32">
        <v>2.0697990094608643</v>
      </c>
      <c r="P777" s="32">
        <v>0.28670456654976517</v>
      </c>
      <c r="Q777" s="33">
        <v>212990</v>
      </c>
      <c r="R777" s="8">
        <v>3720</v>
      </c>
      <c r="S777" s="8">
        <v>9790</v>
      </c>
      <c r="T777" s="34">
        <f t="shared" si="23"/>
        <v>226500</v>
      </c>
    </row>
    <row r="778" spans="1:20" x14ac:dyDescent="0.25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22"/>
        <v>0.589499</v>
      </c>
      <c r="N778" s="32">
        <v>1.7070411351626418</v>
      </c>
      <c r="O778" s="32">
        <v>1.5972302982710931</v>
      </c>
      <c r="P778" s="32">
        <v>0.10981083689154852</v>
      </c>
      <c r="Q778" s="33">
        <v>0</v>
      </c>
      <c r="R778" s="8">
        <v>0</v>
      </c>
      <c r="S778" s="8">
        <v>2550</v>
      </c>
      <c r="T778" s="34">
        <f t="shared" si="23"/>
        <v>2550</v>
      </c>
    </row>
    <row r="779" spans="1:20" x14ac:dyDescent="0.25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22"/>
        <v>1.6713900000000006</v>
      </c>
      <c r="N779" s="32">
        <v>3.1351075056711131</v>
      </c>
      <c r="O779" s="32">
        <v>2.8237639161617754</v>
      </c>
      <c r="P779" s="32">
        <v>0.31134358950933816</v>
      </c>
      <c r="Q779" s="33">
        <v>182460</v>
      </c>
      <c r="R779" s="8">
        <v>72200</v>
      </c>
      <c r="S779" s="8">
        <v>2760</v>
      </c>
      <c r="T779" s="34">
        <f t="shared" si="23"/>
        <v>257420</v>
      </c>
    </row>
    <row r="780" spans="1:20" x14ac:dyDescent="0.25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22"/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33">
        <v>40</v>
      </c>
      <c r="R780" s="8">
        <v>1600</v>
      </c>
      <c r="S780" s="8">
        <v>9790</v>
      </c>
      <c r="T780" s="34">
        <f t="shared" si="23"/>
        <v>11430</v>
      </c>
    </row>
    <row r="781" spans="1:20" x14ac:dyDescent="0.25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24">K781-L781</f>
        <v>0</v>
      </c>
      <c r="N781" s="32">
        <v>0</v>
      </c>
      <c r="O781" s="32">
        <v>0</v>
      </c>
      <c r="P781" s="32">
        <v>0</v>
      </c>
      <c r="Q781" s="33">
        <v>0</v>
      </c>
      <c r="R781" s="8">
        <v>0</v>
      </c>
      <c r="S781" s="8">
        <v>0</v>
      </c>
      <c r="T781" s="34">
        <f t="shared" ref="T781:T844" si="25">SUM(Q781:S781)</f>
        <v>0</v>
      </c>
    </row>
    <row r="782" spans="1:20" x14ac:dyDescent="0.25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24"/>
        <v>2.4105900000000009</v>
      </c>
      <c r="N782" s="32">
        <v>2.7141354456683322</v>
      </c>
      <c r="O782" s="32">
        <v>2.2650949802860363</v>
      </c>
      <c r="P782" s="32">
        <v>0.44904046538229586</v>
      </c>
      <c r="Q782" s="33">
        <v>79390</v>
      </c>
      <c r="R782" s="8">
        <v>26950</v>
      </c>
      <c r="S782" s="8">
        <v>119660</v>
      </c>
      <c r="T782" s="34">
        <f t="shared" si="25"/>
        <v>226000</v>
      </c>
    </row>
    <row r="783" spans="1:20" x14ac:dyDescent="0.25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24"/>
        <v>0</v>
      </c>
      <c r="N783" s="32">
        <v>0</v>
      </c>
      <c r="O783" s="32">
        <v>0</v>
      </c>
      <c r="P783" s="32">
        <v>0</v>
      </c>
      <c r="Q783" s="33">
        <v>0</v>
      </c>
      <c r="R783" s="8">
        <v>0</v>
      </c>
      <c r="S783" s="8">
        <v>0</v>
      </c>
      <c r="T783" s="34">
        <f t="shared" si="25"/>
        <v>0</v>
      </c>
    </row>
    <row r="784" spans="1:20" x14ac:dyDescent="0.25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24"/>
        <v>1.6741099999999989</v>
      </c>
      <c r="N784" s="32">
        <v>2.3906185730985263</v>
      </c>
      <c r="O784" s="32">
        <v>2.0787683067732052</v>
      </c>
      <c r="P784" s="32">
        <v>0.31185026632532059</v>
      </c>
      <c r="Q784" s="33">
        <v>93700</v>
      </c>
      <c r="R784" s="8">
        <v>137340</v>
      </c>
      <c r="S784" s="8">
        <v>5900</v>
      </c>
      <c r="T784" s="34">
        <f t="shared" si="25"/>
        <v>236940</v>
      </c>
    </row>
    <row r="785" spans="1:20" x14ac:dyDescent="0.25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24"/>
        <v>1.0073600000000003</v>
      </c>
      <c r="N785" s="32">
        <v>2.7539691847601522</v>
      </c>
      <c r="O785" s="32">
        <v>2.566319935735013</v>
      </c>
      <c r="P785" s="32">
        <v>0.18764924902513885</v>
      </c>
      <c r="Q785" s="33">
        <v>1180</v>
      </c>
      <c r="R785" s="8">
        <v>6600</v>
      </c>
      <c r="S785" s="8">
        <v>110170</v>
      </c>
      <c r="T785" s="34">
        <f t="shared" si="25"/>
        <v>117950</v>
      </c>
    </row>
    <row r="786" spans="1:20" x14ac:dyDescent="0.25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24"/>
        <v>1.8241399999999999</v>
      </c>
      <c r="N786" s="32">
        <v>2.5389388970654165</v>
      </c>
      <c r="O786" s="32">
        <v>2.1991413062173417</v>
      </c>
      <c r="P786" s="32">
        <v>0.33979759084807487</v>
      </c>
      <c r="Q786" s="33">
        <v>132800</v>
      </c>
      <c r="R786" s="8">
        <v>23970</v>
      </c>
      <c r="S786" s="8">
        <v>610</v>
      </c>
      <c r="T786" s="34">
        <f t="shared" si="25"/>
        <v>157380</v>
      </c>
    </row>
    <row r="787" spans="1:20" x14ac:dyDescent="0.25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24"/>
        <v>1.5428499999999996</v>
      </c>
      <c r="N787" s="32">
        <v>3.1468709766010066</v>
      </c>
      <c r="O787" s="32">
        <v>2.8594715922116767</v>
      </c>
      <c r="P787" s="32">
        <v>0.28739938438932988</v>
      </c>
      <c r="Q787" s="33">
        <v>116560</v>
      </c>
      <c r="R787" s="8">
        <v>90130</v>
      </c>
      <c r="S787" s="8">
        <v>7360</v>
      </c>
      <c r="T787" s="34">
        <f t="shared" si="25"/>
        <v>214050</v>
      </c>
    </row>
    <row r="788" spans="1:20" x14ac:dyDescent="0.25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24"/>
        <v>4.0474899999999998</v>
      </c>
      <c r="N788" s="32">
        <v>2.648258145678517</v>
      </c>
      <c r="O788" s="32">
        <v>1.8942988273248407</v>
      </c>
      <c r="P788" s="32">
        <v>0.75395931835367602</v>
      </c>
      <c r="Q788" s="33">
        <v>295290</v>
      </c>
      <c r="R788" s="8">
        <v>12680</v>
      </c>
      <c r="S788" s="8">
        <v>123900</v>
      </c>
      <c r="T788" s="34">
        <f t="shared" si="25"/>
        <v>431870</v>
      </c>
    </row>
    <row r="789" spans="1:20" x14ac:dyDescent="0.25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24"/>
        <v>3.6313499999999994</v>
      </c>
      <c r="N789" s="32">
        <v>3.5694431666954394</v>
      </c>
      <c r="O789" s="32">
        <v>2.8930016756222994</v>
      </c>
      <c r="P789" s="32">
        <v>0.67644149107313944</v>
      </c>
      <c r="Q789" s="33">
        <v>23690</v>
      </c>
      <c r="R789" s="8">
        <v>13290</v>
      </c>
      <c r="S789" s="8">
        <v>186990</v>
      </c>
      <c r="T789" s="34">
        <f t="shared" si="25"/>
        <v>223970</v>
      </c>
    </row>
    <row r="790" spans="1:20" x14ac:dyDescent="0.25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24"/>
        <v>-5.3709999999999987</v>
      </c>
      <c r="N790" s="32">
        <v>2.1569362451154257</v>
      </c>
      <c r="O790" s="32">
        <v>3.1574366784401762</v>
      </c>
      <c r="P790" s="32">
        <v>-1.0005004333247502</v>
      </c>
      <c r="Q790" s="33">
        <v>5330</v>
      </c>
      <c r="R790" s="8">
        <v>22380</v>
      </c>
      <c r="S790" s="8">
        <v>4880</v>
      </c>
      <c r="T790" s="34">
        <f t="shared" si="25"/>
        <v>32590</v>
      </c>
    </row>
    <row r="791" spans="1:20" x14ac:dyDescent="0.25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24"/>
        <v>1.4802800000000005</v>
      </c>
      <c r="N791" s="32">
        <v>2.9702531250179627</v>
      </c>
      <c r="O791" s="32">
        <v>2.6945091701786477</v>
      </c>
      <c r="P791" s="32">
        <v>0.27574395483931524</v>
      </c>
      <c r="Q791" s="33">
        <v>174130</v>
      </c>
      <c r="R791" s="8">
        <v>55180</v>
      </c>
      <c r="S791" s="8">
        <v>13320</v>
      </c>
      <c r="T791" s="34">
        <f t="shared" si="25"/>
        <v>242630</v>
      </c>
    </row>
    <row r="792" spans="1:20" x14ac:dyDescent="0.25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24"/>
        <v>1.145900000000001</v>
      </c>
      <c r="N792" s="32">
        <v>2.8531176414053636</v>
      </c>
      <c r="O792" s="32">
        <v>2.6396614048485154</v>
      </c>
      <c r="P792" s="32">
        <v>0.21345623655684837</v>
      </c>
      <c r="Q792" s="33">
        <v>213470</v>
      </c>
      <c r="R792" s="8">
        <v>560</v>
      </c>
      <c r="S792" s="8">
        <v>107870</v>
      </c>
      <c r="T792" s="34">
        <f t="shared" si="25"/>
        <v>321900</v>
      </c>
    </row>
    <row r="793" spans="1:20" x14ac:dyDescent="0.25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24"/>
        <v>1.3478700000000003</v>
      </c>
      <c r="N793" s="32">
        <v>2.5257448092433363</v>
      </c>
      <c r="O793" s="32">
        <v>2.2746659563173575</v>
      </c>
      <c r="P793" s="32">
        <v>0.25107885292597876</v>
      </c>
      <c r="Q793" s="33">
        <v>106170</v>
      </c>
      <c r="R793" s="8">
        <v>28420</v>
      </c>
      <c r="S793" s="8">
        <v>3460</v>
      </c>
      <c r="T793" s="34">
        <f t="shared" si="25"/>
        <v>138050</v>
      </c>
    </row>
    <row r="794" spans="1:20" x14ac:dyDescent="0.25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24"/>
        <v>1.2622</v>
      </c>
      <c r="N794" s="32">
        <v>2.3895139431283874</v>
      </c>
      <c r="O794" s="32">
        <v>2.1543935471234539</v>
      </c>
      <c r="P794" s="32">
        <v>0.2351203960049339</v>
      </c>
      <c r="Q794" s="33">
        <v>362410</v>
      </c>
      <c r="R794" s="8">
        <v>32130</v>
      </c>
      <c r="S794" s="8">
        <v>560</v>
      </c>
      <c r="T794" s="34">
        <f t="shared" si="25"/>
        <v>395100</v>
      </c>
    </row>
    <row r="795" spans="1:20" x14ac:dyDescent="0.25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24"/>
        <v>0</v>
      </c>
      <c r="N795" s="32">
        <v>0</v>
      </c>
      <c r="O795" s="32">
        <v>0</v>
      </c>
      <c r="P795" s="32">
        <v>0</v>
      </c>
      <c r="Q795" s="33">
        <v>0</v>
      </c>
      <c r="R795" s="8">
        <v>0</v>
      </c>
      <c r="S795" s="8">
        <v>0</v>
      </c>
      <c r="T795" s="34">
        <f t="shared" si="25"/>
        <v>0</v>
      </c>
    </row>
    <row r="796" spans="1:20" x14ac:dyDescent="0.25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24"/>
        <v>1.6720600000000001</v>
      </c>
      <c r="N796" s="32">
        <v>2.4586175822552692</v>
      </c>
      <c r="O796" s="32">
        <v>2.1471491863243473</v>
      </c>
      <c r="P796" s="32">
        <v>0.31146839593092207</v>
      </c>
      <c r="Q796" s="33">
        <v>193410</v>
      </c>
      <c r="R796" s="8">
        <v>75800</v>
      </c>
      <c r="S796" s="8">
        <v>1330</v>
      </c>
      <c r="T796" s="34">
        <f t="shared" si="25"/>
        <v>270540</v>
      </c>
    </row>
    <row r="797" spans="1:20" x14ac:dyDescent="0.25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24"/>
        <v>2.0065099999999987</v>
      </c>
      <c r="N797" s="32">
        <v>2.5483142809435084</v>
      </c>
      <c r="O797" s="32">
        <v>2.1745451272532379</v>
      </c>
      <c r="P797" s="32">
        <v>0.37376915369027069</v>
      </c>
      <c r="Q797" s="33">
        <v>162880</v>
      </c>
      <c r="R797" s="8">
        <v>121030</v>
      </c>
      <c r="S797" s="8">
        <v>3770</v>
      </c>
      <c r="T797" s="34">
        <f t="shared" si="25"/>
        <v>287680</v>
      </c>
    </row>
    <row r="798" spans="1:20" x14ac:dyDescent="0.25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24"/>
        <v>1.5988299999999995</v>
      </c>
      <c r="N798" s="32">
        <v>2.4356736912903445</v>
      </c>
      <c r="O798" s="32">
        <v>2.137846450960311</v>
      </c>
      <c r="P798" s="32">
        <v>0.2978272403300336</v>
      </c>
      <c r="Q798" s="33">
        <v>107310</v>
      </c>
      <c r="R798" s="8">
        <v>2640</v>
      </c>
      <c r="S798" s="8">
        <v>32740</v>
      </c>
      <c r="T798" s="34">
        <f t="shared" si="25"/>
        <v>142690</v>
      </c>
    </row>
    <row r="799" spans="1:20" x14ac:dyDescent="0.25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24"/>
        <v>1.9757400000000001</v>
      </c>
      <c r="N799" s="32">
        <v>2.9643406536432226</v>
      </c>
      <c r="O799" s="32">
        <v>2.596303281433757</v>
      </c>
      <c r="P799" s="32">
        <v>0.36803737220946608</v>
      </c>
      <c r="Q799" s="33">
        <v>104340</v>
      </c>
      <c r="R799" s="8">
        <v>44860</v>
      </c>
      <c r="S799" s="8">
        <v>13450</v>
      </c>
      <c r="T799" s="34">
        <f t="shared" si="25"/>
        <v>162650</v>
      </c>
    </row>
    <row r="800" spans="1:20" x14ac:dyDescent="0.25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24"/>
        <v>7.4468499999999977</v>
      </c>
      <c r="N800" s="32">
        <v>7.177844564749198</v>
      </c>
      <c r="O800" s="32">
        <v>5.7906584444914406</v>
      </c>
      <c r="P800" s="32">
        <v>1.3871861202577576</v>
      </c>
      <c r="Q800" s="33">
        <v>6570</v>
      </c>
      <c r="R800" s="8">
        <v>2950</v>
      </c>
      <c r="S800" s="8">
        <v>197790</v>
      </c>
      <c r="T800" s="34">
        <f t="shared" si="25"/>
        <v>207310</v>
      </c>
    </row>
    <row r="801" spans="1:20" x14ac:dyDescent="0.25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24"/>
        <v>0.52634100000000039</v>
      </c>
      <c r="N801" s="32">
        <v>1.5090038937404096</v>
      </c>
      <c r="O801" s="32">
        <v>1.4109580180046837</v>
      </c>
      <c r="P801" s="32">
        <v>9.8045875735725735E-2</v>
      </c>
      <c r="Q801" s="33">
        <v>10</v>
      </c>
      <c r="R801" s="8">
        <v>10</v>
      </c>
      <c r="S801" s="8">
        <v>15360</v>
      </c>
      <c r="T801" s="34">
        <f t="shared" si="25"/>
        <v>15380</v>
      </c>
    </row>
    <row r="802" spans="1:20" x14ac:dyDescent="0.25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24"/>
        <v>0</v>
      </c>
      <c r="N802" s="32">
        <v>0</v>
      </c>
      <c r="O802" s="32">
        <v>0</v>
      </c>
      <c r="P802" s="32">
        <v>0</v>
      </c>
      <c r="Q802" s="33">
        <v>0</v>
      </c>
      <c r="R802" s="8">
        <v>0</v>
      </c>
      <c r="S802" s="8">
        <v>0</v>
      </c>
      <c r="T802" s="34">
        <f t="shared" si="25"/>
        <v>0</v>
      </c>
    </row>
    <row r="803" spans="1:20" x14ac:dyDescent="0.25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24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33">
        <v>52240</v>
      </c>
      <c r="R803" s="8">
        <v>17930</v>
      </c>
      <c r="S803" s="8">
        <v>12820</v>
      </c>
      <c r="T803" s="34">
        <f t="shared" si="25"/>
        <v>82990</v>
      </c>
    </row>
    <row r="804" spans="1:20" x14ac:dyDescent="0.25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24"/>
        <v>0</v>
      </c>
      <c r="N804" s="32">
        <v>0</v>
      </c>
      <c r="O804" s="32">
        <v>0</v>
      </c>
      <c r="P804" s="32">
        <v>0</v>
      </c>
      <c r="Q804" s="33">
        <v>0</v>
      </c>
      <c r="R804" s="8">
        <v>0</v>
      </c>
      <c r="S804" s="8">
        <v>0</v>
      </c>
      <c r="T804" s="34">
        <f t="shared" si="25"/>
        <v>0</v>
      </c>
    </row>
    <row r="805" spans="1:20" x14ac:dyDescent="0.25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24"/>
        <v>3.3508600000000008</v>
      </c>
      <c r="N805" s="32">
        <v>3.5537026553165636</v>
      </c>
      <c r="O805" s="32">
        <v>2.9295103481092326</v>
      </c>
      <c r="P805" s="32">
        <v>0.62419230720733099</v>
      </c>
      <c r="Q805" s="33">
        <v>3870</v>
      </c>
      <c r="R805" s="8">
        <v>9170</v>
      </c>
      <c r="S805" s="8">
        <v>198930</v>
      </c>
      <c r="T805" s="34">
        <f t="shared" si="25"/>
        <v>211970</v>
      </c>
    </row>
    <row r="806" spans="1:20" x14ac:dyDescent="0.25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24"/>
        <v>0</v>
      </c>
      <c r="N806" s="32">
        <v>0</v>
      </c>
      <c r="O806" s="32">
        <v>0</v>
      </c>
      <c r="P806" s="32">
        <v>0</v>
      </c>
      <c r="Q806" s="33">
        <v>0</v>
      </c>
      <c r="R806" s="8">
        <v>0</v>
      </c>
      <c r="S806" s="8">
        <v>0</v>
      </c>
      <c r="T806" s="34">
        <f t="shared" si="25"/>
        <v>0</v>
      </c>
    </row>
    <row r="807" spans="1:20" x14ac:dyDescent="0.25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24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33">
        <v>230420</v>
      </c>
      <c r="R807" s="8">
        <v>900</v>
      </c>
      <c r="S807" s="8">
        <v>2350</v>
      </c>
      <c r="T807" s="34">
        <f t="shared" si="25"/>
        <v>233670</v>
      </c>
    </row>
    <row r="808" spans="1:20" x14ac:dyDescent="0.25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24"/>
        <v>1.40686</v>
      </c>
      <c r="N808" s="32">
        <v>2.473529155460938</v>
      </c>
      <c r="O808" s="32">
        <v>2.2114617490883335</v>
      </c>
      <c r="P808" s="32">
        <v>0.26206740637260445</v>
      </c>
      <c r="Q808" s="33">
        <v>222730</v>
      </c>
      <c r="R808" s="8">
        <v>53260</v>
      </c>
      <c r="S808" s="8">
        <v>18820</v>
      </c>
      <c r="T808" s="34">
        <f t="shared" si="25"/>
        <v>294810</v>
      </c>
    </row>
    <row r="809" spans="1:20" x14ac:dyDescent="0.25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24"/>
        <v>2.5305099999999996</v>
      </c>
      <c r="N809" s="32">
        <v>2.6771275474950631</v>
      </c>
      <c r="O809" s="32">
        <v>2.205748595431646</v>
      </c>
      <c r="P809" s="32">
        <v>0.47137895206341723</v>
      </c>
      <c r="Q809" s="33">
        <v>212220</v>
      </c>
      <c r="R809" s="8">
        <v>8060</v>
      </c>
      <c r="S809" s="8">
        <v>1870</v>
      </c>
      <c r="T809" s="34">
        <f t="shared" si="25"/>
        <v>222150</v>
      </c>
    </row>
    <row r="810" spans="1:20" x14ac:dyDescent="0.25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24"/>
        <v>-5.7464600000000008</v>
      </c>
      <c r="N810" s="32">
        <v>2.2679469001583512</v>
      </c>
      <c r="O810" s="32">
        <v>3.3383873619128379</v>
      </c>
      <c r="P810" s="32">
        <v>-1.0704404617544865</v>
      </c>
      <c r="Q810" s="33">
        <v>7560</v>
      </c>
      <c r="R810" s="8">
        <v>107810</v>
      </c>
      <c r="S810" s="8">
        <v>4700</v>
      </c>
      <c r="T810" s="34">
        <f t="shared" si="25"/>
        <v>120070</v>
      </c>
    </row>
    <row r="811" spans="1:20" x14ac:dyDescent="0.25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24"/>
        <v>0</v>
      </c>
      <c r="N811" s="32">
        <v>0</v>
      </c>
      <c r="O811" s="32">
        <v>0</v>
      </c>
      <c r="P811" s="32">
        <v>0</v>
      </c>
      <c r="Q811" s="33">
        <v>0</v>
      </c>
      <c r="R811" s="8">
        <v>0</v>
      </c>
      <c r="S811" s="8">
        <v>0</v>
      </c>
      <c r="T811" s="34">
        <f t="shared" si="25"/>
        <v>0</v>
      </c>
    </row>
    <row r="812" spans="1:20" x14ac:dyDescent="0.25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24"/>
        <v>2.95425</v>
      </c>
      <c r="N812" s="32">
        <v>2.7141354456683322</v>
      </c>
      <c r="O812" s="32">
        <v>2.1638229516914853</v>
      </c>
      <c r="P812" s="32">
        <v>0.55031249397684678</v>
      </c>
      <c r="Q812" s="33">
        <v>58160</v>
      </c>
      <c r="R812" s="8">
        <v>13100</v>
      </c>
      <c r="S812" s="8">
        <v>227240</v>
      </c>
      <c r="T812" s="34">
        <f t="shared" si="25"/>
        <v>298500</v>
      </c>
    </row>
    <row r="813" spans="1:20" x14ac:dyDescent="0.25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24"/>
        <v>2.1259200000000007</v>
      </c>
      <c r="N813" s="32">
        <v>4.65441891960843</v>
      </c>
      <c r="O813" s="32">
        <v>4.2584062811400338</v>
      </c>
      <c r="P813" s="32">
        <v>0.39601263846839585</v>
      </c>
      <c r="Q813" s="33">
        <v>41020</v>
      </c>
      <c r="R813" s="8">
        <v>75710</v>
      </c>
      <c r="S813" s="8">
        <v>340</v>
      </c>
      <c r="T813" s="34">
        <f t="shared" si="25"/>
        <v>117070</v>
      </c>
    </row>
    <row r="814" spans="1:20" x14ac:dyDescent="0.25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24"/>
        <v>2.0011900000000011</v>
      </c>
      <c r="N814" s="32">
        <v>2.6452311242595026</v>
      </c>
      <c r="O814" s="32">
        <v>2.2724529708122563</v>
      </c>
      <c r="P814" s="32">
        <v>0.37277815344724607</v>
      </c>
      <c r="Q814" s="33">
        <v>314960</v>
      </c>
      <c r="R814" s="8">
        <v>101140</v>
      </c>
      <c r="S814" s="8">
        <v>24690</v>
      </c>
      <c r="T814" s="34">
        <f t="shared" si="25"/>
        <v>440790</v>
      </c>
    </row>
    <row r="815" spans="1:20" x14ac:dyDescent="0.25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24"/>
        <v>1.42225</v>
      </c>
      <c r="N815" s="32">
        <v>2.470448113351984</v>
      </c>
      <c r="O815" s="32">
        <v>2.2055138848477713</v>
      </c>
      <c r="P815" s="32">
        <v>0.26493422850421272</v>
      </c>
      <c r="Q815" s="33">
        <v>151390</v>
      </c>
      <c r="R815" s="8">
        <v>128360</v>
      </c>
      <c r="S815" s="8">
        <v>7120</v>
      </c>
      <c r="T815" s="34">
        <f t="shared" si="25"/>
        <v>286870</v>
      </c>
    </row>
    <row r="816" spans="1:20" x14ac:dyDescent="0.25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24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33">
        <v>440</v>
      </c>
      <c r="R816" s="8">
        <v>130</v>
      </c>
      <c r="S816" s="8">
        <v>2480</v>
      </c>
      <c r="T816" s="34">
        <f t="shared" si="25"/>
        <v>3050</v>
      </c>
    </row>
    <row r="817" spans="1:20" x14ac:dyDescent="0.25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24"/>
        <v>15.542860000000001</v>
      </c>
      <c r="N817" s="32">
        <v>8.3516564108762221</v>
      </c>
      <c r="O817" s="32">
        <v>5.4563597873227083</v>
      </c>
      <c r="P817" s="32">
        <v>2.8952966235535156</v>
      </c>
      <c r="Q817" s="33">
        <v>2250</v>
      </c>
      <c r="R817" s="8">
        <v>29210</v>
      </c>
      <c r="S817" s="8">
        <v>93850</v>
      </c>
      <c r="T817" s="34">
        <f t="shared" si="25"/>
        <v>125310</v>
      </c>
    </row>
    <row r="818" spans="1:20" x14ac:dyDescent="0.25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24"/>
        <v>0.55664400000000036</v>
      </c>
      <c r="N818" s="32">
        <v>1.7070411351626418</v>
      </c>
      <c r="O818" s="32">
        <v>1.6033504698847376</v>
      </c>
      <c r="P818" s="32">
        <v>0.10369066527790406</v>
      </c>
      <c r="Q818" s="33">
        <v>10</v>
      </c>
      <c r="R818" s="8">
        <v>0</v>
      </c>
      <c r="S818" s="8">
        <v>37230</v>
      </c>
      <c r="T818" s="34">
        <f t="shared" si="25"/>
        <v>37240</v>
      </c>
    </row>
    <row r="819" spans="1:20" x14ac:dyDescent="0.25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24"/>
        <v>1.8361300000000007</v>
      </c>
      <c r="N819" s="32">
        <v>2.9493974131365555</v>
      </c>
      <c r="O819" s="32">
        <v>2.6073663461768506</v>
      </c>
      <c r="P819" s="32">
        <v>0.34203106695970492</v>
      </c>
      <c r="Q819" s="33">
        <v>166060</v>
      </c>
      <c r="R819" s="8">
        <v>34150</v>
      </c>
      <c r="S819" s="8">
        <v>13450</v>
      </c>
      <c r="T819" s="34">
        <f t="shared" si="25"/>
        <v>213660</v>
      </c>
    </row>
    <row r="820" spans="1:20" x14ac:dyDescent="0.25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24"/>
        <v>0.81423000000000023</v>
      </c>
      <c r="N820" s="32">
        <v>2.035058117482635</v>
      </c>
      <c r="O820" s="32">
        <v>1.8833847851746832</v>
      </c>
      <c r="P820" s="32">
        <v>0.15167333230795232</v>
      </c>
      <c r="Q820" s="33">
        <v>0</v>
      </c>
      <c r="R820" s="8">
        <v>0</v>
      </c>
      <c r="S820" s="8">
        <v>4240</v>
      </c>
      <c r="T820" s="34">
        <f t="shared" si="25"/>
        <v>4240</v>
      </c>
    </row>
    <row r="821" spans="1:20" x14ac:dyDescent="0.25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24"/>
        <v>0.63878000000000057</v>
      </c>
      <c r="N821" s="32">
        <v>2.1318054475991639</v>
      </c>
      <c r="O821" s="32">
        <v>2.0128146327045107</v>
      </c>
      <c r="P821" s="32">
        <v>0.11899081489465363</v>
      </c>
      <c r="Q821" s="33">
        <v>30</v>
      </c>
      <c r="R821" s="8">
        <v>120</v>
      </c>
      <c r="S821" s="8">
        <v>31310</v>
      </c>
      <c r="T821" s="34">
        <f t="shared" si="25"/>
        <v>31460</v>
      </c>
    </row>
    <row r="822" spans="1:20" x14ac:dyDescent="0.25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24"/>
        <v>0.39296600000000037</v>
      </c>
      <c r="N822" s="32">
        <v>1.4763785637471498</v>
      </c>
      <c r="O822" s="32">
        <v>1.4031775484274898</v>
      </c>
      <c r="P822" s="32">
        <v>7.3201015319660084E-2</v>
      </c>
      <c r="Q822" s="33">
        <v>0</v>
      </c>
      <c r="R822" s="8">
        <v>0</v>
      </c>
      <c r="S822" s="8">
        <v>790</v>
      </c>
      <c r="T822" s="34">
        <f t="shared" si="25"/>
        <v>790</v>
      </c>
    </row>
    <row r="823" spans="1:20" x14ac:dyDescent="0.25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24"/>
        <v>1.1060299999999987</v>
      </c>
      <c r="N823" s="32">
        <v>2.6902080055900295</v>
      </c>
      <c r="O823" s="32">
        <v>2.4841786825086341</v>
      </c>
      <c r="P823" s="32">
        <v>0.20602932308139499</v>
      </c>
      <c r="Q823" s="33">
        <v>114110</v>
      </c>
      <c r="R823" s="8">
        <v>1210</v>
      </c>
      <c r="S823" s="8">
        <v>240660</v>
      </c>
      <c r="T823" s="34">
        <f t="shared" si="25"/>
        <v>355980</v>
      </c>
    </row>
    <row r="824" spans="1:20" x14ac:dyDescent="0.25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24"/>
        <v>1.6009099999999989</v>
      </c>
      <c r="N824" s="32">
        <v>3.9887573503518063</v>
      </c>
      <c r="O824" s="32">
        <v>3.6905426512801389</v>
      </c>
      <c r="P824" s="32">
        <v>0.29821469907166737</v>
      </c>
      <c r="Q824" s="33">
        <v>20010</v>
      </c>
      <c r="R824" s="8">
        <v>42360</v>
      </c>
      <c r="S824" s="8">
        <v>1460</v>
      </c>
      <c r="T824" s="34">
        <f t="shared" si="25"/>
        <v>63830</v>
      </c>
    </row>
    <row r="825" spans="1:20" x14ac:dyDescent="0.25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24"/>
        <v>1.7658699999999996</v>
      </c>
      <c r="N825" s="32">
        <v>2.4309422239646241</v>
      </c>
      <c r="O825" s="32">
        <v>2.1019990662295318</v>
      </c>
      <c r="P825" s="32">
        <v>0.32894315773509153</v>
      </c>
      <c r="Q825" s="33">
        <v>124960</v>
      </c>
      <c r="R825" s="8">
        <v>81350</v>
      </c>
      <c r="S825" s="8">
        <v>8450</v>
      </c>
      <c r="T825" s="34">
        <f t="shared" si="25"/>
        <v>214760</v>
      </c>
    </row>
    <row r="826" spans="1:20" x14ac:dyDescent="0.25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24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33">
        <v>50230</v>
      </c>
      <c r="R826" s="8">
        <v>62060</v>
      </c>
      <c r="S826" s="8">
        <v>153080</v>
      </c>
      <c r="T826" s="34">
        <f t="shared" si="25"/>
        <v>265370</v>
      </c>
    </row>
    <row r="827" spans="1:20" x14ac:dyDescent="0.25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24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33">
        <v>31760</v>
      </c>
      <c r="R827" s="8">
        <v>0</v>
      </c>
      <c r="S827" s="8">
        <v>5840</v>
      </c>
      <c r="T827" s="34">
        <f t="shared" si="25"/>
        <v>37600</v>
      </c>
    </row>
    <row r="828" spans="1:20" x14ac:dyDescent="0.25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24"/>
        <v>-3.93459</v>
      </c>
      <c r="N828" s="32">
        <v>2.1396105059041921</v>
      </c>
      <c r="O828" s="32">
        <v>2.8725390108297613</v>
      </c>
      <c r="P828" s="32">
        <v>-0.73292850492556882</v>
      </c>
      <c r="Q828" s="33">
        <v>69470</v>
      </c>
      <c r="R828" s="8">
        <v>260</v>
      </c>
      <c r="S828" s="8">
        <v>442090</v>
      </c>
      <c r="T828" s="34">
        <f t="shared" si="25"/>
        <v>511820</v>
      </c>
    </row>
    <row r="829" spans="1:20" x14ac:dyDescent="0.25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24"/>
        <v>12.083730000000003</v>
      </c>
      <c r="N829" s="32">
        <v>8.35703053813398</v>
      </c>
      <c r="O829" s="32">
        <v>6.1060945669592863</v>
      </c>
      <c r="P829" s="32">
        <v>2.2509359711746955</v>
      </c>
      <c r="Q829" s="33">
        <v>30</v>
      </c>
      <c r="R829" s="8">
        <v>8500</v>
      </c>
      <c r="S829" s="8">
        <v>60530</v>
      </c>
      <c r="T829" s="34">
        <f t="shared" si="25"/>
        <v>69060</v>
      </c>
    </row>
    <row r="830" spans="1:20" x14ac:dyDescent="0.25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24"/>
        <v>0</v>
      </c>
      <c r="N830" s="32">
        <v>0</v>
      </c>
      <c r="O830" s="32">
        <v>0</v>
      </c>
      <c r="P830" s="32">
        <v>0</v>
      </c>
      <c r="Q830" s="33">
        <v>0</v>
      </c>
      <c r="R830" s="8">
        <v>0</v>
      </c>
      <c r="S830" s="8">
        <v>0</v>
      </c>
      <c r="T830" s="34">
        <f t="shared" si="25"/>
        <v>0</v>
      </c>
    </row>
    <row r="831" spans="1:20" x14ac:dyDescent="0.25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24"/>
        <v>-5.161290000000001</v>
      </c>
      <c r="N831" s="32">
        <v>2.1610455431156388</v>
      </c>
      <c r="O831" s="32">
        <v>3.1224815664846024</v>
      </c>
      <c r="P831" s="32">
        <v>-0.96143602336896339</v>
      </c>
      <c r="Q831" s="33">
        <v>122780</v>
      </c>
      <c r="R831" s="8">
        <v>96950</v>
      </c>
      <c r="S831" s="8">
        <v>5510</v>
      </c>
      <c r="T831" s="34">
        <f t="shared" si="25"/>
        <v>225240</v>
      </c>
    </row>
    <row r="832" spans="1:20" x14ac:dyDescent="0.25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24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33">
        <v>234580</v>
      </c>
      <c r="R832" s="8">
        <v>50940</v>
      </c>
      <c r="S832" s="8">
        <v>35670</v>
      </c>
      <c r="T832" s="34">
        <f t="shared" si="25"/>
        <v>321190</v>
      </c>
    </row>
    <row r="833" spans="1:20" x14ac:dyDescent="0.25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24"/>
        <v>1.79664</v>
      </c>
      <c r="N833" s="32">
        <v>3.0862299579704833</v>
      </c>
      <c r="O833" s="32">
        <v>2.751555018754587</v>
      </c>
      <c r="P833" s="32">
        <v>0.33467493921589647</v>
      </c>
      <c r="Q833" s="33">
        <v>317890</v>
      </c>
      <c r="R833" s="8">
        <v>157420</v>
      </c>
      <c r="S833" s="8">
        <v>2980</v>
      </c>
      <c r="T833" s="34">
        <f t="shared" si="25"/>
        <v>478290</v>
      </c>
    </row>
    <row r="834" spans="1:20" x14ac:dyDescent="0.25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24"/>
        <v>0.51747399999999999</v>
      </c>
      <c r="N834" s="32">
        <v>1.8429717207528236</v>
      </c>
      <c r="O834" s="32">
        <v>1.7465775741815539</v>
      </c>
      <c r="P834" s="32">
        <v>9.6394146571270142E-2</v>
      </c>
      <c r="Q834" s="33">
        <v>0</v>
      </c>
      <c r="R834" s="8">
        <v>0</v>
      </c>
      <c r="S834" s="8">
        <v>5910</v>
      </c>
      <c r="T834" s="34">
        <f t="shared" si="25"/>
        <v>5910</v>
      </c>
    </row>
    <row r="835" spans="1:20" x14ac:dyDescent="0.25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24"/>
        <v>1.7585300000000004</v>
      </c>
      <c r="N835" s="32">
        <v>4.650335700561981</v>
      </c>
      <c r="O835" s="32">
        <v>4.3227598251170782</v>
      </c>
      <c r="P835" s="32">
        <v>0.32757587544490296</v>
      </c>
      <c r="Q835" s="33">
        <v>29250</v>
      </c>
      <c r="R835" s="8">
        <v>37120</v>
      </c>
      <c r="S835" s="8">
        <v>0</v>
      </c>
      <c r="T835" s="34">
        <f t="shared" si="25"/>
        <v>66370</v>
      </c>
    </row>
    <row r="836" spans="1:20" x14ac:dyDescent="0.25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24"/>
        <v>1.5968600000000013</v>
      </c>
      <c r="N836" s="32">
        <v>3.2539045911949502</v>
      </c>
      <c r="O836" s="32">
        <v>2.9564443190000209</v>
      </c>
      <c r="P836" s="32">
        <v>0.29746027219492877</v>
      </c>
      <c r="Q836" s="33">
        <v>113100</v>
      </c>
      <c r="R836" s="8">
        <v>63400</v>
      </c>
      <c r="S836" s="8">
        <v>2810</v>
      </c>
      <c r="T836" s="34">
        <f t="shared" si="25"/>
        <v>179310</v>
      </c>
    </row>
    <row r="837" spans="1:20" x14ac:dyDescent="0.25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24"/>
        <v>1.7318800000000003</v>
      </c>
      <c r="N837" s="32">
        <v>2.5844634364249837</v>
      </c>
      <c r="O837" s="32">
        <v>2.2618518761072646</v>
      </c>
      <c r="P837" s="32">
        <v>0.32261156031771909</v>
      </c>
      <c r="Q837" s="33">
        <v>164780</v>
      </c>
      <c r="R837" s="8">
        <v>13370</v>
      </c>
      <c r="S837" s="8">
        <v>700</v>
      </c>
      <c r="T837" s="34">
        <f t="shared" si="25"/>
        <v>178850</v>
      </c>
    </row>
    <row r="838" spans="1:20" x14ac:dyDescent="0.25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24"/>
        <v>2.0904100000000003</v>
      </c>
      <c r="N838" s="32">
        <v>2.6059450431967228</v>
      </c>
      <c r="O838" s="32">
        <v>2.216547145072278</v>
      </c>
      <c r="P838" s="32">
        <v>0.38939789812444464</v>
      </c>
      <c r="Q838" s="33">
        <v>118630</v>
      </c>
      <c r="R838" s="8">
        <v>170700</v>
      </c>
      <c r="S838" s="8">
        <v>8790</v>
      </c>
      <c r="T838" s="34">
        <f t="shared" si="25"/>
        <v>298120</v>
      </c>
    </row>
    <row r="839" spans="1:20" x14ac:dyDescent="0.25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24"/>
        <v>1.6047000000000011</v>
      </c>
      <c r="N839" s="32">
        <v>2.4855608670581164</v>
      </c>
      <c r="O839" s="32">
        <v>2.1866401734524139</v>
      </c>
      <c r="P839" s="32">
        <v>0.29892069360570256</v>
      </c>
      <c r="Q839" s="33">
        <v>67330</v>
      </c>
      <c r="R839" s="8">
        <v>7240</v>
      </c>
      <c r="S839" s="8">
        <v>167010</v>
      </c>
      <c r="T839" s="34">
        <f t="shared" si="25"/>
        <v>241580</v>
      </c>
    </row>
    <row r="840" spans="1:20" x14ac:dyDescent="0.25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24"/>
        <v>1.6962100000000007</v>
      </c>
      <c r="N840" s="32">
        <v>2.4722382472496292</v>
      </c>
      <c r="O840" s="32">
        <v>2.1562712317944484</v>
      </c>
      <c r="P840" s="32">
        <v>0.31596701545518074</v>
      </c>
      <c r="Q840" s="33">
        <v>107870</v>
      </c>
      <c r="R840" s="8">
        <v>226320</v>
      </c>
      <c r="S840" s="8">
        <v>11460</v>
      </c>
      <c r="T840" s="34">
        <f t="shared" si="25"/>
        <v>345650</v>
      </c>
    </row>
    <row r="841" spans="1:20" x14ac:dyDescent="0.25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24"/>
        <v>2.4105900000000009</v>
      </c>
      <c r="N841" s="32">
        <v>2.7141354456683322</v>
      </c>
      <c r="O841" s="32">
        <v>2.2650949802860363</v>
      </c>
      <c r="P841" s="32">
        <v>0.44904046538229586</v>
      </c>
      <c r="Q841" s="33">
        <v>270180</v>
      </c>
      <c r="R841" s="8">
        <v>17480</v>
      </c>
      <c r="S841" s="8">
        <v>139920</v>
      </c>
      <c r="T841" s="34">
        <f t="shared" si="25"/>
        <v>427580</v>
      </c>
    </row>
    <row r="842" spans="1:20" x14ac:dyDescent="0.25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24"/>
        <v>1.8153699999999997</v>
      </c>
      <c r="N842" s="32">
        <v>2.8745619925288683</v>
      </c>
      <c r="O842" s="32">
        <v>2.5363980618558561</v>
      </c>
      <c r="P842" s="32">
        <v>0.33816393067301287</v>
      </c>
      <c r="Q842" s="33">
        <v>45870</v>
      </c>
      <c r="R842" s="8">
        <v>136370</v>
      </c>
      <c r="S842" s="8">
        <v>39330</v>
      </c>
      <c r="T842" s="34">
        <f t="shared" si="25"/>
        <v>221570</v>
      </c>
    </row>
    <row r="843" spans="1:20" x14ac:dyDescent="0.25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24"/>
        <v>0</v>
      </c>
      <c r="N843" s="32">
        <v>0</v>
      </c>
      <c r="O843" s="32">
        <v>0</v>
      </c>
      <c r="P843" s="32">
        <v>0</v>
      </c>
      <c r="Q843" s="33">
        <v>0</v>
      </c>
      <c r="R843" s="8">
        <v>0</v>
      </c>
      <c r="S843" s="8">
        <v>0</v>
      </c>
      <c r="T843" s="34">
        <f t="shared" si="25"/>
        <v>0</v>
      </c>
    </row>
    <row r="844" spans="1:20" x14ac:dyDescent="0.25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24"/>
        <v>2.7371600000000011</v>
      </c>
      <c r="N844" s="32">
        <v>2.6592709152964948</v>
      </c>
      <c r="O844" s="32">
        <v>2.1493975646952705</v>
      </c>
      <c r="P844" s="32">
        <v>0.5098733506012243</v>
      </c>
      <c r="Q844" s="33">
        <v>199540</v>
      </c>
      <c r="R844" s="8">
        <v>14320</v>
      </c>
      <c r="S844" s="8">
        <v>14400</v>
      </c>
      <c r="T844" s="34">
        <f t="shared" si="25"/>
        <v>228260</v>
      </c>
    </row>
    <row r="845" spans="1:20" x14ac:dyDescent="0.25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26">K845-L845</f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27">SUM(Q845:S845)</f>
        <v>174810</v>
      </c>
    </row>
    <row r="846" spans="1:20" x14ac:dyDescent="0.25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26"/>
        <v>1.8118900000000018</v>
      </c>
      <c r="N846" s="32">
        <v>3.0487097946339965</v>
      </c>
      <c r="O846" s="32">
        <v>2.7111941122402561</v>
      </c>
      <c r="P846" s="32">
        <v>0.33751568239374119</v>
      </c>
      <c r="Q846" s="33">
        <v>169520</v>
      </c>
      <c r="R846" s="8">
        <v>134940</v>
      </c>
      <c r="S846" s="8">
        <v>10690</v>
      </c>
      <c r="T846" s="34">
        <f t="shared" si="27"/>
        <v>315150</v>
      </c>
    </row>
    <row r="847" spans="1:20" x14ac:dyDescent="0.25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26"/>
        <v>-4.5064900000000012</v>
      </c>
      <c r="N847" s="32">
        <v>2.1458657292426846</v>
      </c>
      <c r="O847" s="32">
        <v>2.9853267602934492</v>
      </c>
      <c r="P847" s="32">
        <v>-0.83946103105076453</v>
      </c>
      <c r="Q847" s="33">
        <v>6430</v>
      </c>
      <c r="R847" s="8">
        <v>61380</v>
      </c>
      <c r="S847" s="8">
        <v>5850</v>
      </c>
      <c r="T847" s="34">
        <f t="shared" si="27"/>
        <v>73660</v>
      </c>
    </row>
    <row r="848" spans="1:20" x14ac:dyDescent="0.25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26"/>
        <v>-3.8786799999999992</v>
      </c>
      <c r="N848" s="32">
        <v>2.1396105059041921</v>
      </c>
      <c r="O848" s="32">
        <v>2.8621241943659395</v>
      </c>
      <c r="P848" s="32">
        <v>-0.72251368846174691</v>
      </c>
      <c r="Q848" s="33">
        <v>49540</v>
      </c>
      <c r="R848" s="8">
        <v>900</v>
      </c>
      <c r="S848" s="8">
        <v>486340</v>
      </c>
      <c r="T848" s="34">
        <f t="shared" si="27"/>
        <v>536780</v>
      </c>
    </row>
    <row r="849" spans="1:20" x14ac:dyDescent="0.25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26"/>
        <v>1.6990599999999993</v>
      </c>
      <c r="N849" s="32">
        <v>3.0987813858605269</v>
      </c>
      <c r="O849" s="32">
        <v>2.7822834774180114</v>
      </c>
      <c r="P849" s="32">
        <v>0.31649790844251535</v>
      </c>
      <c r="Q849" s="33">
        <v>156290</v>
      </c>
      <c r="R849" s="8">
        <v>136700</v>
      </c>
      <c r="S849" s="8">
        <v>3720</v>
      </c>
      <c r="T849" s="34">
        <f t="shared" si="27"/>
        <v>296710</v>
      </c>
    </row>
    <row r="850" spans="1:20" x14ac:dyDescent="0.25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26"/>
        <v>1.273810000000001</v>
      </c>
      <c r="N850" s="32">
        <v>2.6475819556630693</v>
      </c>
      <c r="O850" s="32">
        <v>2.41029886927815</v>
      </c>
      <c r="P850" s="32">
        <v>0.23728308638491927</v>
      </c>
      <c r="Q850" s="33">
        <v>3830</v>
      </c>
      <c r="R850" s="8">
        <v>3060</v>
      </c>
      <c r="S850" s="8">
        <v>47540</v>
      </c>
      <c r="T850" s="34">
        <f t="shared" si="27"/>
        <v>54430</v>
      </c>
    </row>
    <row r="851" spans="1:20" x14ac:dyDescent="0.25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26"/>
        <v>1.6466299999999983</v>
      </c>
      <c r="N851" s="32">
        <v>4.1860241449685578</v>
      </c>
      <c r="O851" s="32">
        <v>3.8792928047105932</v>
      </c>
      <c r="P851" s="32">
        <v>0.30673134025796545</v>
      </c>
      <c r="Q851" s="33">
        <v>14130</v>
      </c>
      <c r="R851" s="8">
        <v>22250</v>
      </c>
      <c r="S851" s="8">
        <v>1750</v>
      </c>
      <c r="T851" s="34">
        <f t="shared" si="27"/>
        <v>38130</v>
      </c>
    </row>
    <row r="852" spans="1:20" x14ac:dyDescent="0.25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26"/>
        <v>0</v>
      </c>
      <c r="N852" s="32">
        <v>0</v>
      </c>
      <c r="O852" s="32">
        <v>0</v>
      </c>
      <c r="P852" s="32">
        <v>0</v>
      </c>
      <c r="Q852" s="33">
        <v>0</v>
      </c>
      <c r="R852" s="8">
        <v>0</v>
      </c>
      <c r="S852" s="8">
        <v>0</v>
      </c>
      <c r="T852" s="34">
        <f t="shared" si="27"/>
        <v>0</v>
      </c>
    </row>
    <row r="853" spans="1:20" x14ac:dyDescent="0.25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26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33">
        <v>124650</v>
      </c>
      <c r="R853" s="8">
        <v>202770</v>
      </c>
      <c r="S853" s="8">
        <v>0</v>
      </c>
      <c r="T853" s="34">
        <f t="shared" si="27"/>
        <v>327420</v>
      </c>
    </row>
    <row r="854" spans="1:20" x14ac:dyDescent="0.25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26"/>
        <v>0</v>
      </c>
      <c r="N854" s="32">
        <v>0</v>
      </c>
      <c r="O854" s="32">
        <v>0</v>
      </c>
      <c r="P854" s="32">
        <v>0</v>
      </c>
      <c r="Q854" s="33">
        <v>0</v>
      </c>
      <c r="R854" s="8">
        <v>0</v>
      </c>
      <c r="S854" s="8">
        <v>0</v>
      </c>
      <c r="T854" s="34">
        <f t="shared" si="27"/>
        <v>0</v>
      </c>
    </row>
    <row r="855" spans="1:20" x14ac:dyDescent="0.25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26"/>
        <v>1.5432599999999983</v>
      </c>
      <c r="N855" s="32">
        <v>2.3993680620862872</v>
      </c>
      <c r="O855" s="32">
        <v>2.1118923036180779</v>
      </c>
      <c r="P855" s="32">
        <v>0.28747575846820944</v>
      </c>
      <c r="Q855" s="33">
        <v>448980</v>
      </c>
      <c r="R855" s="8">
        <v>15440</v>
      </c>
      <c r="S855" s="8">
        <v>2330</v>
      </c>
      <c r="T855" s="34">
        <f t="shared" si="27"/>
        <v>466750</v>
      </c>
    </row>
    <row r="856" spans="1:20" x14ac:dyDescent="0.25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26"/>
        <v>-4.8556799999999978</v>
      </c>
      <c r="N856" s="32">
        <v>2.1199525631135088</v>
      </c>
      <c r="O856" s="32">
        <v>3.0244600931984693</v>
      </c>
      <c r="P856" s="32">
        <v>-0.90450753008496043</v>
      </c>
      <c r="Q856" s="33">
        <v>79040</v>
      </c>
      <c r="R856" s="8">
        <v>16660</v>
      </c>
      <c r="S856" s="8">
        <v>360</v>
      </c>
      <c r="T856" s="34">
        <f t="shared" si="27"/>
        <v>96060</v>
      </c>
    </row>
    <row r="857" spans="1:20" x14ac:dyDescent="0.25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26"/>
        <v>0</v>
      </c>
      <c r="N857" s="32">
        <v>0</v>
      </c>
      <c r="O857" s="32">
        <v>0</v>
      </c>
      <c r="P857" s="32">
        <v>0</v>
      </c>
      <c r="Q857" s="33">
        <v>0</v>
      </c>
      <c r="R857" s="8">
        <v>0</v>
      </c>
      <c r="S857" s="8">
        <v>0</v>
      </c>
      <c r="T857" s="34">
        <f t="shared" si="27"/>
        <v>0</v>
      </c>
    </row>
    <row r="858" spans="1:20" x14ac:dyDescent="0.25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26"/>
        <v>0.63586499999999901</v>
      </c>
      <c r="N858" s="32">
        <v>1.8429717207528236</v>
      </c>
      <c r="O858" s="32">
        <v>1.7245239069311815</v>
      </c>
      <c r="P858" s="32">
        <v>0.11844781382164242</v>
      </c>
      <c r="Q858" s="33">
        <v>0</v>
      </c>
      <c r="R858" s="8">
        <v>0</v>
      </c>
      <c r="S858" s="8">
        <v>230</v>
      </c>
      <c r="T858" s="34">
        <f t="shared" si="27"/>
        <v>230</v>
      </c>
    </row>
    <row r="859" spans="1:20" x14ac:dyDescent="0.25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26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33">
        <v>31370</v>
      </c>
      <c r="R859" s="8">
        <v>93410</v>
      </c>
      <c r="S859" s="8">
        <v>0</v>
      </c>
      <c r="T859" s="34">
        <f t="shared" si="27"/>
        <v>124780</v>
      </c>
    </row>
    <row r="860" spans="1:20" x14ac:dyDescent="0.25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26"/>
        <v>0</v>
      </c>
      <c r="N860" s="32">
        <v>0</v>
      </c>
      <c r="O860" s="32">
        <v>0</v>
      </c>
      <c r="P860" s="32">
        <v>0</v>
      </c>
      <c r="Q860" s="33">
        <v>0</v>
      </c>
      <c r="R860" s="8">
        <v>0</v>
      </c>
      <c r="S860" s="8">
        <v>0</v>
      </c>
      <c r="T860" s="34">
        <f t="shared" si="27"/>
        <v>0</v>
      </c>
    </row>
    <row r="861" spans="1:20" x14ac:dyDescent="0.25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26"/>
        <v>13.575700000000005</v>
      </c>
      <c r="N861" s="32">
        <v>8.3106919628605009</v>
      </c>
      <c r="O861" s="32">
        <v>5.7818344442072114</v>
      </c>
      <c r="P861" s="32">
        <v>2.5288575186532896</v>
      </c>
      <c r="Q861" s="33">
        <v>1660</v>
      </c>
      <c r="R861" s="8">
        <v>30810</v>
      </c>
      <c r="S861" s="8">
        <v>97430</v>
      </c>
      <c r="T861" s="34">
        <f t="shared" si="27"/>
        <v>129900</v>
      </c>
    </row>
    <row r="862" spans="1:20" x14ac:dyDescent="0.25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26"/>
        <v>0</v>
      </c>
      <c r="N862" s="32">
        <v>0</v>
      </c>
      <c r="O862" s="32">
        <v>0</v>
      </c>
      <c r="P862" s="32">
        <v>0</v>
      </c>
      <c r="Q862" s="33">
        <v>0</v>
      </c>
      <c r="R862" s="8">
        <v>0</v>
      </c>
      <c r="S862" s="8">
        <v>0</v>
      </c>
      <c r="T862" s="34">
        <f t="shared" si="27"/>
        <v>0</v>
      </c>
    </row>
    <row r="863" spans="1:20" x14ac:dyDescent="0.25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26"/>
        <v>2.0385199999999983</v>
      </c>
      <c r="N863" s="32">
        <v>3.2825653613813852</v>
      </c>
      <c r="O863" s="32">
        <v>2.9028334411912593</v>
      </c>
      <c r="P863" s="32">
        <v>0.37973192019012642</v>
      </c>
      <c r="Q863" s="33">
        <v>142590</v>
      </c>
      <c r="R863" s="8">
        <v>64000</v>
      </c>
      <c r="S863" s="8">
        <v>2990</v>
      </c>
      <c r="T863" s="34">
        <f t="shared" si="27"/>
        <v>209580</v>
      </c>
    </row>
    <row r="864" spans="1:20" x14ac:dyDescent="0.25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26"/>
        <v>0</v>
      </c>
      <c r="N864" s="32">
        <v>0</v>
      </c>
      <c r="O864" s="32">
        <v>0</v>
      </c>
      <c r="P864" s="32">
        <v>0</v>
      </c>
      <c r="Q864" s="33">
        <v>0</v>
      </c>
      <c r="R864" s="8">
        <v>0</v>
      </c>
      <c r="S864" s="8">
        <v>0</v>
      </c>
      <c r="T864" s="34">
        <f t="shared" si="27"/>
        <v>0</v>
      </c>
    </row>
    <row r="865" spans="1:20" x14ac:dyDescent="0.25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26"/>
        <v>1.8481799999999993</v>
      </c>
      <c r="N865" s="32">
        <v>4.3344338824912105</v>
      </c>
      <c r="O865" s="32">
        <v>3.9901581627254048</v>
      </c>
      <c r="P865" s="32">
        <v>0.34427571976580462</v>
      </c>
      <c r="Q865" s="33">
        <v>41950</v>
      </c>
      <c r="R865" s="8">
        <v>22150</v>
      </c>
      <c r="S865" s="8">
        <v>17490</v>
      </c>
      <c r="T865" s="34">
        <f t="shared" si="27"/>
        <v>81590</v>
      </c>
    </row>
    <row r="866" spans="1:20" x14ac:dyDescent="0.25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26"/>
        <v>1.5391199999999987</v>
      </c>
      <c r="N866" s="32">
        <v>2.3565035760106294</v>
      </c>
      <c r="O866" s="32">
        <v>2.0697990094608643</v>
      </c>
      <c r="P866" s="32">
        <v>0.28670456654976517</v>
      </c>
      <c r="Q866" s="33">
        <v>227560</v>
      </c>
      <c r="R866" s="8">
        <v>34070</v>
      </c>
      <c r="S866" s="8">
        <v>1510</v>
      </c>
      <c r="T866" s="34">
        <f t="shared" si="27"/>
        <v>263140</v>
      </c>
    </row>
    <row r="867" spans="1:20" x14ac:dyDescent="0.25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26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33">
        <v>126310</v>
      </c>
      <c r="R867" s="8">
        <v>145900</v>
      </c>
      <c r="S867" s="8">
        <v>41530</v>
      </c>
      <c r="T867" s="34">
        <f t="shared" si="27"/>
        <v>313740</v>
      </c>
    </row>
    <row r="868" spans="1:20" x14ac:dyDescent="0.25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26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33">
        <v>300090</v>
      </c>
      <c r="R868" s="8">
        <v>43250</v>
      </c>
      <c r="S868" s="8">
        <v>830</v>
      </c>
      <c r="T868" s="34">
        <f t="shared" si="27"/>
        <v>344170</v>
      </c>
    </row>
    <row r="869" spans="1:20" x14ac:dyDescent="0.25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26"/>
        <v>2.8520599999999998</v>
      </c>
      <c r="N869" s="32">
        <v>2.4895993793266848</v>
      </c>
      <c r="O869" s="32">
        <v>1.9583226588150133</v>
      </c>
      <c r="P869" s="32">
        <v>0.53127672051167152</v>
      </c>
      <c r="Q869" s="33">
        <v>138130</v>
      </c>
      <c r="R869" s="8">
        <v>8740</v>
      </c>
      <c r="S869" s="8">
        <v>1530</v>
      </c>
      <c r="T869" s="34">
        <f t="shared" si="27"/>
        <v>148400</v>
      </c>
    </row>
    <row r="870" spans="1:20" x14ac:dyDescent="0.25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26"/>
        <v>3.0906300000000009</v>
      </c>
      <c r="N870" s="32">
        <v>2.648258145678517</v>
      </c>
      <c r="O870" s="32">
        <v>2.0725410251708882</v>
      </c>
      <c r="P870" s="32">
        <v>0.57571712050762891</v>
      </c>
      <c r="Q870" s="33">
        <v>309250</v>
      </c>
      <c r="R870" s="8">
        <v>300</v>
      </c>
      <c r="S870" s="8">
        <v>30110</v>
      </c>
      <c r="T870" s="34">
        <f t="shared" si="27"/>
        <v>339660</v>
      </c>
    </row>
    <row r="871" spans="1:20" x14ac:dyDescent="0.25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26"/>
        <v>0</v>
      </c>
      <c r="N871" s="32">
        <v>0</v>
      </c>
      <c r="O871" s="32">
        <v>0</v>
      </c>
      <c r="P871" s="32">
        <v>0</v>
      </c>
      <c r="Q871" s="33">
        <v>0</v>
      </c>
      <c r="R871" s="8">
        <v>0</v>
      </c>
      <c r="S871" s="8">
        <v>0</v>
      </c>
      <c r="T871" s="34">
        <f t="shared" si="27"/>
        <v>0</v>
      </c>
    </row>
    <row r="872" spans="1:20" x14ac:dyDescent="0.25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26"/>
        <v>1.7655799999999999</v>
      </c>
      <c r="N872" s="32">
        <v>3.9799482523268703</v>
      </c>
      <c r="O872" s="32">
        <v>3.6510591152817184</v>
      </c>
      <c r="P872" s="32">
        <v>0.32888913704515227</v>
      </c>
      <c r="Q872" s="33">
        <v>68970</v>
      </c>
      <c r="R872" s="8">
        <v>114420</v>
      </c>
      <c r="S872" s="8">
        <v>700</v>
      </c>
      <c r="T872" s="34">
        <f t="shared" si="27"/>
        <v>184090</v>
      </c>
    </row>
    <row r="873" spans="1:20" x14ac:dyDescent="0.25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26"/>
        <v>2.4105900000000009</v>
      </c>
      <c r="N873" s="32">
        <v>2.7141354456683322</v>
      </c>
      <c r="O873" s="32">
        <v>2.2650949802860363</v>
      </c>
      <c r="P873" s="32">
        <v>0.44904046538229586</v>
      </c>
      <c r="Q873" s="33">
        <v>294690</v>
      </c>
      <c r="R873" s="8">
        <v>1000</v>
      </c>
      <c r="S873" s="8">
        <v>132230</v>
      </c>
      <c r="T873" s="34">
        <f t="shared" si="27"/>
        <v>427920</v>
      </c>
    </row>
    <row r="874" spans="1:20" x14ac:dyDescent="0.25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26"/>
        <v>5.4695299999999989</v>
      </c>
      <c r="N874" s="32">
        <v>4.1216035408246929</v>
      </c>
      <c r="O874" s="32">
        <v>3.1027491123974507</v>
      </c>
      <c r="P874" s="32">
        <v>1.0188544284272427</v>
      </c>
      <c r="Q874" s="33">
        <v>16150</v>
      </c>
      <c r="R874" s="8">
        <v>90</v>
      </c>
      <c r="S874" s="8">
        <v>27740</v>
      </c>
      <c r="T874" s="34">
        <f t="shared" si="27"/>
        <v>43980</v>
      </c>
    </row>
    <row r="875" spans="1:20" x14ac:dyDescent="0.25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26"/>
        <v>2.0329100000000011</v>
      </c>
      <c r="N875" s="32">
        <v>3.4191725095434977</v>
      </c>
      <c r="O875" s="32">
        <v>3.0404856102863351</v>
      </c>
      <c r="P875" s="32">
        <v>0.37868689925716242</v>
      </c>
      <c r="Q875" s="33">
        <v>127940</v>
      </c>
      <c r="R875" s="8">
        <v>16880</v>
      </c>
      <c r="S875" s="8">
        <v>9660</v>
      </c>
      <c r="T875" s="34">
        <f t="shared" si="27"/>
        <v>154480</v>
      </c>
    </row>
    <row r="876" spans="1:20" x14ac:dyDescent="0.25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26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33">
        <v>60510</v>
      </c>
      <c r="R876" s="8">
        <v>11510</v>
      </c>
      <c r="S876" s="8">
        <v>470</v>
      </c>
      <c r="T876" s="34">
        <f t="shared" si="27"/>
        <v>72490</v>
      </c>
    </row>
    <row r="877" spans="1:20" x14ac:dyDescent="0.25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26"/>
        <v>1.601420000000001</v>
      </c>
      <c r="N877" s="32">
        <v>2.5205495090971013</v>
      </c>
      <c r="O877" s="32">
        <v>2.222239808122437</v>
      </c>
      <c r="P877" s="32">
        <v>0.29830970097466447</v>
      </c>
      <c r="Q877" s="33">
        <v>220900</v>
      </c>
      <c r="R877" s="8">
        <v>143760</v>
      </c>
      <c r="S877" s="8">
        <v>4370</v>
      </c>
      <c r="T877" s="34">
        <f t="shared" si="27"/>
        <v>369030</v>
      </c>
    </row>
    <row r="878" spans="1:20" x14ac:dyDescent="0.25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26"/>
        <v>1.3282299999999996</v>
      </c>
      <c r="N878" s="32">
        <v>2.4342337604860997</v>
      </c>
      <c r="O878" s="32">
        <v>2.186813412216702</v>
      </c>
      <c r="P878" s="32">
        <v>0.24742034826939732</v>
      </c>
      <c r="Q878" s="33">
        <v>31720</v>
      </c>
      <c r="R878" s="8">
        <v>173040</v>
      </c>
      <c r="S878" s="8">
        <v>9460</v>
      </c>
      <c r="T878" s="34">
        <f t="shared" si="27"/>
        <v>214220</v>
      </c>
    </row>
    <row r="879" spans="1:20" x14ac:dyDescent="0.25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26"/>
        <v>11.638280000000002</v>
      </c>
      <c r="N879" s="32">
        <v>8.2327140283242741</v>
      </c>
      <c r="O879" s="32">
        <v>6.0647556996788117</v>
      </c>
      <c r="P879" s="32">
        <v>2.1679583286454625</v>
      </c>
      <c r="Q879" s="33">
        <v>1210</v>
      </c>
      <c r="R879" s="8">
        <v>18940</v>
      </c>
      <c r="S879" s="8">
        <v>112460</v>
      </c>
      <c r="T879" s="34">
        <f t="shared" si="27"/>
        <v>132610</v>
      </c>
    </row>
    <row r="880" spans="1:20" x14ac:dyDescent="0.25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26"/>
        <v>0</v>
      </c>
      <c r="N880" s="32">
        <v>0</v>
      </c>
      <c r="O880" s="32">
        <v>0</v>
      </c>
      <c r="P880" s="32">
        <v>0</v>
      </c>
      <c r="Q880" s="33">
        <v>0</v>
      </c>
      <c r="R880" s="8">
        <v>0</v>
      </c>
      <c r="S880" s="8">
        <v>0</v>
      </c>
      <c r="T880" s="34">
        <f t="shared" si="27"/>
        <v>0</v>
      </c>
    </row>
    <row r="881" spans="1:20" x14ac:dyDescent="0.25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26"/>
        <v>0</v>
      </c>
      <c r="N881" s="32">
        <v>0</v>
      </c>
      <c r="O881" s="32">
        <v>0</v>
      </c>
      <c r="P881" s="32">
        <v>0</v>
      </c>
      <c r="Q881" s="33">
        <v>0</v>
      </c>
      <c r="R881" s="8">
        <v>0</v>
      </c>
      <c r="S881" s="8">
        <v>0</v>
      </c>
      <c r="T881" s="34">
        <f t="shared" si="27"/>
        <v>0</v>
      </c>
    </row>
    <row r="882" spans="1:20" x14ac:dyDescent="0.25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26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33">
        <v>257990</v>
      </c>
      <c r="R882" s="8">
        <v>100410</v>
      </c>
      <c r="S882" s="8">
        <v>470</v>
      </c>
      <c r="T882" s="34">
        <f t="shared" si="27"/>
        <v>358870</v>
      </c>
    </row>
    <row r="883" spans="1:20" x14ac:dyDescent="0.25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26"/>
        <v>0.8496100000000002</v>
      </c>
      <c r="N883" s="32">
        <v>2.6994604458289495</v>
      </c>
      <c r="O883" s="32">
        <v>2.5411965893483983</v>
      </c>
      <c r="P883" s="32">
        <v>0.15826385648055138</v>
      </c>
      <c r="Q883" s="33">
        <v>80</v>
      </c>
      <c r="R883" s="8">
        <v>320</v>
      </c>
      <c r="S883" s="8">
        <v>38610</v>
      </c>
      <c r="T883" s="34">
        <f t="shared" si="27"/>
        <v>39010</v>
      </c>
    </row>
    <row r="884" spans="1:20" x14ac:dyDescent="0.25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26"/>
        <v>2.4105900000000009</v>
      </c>
      <c r="N884" s="32">
        <v>2.7141354456683322</v>
      </c>
      <c r="O884" s="32">
        <v>2.2650949802860363</v>
      </c>
      <c r="P884" s="32">
        <v>0.44904046538229586</v>
      </c>
      <c r="Q884" s="33">
        <v>246140</v>
      </c>
      <c r="R884" s="8">
        <v>33440</v>
      </c>
      <c r="S884" s="8">
        <v>40520</v>
      </c>
      <c r="T884" s="34">
        <f t="shared" si="27"/>
        <v>320100</v>
      </c>
    </row>
    <row r="885" spans="1:20" x14ac:dyDescent="0.25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26"/>
        <v>1.6224500000000006</v>
      </c>
      <c r="N885" s="32">
        <v>2.5210673626075542</v>
      </c>
      <c r="O885" s="32">
        <v>2.2188402302210823</v>
      </c>
      <c r="P885" s="32">
        <v>0.3022271323864722</v>
      </c>
      <c r="Q885" s="33">
        <v>303390</v>
      </c>
      <c r="R885" s="8">
        <v>57900</v>
      </c>
      <c r="S885" s="8">
        <v>29930</v>
      </c>
      <c r="T885" s="34">
        <f t="shared" si="27"/>
        <v>391220</v>
      </c>
    </row>
    <row r="886" spans="1:20" x14ac:dyDescent="0.25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26"/>
        <v>3.2117900000000006</v>
      </c>
      <c r="N886" s="32">
        <v>3.7977457790735465</v>
      </c>
      <c r="O886" s="32">
        <v>3.1994591868657447</v>
      </c>
      <c r="P886" s="32">
        <v>0.59828659220780134</v>
      </c>
      <c r="Q886" s="33">
        <v>4470</v>
      </c>
      <c r="R886" s="8">
        <v>3030</v>
      </c>
      <c r="S886" s="8">
        <v>71130</v>
      </c>
      <c r="T886" s="34">
        <f t="shared" si="27"/>
        <v>78630</v>
      </c>
    </row>
    <row r="887" spans="1:20" x14ac:dyDescent="0.25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26"/>
        <v>0.78134999999999977</v>
      </c>
      <c r="N887" s="32">
        <v>2.4575781496695401</v>
      </c>
      <c r="O887" s="32">
        <v>2.3120296459312613</v>
      </c>
      <c r="P887" s="32">
        <v>0.14554850373827846</v>
      </c>
      <c r="Q887" s="33">
        <v>42140</v>
      </c>
      <c r="R887" s="8">
        <v>10</v>
      </c>
      <c r="S887" s="8">
        <v>31220</v>
      </c>
      <c r="T887" s="34">
        <f t="shared" si="27"/>
        <v>73370</v>
      </c>
    </row>
    <row r="888" spans="1:20" x14ac:dyDescent="0.25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26"/>
        <v>1.7093799999999995</v>
      </c>
      <c r="N888" s="32">
        <v>2.4752764453631135</v>
      </c>
      <c r="O888" s="32">
        <v>2.1568561454717226</v>
      </c>
      <c r="P888" s="32">
        <v>0.31842029989139109</v>
      </c>
      <c r="Q888" s="33">
        <v>115790</v>
      </c>
      <c r="R888" s="8">
        <v>37920</v>
      </c>
      <c r="S888" s="8">
        <v>110</v>
      </c>
      <c r="T888" s="34">
        <f t="shared" si="27"/>
        <v>153820</v>
      </c>
    </row>
    <row r="889" spans="1:20" x14ac:dyDescent="0.25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26"/>
        <v>0.7103199999999994</v>
      </c>
      <c r="N889" s="32">
        <v>1.9292446253683566</v>
      </c>
      <c r="O889" s="32">
        <v>1.7969274651003921</v>
      </c>
      <c r="P889" s="32">
        <v>0.13231716026796428</v>
      </c>
      <c r="Q889" s="33">
        <v>1970</v>
      </c>
      <c r="R889" s="8">
        <v>110</v>
      </c>
      <c r="S889" s="8">
        <v>22960</v>
      </c>
      <c r="T889" s="34">
        <f t="shared" si="27"/>
        <v>25040</v>
      </c>
    </row>
    <row r="890" spans="1:20" x14ac:dyDescent="0.25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26"/>
        <v>1.8453800000000005</v>
      </c>
      <c r="N890" s="32">
        <v>2.9702531250179627</v>
      </c>
      <c r="O890" s="32">
        <v>2.626498984327434</v>
      </c>
      <c r="P890" s="32">
        <v>0.34375414069052851</v>
      </c>
      <c r="Q890" s="33">
        <v>273420</v>
      </c>
      <c r="R890" s="8">
        <v>13090</v>
      </c>
      <c r="S890" s="8">
        <v>5350</v>
      </c>
      <c r="T890" s="34">
        <f t="shared" si="27"/>
        <v>291860</v>
      </c>
    </row>
    <row r="891" spans="1:20" x14ac:dyDescent="0.25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26"/>
        <v>14.9664</v>
      </c>
      <c r="N891" s="32">
        <v>8.8154966825194858</v>
      </c>
      <c r="O891" s="32">
        <v>6.0275820138709015</v>
      </c>
      <c r="P891" s="32">
        <v>2.7879146686485843</v>
      </c>
      <c r="Q891" s="33">
        <v>78370</v>
      </c>
      <c r="R891" s="8">
        <v>76770</v>
      </c>
      <c r="S891" s="8">
        <v>48830</v>
      </c>
      <c r="T891" s="34">
        <f t="shared" si="27"/>
        <v>203970</v>
      </c>
    </row>
    <row r="892" spans="1:20" x14ac:dyDescent="0.25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26"/>
        <v>1.9078299999999988</v>
      </c>
      <c r="N892" s="32">
        <v>3.0325129015642545</v>
      </c>
      <c r="O892" s="32">
        <v>2.6771256847126517</v>
      </c>
      <c r="P892" s="32">
        <v>0.35538721685160257</v>
      </c>
      <c r="Q892" s="33">
        <v>355090</v>
      </c>
      <c r="R892" s="8">
        <v>21570</v>
      </c>
      <c r="S892" s="8">
        <v>7690</v>
      </c>
      <c r="T892" s="34">
        <f t="shared" si="27"/>
        <v>384350</v>
      </c>
    </row>
    <row r="893" spans="1:20" x14ac:dyDescent="0.25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26"/>
        <v>0.51533799999999985</v>
      </c>
      <c r="N893" s="32">
        <v>1.4763785637471498</v>
      </c>
      <c r="O893" s="32">
        <v>1.3803823074990194</v>
      </c>
      <c r="P893" s="32">
        <v>9.5996256248130712E-2</v>
      </c>
      <c r="Q893" s="33">
        <v>400</v>
      </c>
      <c r="R893" s="8">
        <v>410</v>
      </c>
      <c r="S893" s="8">
        <v>142290</v>
      </c>
      <c r="T893" s="34">
        <f t="shared" si="27"/>
        <v>143100</v>
      </c>
    </row>
    <row r="894" spans="1:20" x14ac:dyDescent="0.25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26"/>
        <v>2.5589700000000004</v>
      </c>
      <c r="N894" s="32">
        <v>3.448054950836926</v>
      </c>
      <c r="O894" s="32">
        <v>2.9713745200298072</v>
      </c>
      <c r="P894" s="32">
        <v>0.47668043080711925</v>
      </c>
      <c r="Q894" s="33">
        <v>6250</v>
      </c>
      <c r="R894" s="8">
        <v>1800</v>
      </c>
      <c r="S894" s="8">
        <v>60820</v>
      </c>
      <c r="T894" s="34">
        <f t="shared" si="27"/>
        <v>68870</v>
      </c>
    </row>
    <row r="895" spans="1:20" x14ac:dyDescent="0.25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26"/>
        <v>0</v>
      </c>
      <c r="N895" s="32">
        <v>0</v>
      </c>
      <c r="O895" s="32">
        <v>0</v>
      </c>
      <c r="P895" s="32">
        <v>0</v>
      </c>
      <c r="Q895" s="33">
        <v>0</v>
      </c>
      <c r="R895" s="8">
        <v>0</v>
      </c>
      <c r="S895" s="8">
        <v>0</v>
      </c>
      <c r="T895" s="34">
        <f t="shared" si="27"/>
        <v>0</v>
      </c>
    </row>
    <row r="896" spans="1:20" x14ac:dyDescent="0.25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26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33">
        <v>167640</v>
      </c>
      <c r="R896" s="8">
        <v>5290</v>
      </c>
      <c r="S896" s="8">
        <v>92170</v>
      </c>
      <c r="T896" s="34">
        <f t="shared" si="27"/>
        <v>265100</v>
      </c>
    </row>
    <row r="897" spans="1:20" x14ac:dyDescent="0.25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26"/>
        <v>1.0127199999999998</v>
      </c>
      <c r="N897" s="32">
        <v>2.8059352256993826</v>
      </c>
      <c r="O897" s="32">
        <v>2.6172875253015717</v>
      </c>
      <c r="P897" s="32">
        <v>0.18864770039781067</v>
      </c>
      <c r="Q897" s="33">
        <v>1600</v>
      </c>
      <c r="R897" s="8">
        <v>6330</v>
      </c>
      <c r="S897" s="8">
        <v>145790</v>
      </c>
      <c r="T897" s="34">
        <f t="shared" si="27"/>
        <v>153720</v>
      </c>
    </row>
    <row r="898" spans="1:20" x14ac:dyDescent="0.25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26"/>
        <v>-4.8407199999999992</v>
      </c>
      <c r="N898" s="32">
        <v>2.1433435218572416</v>
      </c>
      <c r="O898" s="32">
        <v>3.0450643294542972</v>
      </c>
      <c r="P898" s="32">
        <v>-0.90172080759705564</v>
      </c>
      <c r="Q898" s="33">
        <v>13170</v>
      </c>
      <c r="R898" s="8">
        <v>48060</v>
      </c>
      <c r="S898" s="8">
        <v>1700</v>
      </c>
      <c r="T898" s="34">
        <f t="shared" si="27"/>
        <v>62930</v>
      </c>
    </row>
    <row r="899" spans="1:20" x14ac:dyDescent="0.25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26"/>
        <v>2.5348799999999994</v>
      </c>
      <c r="N899" s="32">
        <v>2.6415465406491574</v>
      </c>
      <c r="O899" s="32">
        <v>2.1693535526718262</v>
      </c>
      <c r="P899" s="32">
        <v>0.47219298797733067</v>
      </c>
      <c r="Q899" s="33">
        <v>285540</v>
      </c>
      <c r="R899" s="8">
        <v>12040</v>
      </c>
      <c r="S899" s="8">
        <v>195670</v>
      </c>
      <c r="T899" s="34">
        <f t="shared" si="27"/>
        <v>493250</v>
      </c>
    </row>
    <row r="900" spans="1:20" x14ac:dyDescent="0.25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26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33">
        <v>200300</v>
      </c>
      <c r="R900" s="8">
        <v>82970</v>
      </c>
      <c r="S900" s="8">
        <v>13390</v>
      </c>
      <c r="T900" s="34">
        <f t="shared" si="27"/>
        <v>296660</v>
      </c>
    </row>
    <row r="901" spans="1:20" x14ac:dyDescent="0.25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26"/>
        <v>-4.0383999999999993</v>
      </c>
      <c r="N901" s="32">
        <v>2.1396105059041921</v>
      </c>
      <c r="O901" s="32">
        <v>2.8918765550456316</v>
      </c>
      <c r="P901" s="32">
        <v>-0.75226604914143946</v>
      </c>
      <c r="Q901" s="33">
        <v>950</v>
      </c>
      <c r="R901" s="8">
        <v>0</v>
      </c>
      <c r="S901" s="8">
        <v>44790</v>
      </c>
      <c r="T901" s="34">
        <f t="shared" si="27"/>
        <v>45740</v>
      </c>
    </row>
    <row r="902" spans="1:20" x14ac:dyDescent="0.25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26"/>
        <v>0</v>
      </c>
      <c r="N902" s="32">
        <v>0</v>
      </c>
      <c r="O902" s="32">
        <v>0</v>
      </c>
      <c r="P902" s="32">
        <v>0</v>
      </c>
      <c r="Q902" s="33">
        <v>0</v>
      </c>
      <c r="R902" s="8">
        <v>0</v>
      </c>
      <c r="S902" s="8">
        <v>0</v>
      </c>
      <c r="T902" s="34">
        <f t="shared" si="27"/>
        <v>0</v>
      </c>
    </row>
    <row r="903" spans="1:20" x14ac:dyDescent="0.25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26"/>
        <v>-5.4374100000000016</v>
      </c>
      <c r="N903" s="32">
        <v>2.2379374755058437</v>
      </c>
      <c r="O903" s="32">
        <v>3.2508086468267021</v>
      </c>
      <c r="P903" s="32">
        <v>-1.0128711713208589</v>
      </c>
      <c r="Q903" s="33">
        <v>16990</v>
      </c>
      <c r="R903" s="8">
        <v>89660</v>
      </c>
      <c r="S903" s="8">
        <v>14380</v>
      </c>
      <c r="T903" s="34">
        <f t="shared" si="27"/>
        <v>121030</v>
      </c>
    </row>
    <row r="904" spans="1:20" x14ac:dyDescent="0.25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26"/>
        <v>2.0858600000000003</v>
      </c>
      <c r="N904" s="32">
        <v>3.3349635678401301</v>
      </c>
      <c r="O904" s="32">
        <v>2.9464132357130102</v>
      </c>
      <c r="P904" s="32">
        <v>0.38855033212712053</v>
      </c>
      <c r="Q904" s="33">
        <v>26070</v>
      </c>
      <c r="R904" s="8">
        <v>6030</v>
      </c>
      <c r="S904" s="8">
        <v>16970</v>
      </c>
      <c r="T904" s="34">
        <f t="shared" si="27"/>
        <v>49070</v>
      </c>
    </row>
    <row r="905" spans="1:20" x14ac:dyDescent="0.25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26"/>
        <v>4.01187</v>
      </c>
      <c r="N905" s="32">
        <v>2.648258145678517</v>
      </c>
      <c r="O905" s="32">
        <v>1.9009340582753205</v>
      </c>
      <c r="P905" s="32">
        <v>0.74732408740319622</v>
      </c>
      <c r="Q905" s="33">
        <v>182470</v>
      </c>
      <c r="R905" s="8">
        <v>540</v>
      </c>
      <c r="S905" s="8">
        <v>140890</v>
      </c>
      <c r="T905" s="34">
        <f t="shared" si="27"/>
        <v>323900</v>
      </c>
    </row>
    <row r="906" spans="1:20" x14ac:dyDescent="0.25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26"/>
        <v>1.6776800000000005</v>
      </c>
      <c r="N906" s="32">
        <v>2.4969406048111997</v>
      </c>
      <c r="O906" s="32">
        <v>2.1844253251649017</v>
      </c>
      <c r="P906" s="32">
        <v>0.31251527964629827</v>
      </c>
      <c r="Q906" s="33">
        <v>424400</v>
      </c>
      <c r="R906" s="8">
        <v>25910</v>
      </c>
      <c r="S906" s="8">
        <v>340</v>
      </c>
      <c r="T906" s="34">
        <f t="shared" si="27"/>
        <v>450650</v>
      </c>
    </row>
    <row r="907" spans="1:20" x14ac:dyDescent="0.25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26"/>
        <v>1.9723800000000011</v>
      </c>
      <c r="N907" s="32">
        <v>3.0627663507126943</v>
      </c>
      <c r="O907" s="32">
        <v>2.6953548733935597</v>
      </c>
      <c r="P907" s="32">
        <v>0.3674114773191347</v>
      </c>
      <c r="Q907" s="33">
        <v>237830</v>
      </c>
      <c r="R907" s="8">
        <v>59540</v>
      </c>
      <c r="S907" s="8">
        <v>4830</v>
      </c>
      <c r="T907" s="34">
        <f t="shared" si="27"/>
        <v>302200</v>
      </c>
    </row>
    <row r="908" spans="1:20" x14ac:dyDescent="0.25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26"/>
        <v>1.6271100000000001</v>
      </c>
      <c r="N908" s="32">
        <v>2.4447640694594468</v>
      </c>
      <c r="O908" s="32">
        <v>2.1416688804691217</v>
      </c>
      <c r="P908" s="32">
        <v>0.30309518899032484</v>
      </c>
      <c r="Q908" s="33">
        <v>146140</v>
      </c>
      <c r="R908" s="8">
        <v>112720</v>
      </c>
      <c r="S908" s="8">
        <v>2690</v>
      </c>
      <c r="T908" s="34">
        <f t="shared" si="27"/>
        <v>261550</v>
      </c>
    </row>
    <row r="909" spans="1:20" x14ac:dyDescent="0.25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28">K909-L909</f>
        <v>0.83456999999999937</v>
      </c>
      <c r="N909" s="32">
        <v>2.6349113096986776</v>
      </c>
      <c r="O909" s="32">
        <v>2.4794490779653251</v>
      </c>
      <c r="P909" s="32"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29">SUM(Q909:S909)</f>
        <v>251060</v>
      </c>
    </row>
    <row r="910" spans="1:20" x14ac:dyDescent="0.25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28"/>
        <v>2.95425</v>
      </c>
      <c r="N910" s="32">
        <v>2.7141354456683322</v>
      </c>
      <c r="O910" s="32">
        <v>2.1638229516914853</v>
      </c>
      <c r="P910" s="32">
        <v>0.55031249397684678</v>
      </c>
      <c r="Q910" s="33">
        <v>281420</v>
      </c>
      <c r="R910" s="8">
        <v>16130</v>
      </c>
      <c r="S910" s="8">
        <v>14190</v>
      </c>
      <c r="T910" s="34">
        <f t="shared" si="29"/>
        <v>311740</v>
      </c>
    </row>
    <row r="911" spans="1:20" x14ac:dyDescent="0.25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28"/>
        <v>1.5558800000000019</v>
      </c>
      <c r="N911" s="32">
        <v>4.3536689736744378</v>
      </c>
      <c r="O911" s="32">
        <v>4.0638423838026601</v>
      </c>
      <c r="P911" s="32">
        <v>0.28982658987177706</v>
      </c>
      <c r="Q911" s="33">
        <v>37040</v>
      </c>
      <c r="R911" s="8">
        <v>68290</v>
      </c>
      <c r="S911" s="8">
        <v>2040</v>
      </c>
      <c r="T911" s="34">
        <f t="shared" si="29"/>
        <v>107370</v>
      </c>
    </row>
    <row r="912" spans="1:20" x14ac:dyDescent="0.25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28"/>
        <v>1.77956</v>
      </c>
      <c r="N912" s="32">
        <v>2.5532357520752234</v>
      </c>
      <c r="O912" s="32">
        <v>2.2217424452185131</v>
      </c>
      <c r="P912" s="32">
        <v>0.33149330685671063</v>
      </c>
      <c r="Q912" s="33">
        <v>177010</v>
      </c>
      <c r="R912" s="8">
        <v>26030</v>
      </c>
      <c r="S912" s="8">
        <v>810</v>
      </c>
      <c r="T912" s="34">
        <f t="shared" si="29"/>
        <v>203850</v>
      </c>
    </row>
    <row r="913" spans="1:20" x14ac:dyDescent="0.25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28"/>
        <v>1.732800000000001</v>
      </c>
      <c r="N913" s="32">
        <v>4.0524943133505769</v>
      </c>
      <c r="O913" s="32">
        <v>3.7297113770509807</v>
      </c>
      <c r="P913" s="32">
        <v>0.3227829362995957</v>
      </c>
      <c r="Q913" s="33">
        <v>95850</v>
      </c>
      <c r="R913" s="8">
        <v>41500</v>
      </c>
      <c r="S913" s="8">
        <v>1730</v>
      </c>
      <c r="T913" s="34">
        <f t="shared" si="29"/>
        <v>139080</v>
      </c>
    </row>
    <row r="914" spans="1:20" x14ac:dyDescent="0.25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28"/>
        <v>-4.3899299999999997</v>
      </c>
      <c r="N914" s="32">
        <v>2.1364810314525342</v>
      </c>
      <c r="O914" s="32">
        <v>2.9542294707125087</v>
      </c>
      <c r="P914" s="32">
        <v>-0.8177484392599742</v>
      </c>
      <c r="Q914" s="33">
        <v>7840</v>
      </c>
      <c r="R914" s="8">
        <v>55960</v>
      </c>
      <c r="S914" s="8">
        <v>4850</v>
      </c>
      <c r="T914" s="34">
        <f t="shared" si="29"/>
        <v>68650</v>
      </c>
    </row>
    <row r="915" spans="1:20" x14ac:dyDescent="0.25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28"/>
        <v>0</v>
      </c>
      <c r="N915" s="32">
        <v>0</v>
      </c>
      <c r="O915" s="32">
        <v>0</v>
      </c>
      <c r="P915" s="32">
        <v>0</v>
      </c>
      <c r="Q915" s="33">
        <v>0</v>
      </c>
      <c r="R915" s="8">
        <v>0</v>
      </c>
      <c r="S915" s="8">
        <v>0</v>
      </c>
      <c r="T915" s="34">
        <f t="shared" si="29"/>
        <v>0</v>
      </c>
    </row>
    <row r="916" spans="1:20" x14ac:dyDescent="0.25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28"/>
        <v>0.7103199999999994</v>
      </c>
      <c r="N916" s="32">
        <v>1.9292446253683566</v>
      </c>
      <c r="O916" s="32">
        <v>1.7969274651003921</v>
      </c>
      <c r="P916" s="32">
        <v>0.13231716026796428</v>
      </c>
      <c r="Q916" s="33">
        <v>0</v>
      </c>
      <c r="R916" s="8">
        <v>0</v>
      </c>
      <c r="S916" s="8">
        <v>17250</v>
      </c>
      <c r="T916" s="34">
        <f t="shared" si="29"/>
        <v>17250</v>
      </c>
    </row>
    <row r="917" spans="1:20" x14ac:dyDescent="0.25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28"/>
        <v>2.2145200000000003</v>
      </c>
      <c r="N917" s="32">
        <v>2.5271903283948167</v>
      </c>
      <c r="O917" s="32">
        <v>2.1146734377587473</v>
      </c>
      <c r="P917" s="32">
        <v>0.41251689063606906</v>
      </c>
      <c r="Q917" s="33">
        <v>149140</v>
      </c>
      <c r="R917" s="8">
        <v>550</v>
      </c>
      <c r="S917" s="8">
        <v>1500</v>
      </c>
      <c r="T917" s="34">
        <f t="shared" si="29"/>
        <v>151190</v>
      </c>
    </row>
    <row r="918" spans="1:20" x14ac:dyDescent="0.25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28"/>
        <v>0</v>
      </c>
      <c r="N918" s="32">
        <v>0</v>
      </c>
      <c r="O918" s="32">
        <v>0</v>
      </c>
      <c r="P918" s="32">
        <v>0</v>
      </c>
      <c r="Q918" s="33">
        <v>0</v>
      </c>
      <c r="R918" s="8">
        <v>0</v>
      </c>
      <c r="S918" s="8">
        <v>0</v>
      </c>
      <c r="T918" s="34">
        <f t="shared" si="29"/>
        <v>0</v>
      </c>
    </row>
    <row r="919" spans="1:20" x14ac:dyDescent="0.25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28"/>
        <v>1.6363699999999994</v>
      </c>
      <c r="N919" s="32">
        <v>4.0725192242763644</v>
      </c>
      <c r="O919" s="32">
        <v>3.7676990987728045</v>
      </c>
      <c r="P919" s="32">
        <v>0.30482012550356014</v>
      </c>
      <c r="Q919" s="33">
        <v>92590</v>
      </c>
      <c r="R919" s="8">
        <v>105700</v>
      </c>
      <c r="S919" s="8">
        <v>1100</v>
      </c>
      <c r="T919" s="34">
        <f t="shared" si="29"/>
        <v>199390</v>
      </c>
    </row>
    <row r="920" spans="1:20" x14ac:dyDescent="0.25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28"/>
        <v>1.7731500000000011</v>
      </c>
      <c r="N920" s="32">
        <v>4.0480143216504354</v>
      </c>
      <c r="O920" s="32">
        <v>3.7177150583196252</v>
      </c>
      <c r="P920" s="32">
        <v>0.33029926333081039</v>
      </c>
      <c r="Q920" s="33">
        <v>72990</v>
      </c>
      <c r="R920" s="8">
        <v>99740</v>
      </c>
      <c r="S920" s="8">
        <v>3690</v>
      </c>
      <c r="T920" s="34">
        <f t="shared" si="29"/>
        <v>176420</v>
      </c>
    </row>
    <row r="921" spans="1:20" x14ac:dyDescent="0.25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28"/>
        <v>7.4320399999999971</v>
      </c>
      <c r="N921" s="32">
        <v>7.177844564749198</v>
      </c>
      <c r="O921" s="32">
        <v>5.7934172252431697</v>
      </c>
      <c r="P921" s="32">
        <v>1.3844273395060278</v>
      </c>
      <c r="Q921" s="33">
        <v>50</v>
      </c>
      <c r="R921" s="8">
        <v>80</v>
      </c>
      <c r="S921" s="8">
        <v>112790</v>
      </c>
      <c r="T921" s="34">
        <f t="shared" si="29"/>
        <v>112920</v>
      </c>
    </row>
    <row r="922" spans="1:20" x14ac:dyDescent="0.25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28"/>
        <v>1.6628299999999996</v>
      </c>
      <c r="N922" s="32">
        <v>2.3981255862176822</v>
      </c>
      <c r="O922" s="32">
        <v>2.0883765384527604</v>
      </c>
      <c r="P922" s="32">
        <v>0.30974904776492168</v>
      </c>
      <c r="Q922" s="33">
        <v>13820</v>
      </c>
      <c r="R922" s="8">
        <v>91910</v>
      </c>
      <c r="S922" s="8">
        <v>2610</v>
      </c>
      <c r="T922" s="34">
        <f t="shared" si="29"/>
        <v>108340</v>
      </c>
    </row>
    <row r="923" spans="1:20" x14ac:dyDescent="0.25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28"/>
        <v>1.4965600000000006</v>
      </c>
      <c r="N923" s="32">
        <v>2.3941522713335237</v>
      </c>
      <c r="O923" s="32">
        <v>2.1153757067279586</v>
      </c>
      <c r="P923" s="32">
        <v>0.27877656460556494</v>
      </c>
      <c r="Q923" s="33">
        <v>30040</v>
      </c>
      <c r="R923" s="8">
        <v>130590</v>
      </c>
      <c r="S923" s="8">
        <v>1540</v>
      </c>
      <c r="T923" s="34">
        <f t="shared" si="29"/>
        <v>162170</v>
      </c>
    </row>
    <row r="924" spans="1:20" x14ac:dyDescent="0.25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28"/>
        <v>1.6516599999999997</v>
      </c>
      <c r="N924" s="32">
        <v>2.5808906197593404</v>
      </c>
      <c r="O924" s="32">
        <v>2.2732222999482894</v>
      </c>
      <c r="P924" s="32">
        <v>0.30766831981105142</v>
      </c>
      <c r="Q924" s="33">
        <v>100330</v>
      </c>
      <c r="R924" s="8">
        <v>168770</v>
      </c>
      <c r="S924" s="8">
        <v>3220</v>
      </c>
      <c r="T924" s="34">
        <f t="shared" si="29"/>
        <v>272320</v>
      </c>
    </row>
    <row r="925" spans="1:20" x14ac:dyDescent="0.25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28"/>
        <v>1.8612000000000002</v>
      </c>
      <c r="N925" s="32">
        <v>3.1063815381002682</v>
      </c>
      <c r="O925" s="32">
        <v>2.7596804756344278</v>
      </c>
      <c r="P925" s="32">
        <v>0.34670106246583982</v>
      </c>
      <c r="Q925" s="33">
        <v>42660</v>
      </c>
      <c r="R925" s="8">
        <v>25430</v>
      </c>
      <c r="S925" s="8">
        <v>32090</v>
      </c>
      <c r="T925" s="34">
        <f t="shared" si="29"/>
        <v>100180</v>
      </c>
    </row>
    <row r="926" spans="1:20" x14ac:dyDescent="0.25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28"/>
        <v>1.8586900000000028</v>
      </c>
      <c r="N926" s="32">
        <v>3.6418569701679147</v>
      </c>
      <c r="O926" s="32">
        <v>3.2956234660874113</v>
      </c>
      <c r="P926" s="32">
        <v>0.34623350408050335</v>
      </c>
      <c r="Q926" s="33">
        <v>209330</v>
      </c>
      <c r="R926" s="8">
        <v>20690</v>
      </c>
      <c r="S926" s="8">
        <v>3070</v>
      </c>
      <c r="T926" s="34">
        <f t="shared" si="29"/>
        <v>233090</v>
      </c>
    </row>
    <row r="927" spans="1:20" x14ac:dyDescent="0.25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28"/>
        <v>14.13738</v>
      </c>
      <c r="N927" s="32">
        <v>8.1034164383456773</v>
      </c>
      <c r="O927" s="32">
        <v>5.4699301571919516</v>
      </c>
      <c r="P927" s="32">
        <v>2.6334862811537256</v>
      </c>
      <c r="Q927" s="33">
        <v>9560</v>
      </c>
      <c r="R927" s="8">
        <v>42010</v>
      </c>
      <c r="S927" s="8">
        <v>40390</v>
      </c>
      <c r="T927" s="34">
        <f t="shared" si="29"/>
        <v>91960</v>
      </c>
    </row>
    <row r="928" spans="1:20" x14ac:dyDescent="0.25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28"/>
        <v>1.5772600000000008</v>
      </c>
      <c r="N928" s="32">
        <v>2.5353027457977753</v>
      </c>
      <c r="O928" s="32">
        <v>2.2414935271297813</v>
      </c>
      <c r="P928" s="32">
        <v>0.2938092186679942</v>
      </c>
      <c r="Q928" s="33">
        <v>227100</v>
      </c>
      <c r="R928" s="8">
        <v>122700</v>
      </c>
      <c r="S928" s="8">
        <v>5350</v>
      </c>
      <c r="T928" s="34">
        <f t="shared" si="29"/>
        <v>355150</v>
      </c>
    </row>
    <row r="929" spans="1:20" x14ac:dyDescent="0.25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28"/>
        <v>1.7438900000000004</v>
      </c>
      <c r="N929" s="32">
        <v>4.3594324224562406</v>
      </c>
      <c r="O929" s="32">
        <v>4.0345836604620686</v>
      </c>
      <c r="P929" s="32">
        <v>0.32484876199417234</v>
      </c>
      <c r="Q929" s="33">
        <v>41550</v>
      </c>
      <c r="R929" s="8">
        <v>145610</v>
      </c>
      <c r="S929" s="8">
        <v>2490</v>
      </c>
      <c r="T929" s="34">
        <f t="shared" si="29"/>
        <v>189650</v>
      </c>
    </row>
    <row r="930" spans="1:20" x14ac:dyDescent="0.25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28"/>
        <v>1.722570000000001</v>
      </c>
      <c r="N930" s="32">
        <v>3.6428367937164694</v>
      </c>
      <c r="O930" s="32">
        <v>3.3219594838240436</v>
      </c>
      <c r="P930" s="32">
        <v>0.32087730989242536</v>
      </c>
      <c r="Q930" s="33">
        <v>145790</v>
      </c>
      <c r="R930" s="8">
        <v>26500</v>
      </c>
      <c r="S930" s="8">
        <v>2130</v>
      </c>
      <c r="T930" s="34">
        <f t="shared" si="29"/>
        <v>174420</v>
      </c>
    </row>
    <row r="931" spans="1:20" x14ac:dyDescent="0.25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28"/>
        <v>2.1516899999999985</v>
      </c>
      <c r="N931" s="32">
        <v>3.1346753401515981</v>
      </c>
      <c r="O931" s="32">
        <v>2.7338623114082488</v>
      </c>
      <c r="P931" s="32">
        <v>0.40081302874334968</v>
      </c>
      <c r="Q931" s="33">
        <v>82840</v>
      </c>
      <c r="R931" s="8">
        <v>26090</v>
      </c>
      <c r="S931" s="8">
        <v>38770</v>
      </c>
      <c r="T931" s="34">
        <f t="shared" si="29"/>
        <v>147700</v>
      </c>
    </row>
    <row r="932" spans="1:20" x14ac:dyDescent="0.25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28"/>
        <v>1.5498100000000008</v>
      </c>
      <c r="N932" s="32">
        <v>2.4491062152611227</v>
      </c>
      <c r="O932" s="32">
        <v>2.1604103343132484</v>
      </c>
      <c r="P932" s="32">
        <v>0.28869588094787424</v>
      </c>
      <c r="Q932" s="33">
        <v>79890</v>
      </c>
      <c r="R932" s="8">
        <v>90780</v>
      </c>
      <c r="S932" s="8">
        <v>2590</v>
      </c>
      <c r="T932" s="34">
        <f t="shared" si="29"/>
        <v>173260</v>
      </c>
    </row>
    <row r="933" spans="1:20" x14ac:dyDescent="0.25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28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33">
        <v>2480</v>
      </c>
      <c r="R933" s="8">
        <v>0</v>
      </c>
      <c r="S933" s="8">
        <v>53940</v>
      </c>
      <c r="T933" s="34">
        <f t="shared" si="29"/>
        <v>56420</v>
      </c>
    </row>
    <row r="934" spans="1:20" x14ac:dyDescent="0.25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28"/>
        <v>0</v>
      </c>
      <c r="N934" s="32">
        <v>0</v>
      </c>
      <c r="O934" s="32">
        <v>0</v>
      </c>
      <c r="P934" s="32">
        <v>0</v>
      </c>
      <c r="Q934" s="33">
        <v>0</v>
      </c>
      <c r="R934" s="8">
        <v>0</v>
      </c>
      <c r="S934" s="8">
        <v>0</v>
      </c>
      <c r="T934" s="34">
        <f t="shared" si="29"/>
        <v>0</v>
      </c>
    </row>
    <row r="935" spans="1:20" x14ac:dyDescent="0.25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28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33">
        <v>183240</v>
      </c>
      <c r="R935" s="8">
        <v>33240</v>
      </c>
      <c r="S935" s="8">
        <v>2610</v>
      </c>
      <c r="T935" s="34">
        <f t="shared" si="29"/>
        <v>219090</v>
      </c>
    </row>
    <row r="936" spans="1:20" x14ac:dyDescent="0.25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28"/>
        <v>1.9363400000000013</v>
      </c>
      <c r="N936" s="32">
        <v>2.4568907829596225</v>
      </c>
      <c r="O936" s="32">
        <v>2.096192773452259</v>
      </c>
      <c r="P936" s="32">
        <v>0.36069800950736336</v>
      </c>
      <c r="Q936" s="33">
        <v>82640</v>
      </c>
      <c r="R936" s="8">
        <v>131660</v>
      </c>
      <c r="S936" s="8">
        <v>3490</v>
      </c>
      <c r="T936" s="34">
        <f t="shared" si="29"/>
        <v>217790</v>
      </c>
    </row>
    <row r="937" spans="1:20" x14ac:dyDescent="0.25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28"/>
        <v>1.7419999999999991</v>
      </c>
      <c r="N937" s="32">
        <v>2.4290310092102176</v>
      </c>
      <c r="O937" s="32">
        <v>2.1045343130918575</v>
      </c>
      <c r="P937" s="32">
        <v>0.32449669611836057</v>
      </c>
      <c r="Q937" s="33">
        <v>127760</v>
      </c>
      <c r="R937" s="8">
        <v>94550</v>
      </c>
      <c r="S937" s="8">
        <v>5580</v>
      </c>
      <c r="T937" s="34">
        <f t="shared" si="29"/>
        <v>227890</v>
      </c>
    </row>
    <row r="938" spans="1:20" x14ac:dyDescent="0.25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28"/>
        <v>-3.86313</v>
      </c>
      <c r="N938" s="32">
        <v>2.1396105059041921</v>
      </c>
      <c r="O938" s="32">
        <v>2.8592275677157439</v>
      </c>
      <c r="P938" s="32">
        <v>-0.71961706181155161</v>
      </c>
      <c r="Q938" s="33">
        <v>10070</v>
      </c>
      <c r="R938" s="8">
        <v>330</v>
      </c>
      <c r="S938" s="8">
        <v>535720</v>
      </c>
      <c r="T938" s="34">
        <f t="shared" si="29"/>
        <v>546120</v>
      </c>
    </row>
    <row r="939" spans="1:20" x14ac:dyDescent="0.25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28"/>
        <v>1.7951600000000028</v>
      </c>
      <c r="N939" s="32">
        <v>4.3704861732872766</v>
      </c>
      <c r="O939" s="32">
        <v>4.036086925868311</v>
      </c>
      <c r="P939" s="32">
        <v>0.33439924741896515</v>
      </c>
      <c r="Q939" s="33">
        <v>107470</v>
      </c>
      <c r="R939" s="8">
        <v>111110</v>
      </c>
      <c r="S939" s="8">
        <v>2030</v>
      </c>
      <c r="T939" s="34">
        <f t="shared" si="29"/>
        <v>220610</v>
      </c>
    </row>
    <row r="940" spans="1:20" x14ac:dyDescent="0.25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28"/>
        <v>2.4482400000000002</v>
      </c>
      <c r="N940" s="32">
        <v>2.9007583015846232</v>
      </c>
      <c r="O940" s="32">
        <v>2.4447044604222725</v>
      </c>
      <c r="P940" s="32">
        <v>0.45605384116235104</v>
      </c>
      <c r="Q940" s="33">
        <v>38770</v>
      </c>
      <c r="R940" s="8">
        <v>29850</v>
      </c>
      <c r="S940" s="8">
        <v>9150</v>
      </c>
      <c r="T940" s="34">
        <f t="shared" si="29"/>
        <v>77770</v>
      </c>
    </row>
    <row r="941" spans="1:20" x14ac:dyDescent="0.25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28"/>
        <v>1.8453800000000005</v>
      </c>
      <c r="N941" s="32">
        <v>2.9702531250179627</v>
      </c>
      <c r="O941" s="32">
        <v>2.626498984327434</v>
      </c>
      <c r="P941" s="32">
        <v>0.34375414069052851</v>
      </c>
      <c r="Q941" s="33">
        <v>366460</v>
      </c>
      <c r="R941" s="8">
        <v>9630</v>
      </c>
      <c r="S941" s="8">
        <v>22480</v>
      </c>
      <c r="T941" s="34">
        <f t="shared" si="29"/>
        <v>398570</v>
      </c>
    </row>
    <row r="942" spans="1:20" x14ac:dyDescent="0.25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28"/>
        <v>1.7139799999999994</v>
      </c>
      <c r="N942" s="32">
        <v>4.031063001703953</v>
      </c>
      <c r="O942" s="32">
        <v>3.7117858219031796</v>
      </c>
      <c r="P942" s="32">
        <v>0.31927717980077369</v>
      </c>
      <c r="Q942" s="33">
        <v>199070</v>
      </c>
      <c r="R942" s="8">
        <v>22810</v>
      </c>
      <c r="S942" s="8">
        <v>3900</v>
      </c>
      <c r="T942" s="34">
        <f t="shared" si="29"/>
        <v>225780</v>
      </c>
    </row>
    <row r="943" spans="1:20" x14ac:dyDescent="0.25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28"/>
        <v>-4.6495499999999979</v>
      </c>
      <c r="N943" s="32">
        <v>2.2006538855356426</v>
      </c>
      <c r="O943" s="32">
        <v>3.0667638817682055</v>
      </c>
      <c r="P943" s="32">
        <v>-0.86610999623256213</v>
      </c>
      <c r="Q943" s="33">
        <v>90520</v>
      </c>
      <c r="R943" s="8">
        <v>30410</v>
      </c>
      <c r="S943" s="8">
        <v>12970</v>
      </c>
      <c r="T943" s="34">
        <f t="shared" si="29"/>
        <v>133900</v>
      </c>
    </row>
    <row r="944" spans="1:20" x14ac:dyDescent="0.25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28"/>
        <v>1.4819600000000008</v>
      </c>
      <c r="N944" s="32">
        <v>2.4668045109546965</v>
      </c>
      <c r="O944" s="32">
        <v>2.1907476086702151</v>
      </c>
      <c r="P944" s="32">
        <v>0.27605690228448115</v>
      </c>
      <c r="Q944" s="33">
        <v>600370</v>
      </c>
      <c r="R944" s="8">
        <v>8160</v>
      </c>
      <c r="S944" s="8">
        <v>2470</v>
      </c>
      <c r="T944" s="34">
        <f t="shared" si="29"/>
        <v>611000</v>
      </c>
    </row>
    <row r="945" spans="1:20" x14ac:dyDescent="0.25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28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33">
        <v>45840</v>
      </c>
      <c r="R945" s="8">
        <v>119590</v>
      </c>
      <c r="S945" s="8">
        <v>105880</v>
      </c>
      <c r="T945" s="34">
        <f t="shared" si="29"/>
        <v>271310</v>
      </c>
    </row>
    <row r="946" spans="1:20" x14ac:dyDescent="0.25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28"/>
        <v>1.9742800000000003</v>
      </c>
      <c r="N946" s="32">
        <v>2.5904764980499553</v>
      </c>
      <c r="O946" s="32">
        <v>2.2227110920725979</v>
      </c>
      <c r="P946" s="32">
        <v>0.36776540597735774</v>
      </c>
      <c r="Q946" s="33">
        <v>220990</v>
      </c>
      <c r="R946" s="8">
        <v>58060</v>
      </c>
      <c r="S946" s="8">
        <v>26750</v>
      </c>
      <c r="T946" s="34">
        <f t="shared" si="29"/>
        <v>305800</v>
      </c>
    </row>
    <row r="947" spans="1:20" x14ac:dyDescent="0.25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28"/>
        <v>2.3108699999999995</v>
      </c>
      <c r="N947" s="32">
        <v>2.8581061727038994</v>
      </c>
      <c r="O947" s="32">
        <v>2.4276413735310891</v>
      </c>
      <c r="P947" s="32">
        <v>0.43046479917281061</v>
      </c>
      <c r="Q947" s="33">
        <v>4380</v>
      </c>
      <c r="R947" s="8">
        <v>59090</v>
      </c>
      <c r="S947" s="8">
        <v>15040</v>
      </c>
      <c r="T947" s="34">
        <f t="shared" si="29"/>
        <v>78510</v>
      </c>
    </row>
    <row r="948" spans="1:20" x14ac:dyDescent="0.25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28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33">
        <v>32130</v>
      </c>
      <c r="R948" s="8">
        <v>46640</v>
      </c>
      <c r="S948" s="8">
        <v>6580</v>
      </c>
      <c r="T948" s="34">
        <f t="shared" si="29"/>
        <v>85350</v>
      </c>
    </row>
    <row r="949" spans="1:20" x14ac:dyDescent="0.25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28"/>
        <v>0.45415500000000009</v>
      </c>
      <c r="N949" s="32">
        <v>1.7070411351626418</v>
      </c>
      <c r="O949" s="32">
        <v>1.6224419405440225</v>
      </c>
      <c r="P949" s="32">
        <v>8.4599194618618909E-2</v>
      </c>
      <c r="Q949" s="33">
        <v>0</v>
      </c>
      <c r="R949" s="8">
        <v>70</v>
      </c>
      <c r="S949" s="8">
        <v>62810</v>
      </c>
      <c r="T949" s="34">
        <f t="shared" si="29"/>
        <v>62880</v>
      </c>
    </row>
    <row r="950" spans="1:20" x14ac:dyDescent="0.25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28"/>
        <v>1.9343000000000004</v>
      </c>
      <c r="N950" s="32">
        <v>3.183787598436103</v>
      </c>
      <c r="O950" s="32">
        <v>2.8234695965407264</v>
      </c>
      <c r="P950" s="32">
        <v>0.36031800189537616</v>
      </c>
      <c r="Q950" s="33">
        <v>174120</v>
      </c>
      <c r="R950" s="8">
        <v>30600</v>
      </c>
      <c r="S950" s="8">
        <v>3680</v>
      </c>
      <c r="T950" s="34">
        <f t="shared" si="29"/>
        <v>208400</v>
      </c>
    </row>
    <row r="951" spans="1:20" x14ac:dyDescent="0.25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28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33">
        <v>113540</v>
      </c>
      <c r="R951" s="8">
        <v>4290</v>
      </c>
      <c r="S951" s="8">
        <v>787590</v>
      </c>
      <c r="T951" s="34">
        <f t="shared" si="29"/>
        <v>905420</v>
      </c>
    </row>
    <row r="952" spans="1:20" x14ac:dyDescent="0.25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28"/>
        <v>1.58765</v>
      </c>
      <c r="N952" s="32">
        <v>2.9534694554885341</v>
      </c>
      <c r="O952" s="32">
        <v>2.6577248058947829</v>
      </c>
      <c r="P952" s="32">
        <v>0.29574464959375169</v>
      </c>
      <c r="Q952" s="33">
        <v>100620</v>
      </c>
      <c r="R952" s="8">
        <v>47390</v>
      </c>
      <c r="S952" s="8">
        <v>3630</v>
      </c>
      <c r="T952" s="34">
        <f t="shared" si="29"/>
        <v>151640</v>
      </c>
    </row>
    <row r="953" spans="1:20" x14ac:dyDescent="0.25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28"/>
        <v>1.7466000000000008</v>
      </c>
      <c r="N953" s="32">
        <v>2.6136029416912265</v>
      </c>
      <c r="O953" s="32">
        <v>2.288249365663483</v>
      </c>
      <c r="P953" s="32">
        <v>0.32535357602774345</v>
      </c>
      <c r="Q953" s="33">
        <v>179910</v>
      </c>
      <c r="R953" s="8">
        <v>9540</v>
      </c>
      <c r="S953" s="8">
        <v>3960</v>
      </c>
      <c r="T953" s="34">
        <f t="shared" si="29"/>
        <v>193410</v>
      </c>
    </row>
    <row r="954" spans="1:20" x14ac:dyDescent="0.25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28"/>
        <v>0.94686000000000092</v>
      </c>
      <c r="N954" s="32">
        <v>2.7558636344728522</v>
      </c>
      <c r="O954" s="32">
        <v>2.5794842190385059</v>
      </c>
      <c r="P954" s="32">
        <v>0.17637941543434632</v>
      </c>
      <c r="Q954" s="33">
        <v>30</v>
      </c>
      <c r="R954" s="8">
        <v>0</v>
      </c>
      <c r="S954" s="8">
        <v>198300</v>
      </c>
      <c r="T954" s="34">
        <f t="shared" si="29"/>
        <v>198330</v>
      </c>
    </row>
    <row r="955" spans="1:20" x14ac:dyDescent="0.25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28"/>
        <v>2.3165700000000005</v>
      </c>
      <c r="N955" s="32">
        <v>2.5529805508848207</v>
      </c>
      <c r="O955" s="32">
        <v>2.1214539657373397</v>
      </c>
      <c r="P955" s="32">
        <v>0.43152658514748055</v>
      </c>
      <c r="Q955" s="33">
        <v>193180</v>
      </c>
      <c r="R955" s="8">
        <v>43780</v>
      </c>
      <c r="S955" s="8">
        <v>4650</v>
      </c>
      <c r="T955" s="34">
        <f t="shared" si="29"/>
        <v>241610</v>
      </c>
    </row>
    <row r="956" spans="1:20" x14ac:dyDescent="0.25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28"/>
        <v>0</v>
      </c>
      <c r="N956" s="32">
        <v>0</v>
      </c>
      <c r="O956" s="32">
        <v>0</v>
      </c>
      <c r="P956" s="32">
        <v>0</v>
      </c>
      <c r="Q956" s="33">
        <v>0</v>
      </c>
      <c r="R956" s="8">
        <v>0</v>
      </c>
      <c r="S956" s="8">
        <v>0</v>
      </c>
      <c r="T956" s="34">
        <f t="shared" si="29"/>
        <v>0</v>
      </c>
    </row>
    <row r="957" spans="1:20" x14ac:dyDescent="0.25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28"/>
        <v>1.6078499999999991</v>
      </c>
      <c r="N957" s="32">
        <v>3.9669255404866672</v>
      </c>
      <c r="O957" s="32">
        <v>3.6674180704212791</v>
      </c>
      <c r="P957" s="32">
        <v>0.29950747006538803</v>
      </c>
      <c r="Q957" s="33">
        <v>122950</v>
      </c>
      <c r="R957" s="8">
        <v>121450</v>
      </c>
      <c r="S957" s="8">
        <v>1390</v>
      </c>
      <c r="T957" s="34">
        <f t="shared" si="29"/>
        <v>245790</v>
      </c>
    </row>
    <row r="958" spans="1:20" x14ac:dyDescent="0.25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28"/>
        <v>0</v>
      </c>
      <c r="N958" s="32">
        <v>0</v>
      </c>
      <c r="O958" s="32">
        <v>0</v>
      </c>
      <c r="P958" s="32">
        <v>0</v>
      </c>
      <c r="Q958" s="33">
        <v>0</v>
      </c>
      <c r="R958" s="8">
        <v>0</v>
      </c>
      <c r="S958" s="8">
        <v>0</v>
      </c>
      <c r="T958" s="34">
        <f t="shared" si="29"/>
        <v>0</v>
      </c>
    </row>
    <row r="959" spans="1:20" x14ac:dyDescent="0.25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28"/>
        <v>0</v>
      </c>
      <c r="N959" s="32">
        <v>0</v>
      </c>
      <c r="O959" s="32">
        <v>0</v>
      </c>
      <c r="P959" s="32">
        <v>0</v>
      </c>
      <c r="Q959" s="33">
        <v>0</v>
      </c>
      <c r="R959" s="8">
        <v>0</v>
      </c>
      <c r="S959" s="8">
        <v>0</v>
      </c>
      <c r="T959" s="34">
        <f t="shared" si="29"/>
        <v>0</v>
      </c>
    </row>
    <row r="960" spans="1:20" x14ac:dyDescent="0.25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28"/>
        <v>12.138650000000005</v>
      </c>
      <c r="N960" s="32">
        <v>8.3286845781751229</v>
      </c>
      <c r="O960" s="32">
        <v>6.0675182059953636</v>
      </c>
      <c r="P960" s="32">
        <v>2.2611663721797592</v>
      </c>
      <c r="Q960" s="33">
        <v>69650</v>
      </c>
      <c r="R960" s="8">
        <v>42510</v>
      </c>
      <c r="S960" s="8">
        <v>51500</v>
      </c>
      <c r="T960" s="34">
        <f t="shared" si="29"/>
        <v>163660</v>
      </c>
    </row>
    <row r="961" spans="1:20" x14ac:dyDescent="0.25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28"/>
        <v>3.1879299999999997</v>
      </c>
      <c r="N961" s="32">
        <v>2.9276531540447666</v>
      </c>
      <c r="O961" s="32">
        <v>2.3338111606712846</v>
      </c>
      <c r="P961" s="32">
        <v>0.59384199337348198</v>
      </c>
      <c r="Q961" s="33">
        <v>412740</v>
      </c>
      <c r="R961" s="8">
        <v>9530</v>
      </c>
      <c r="S961" s="8">
        <v>660</v>
      </c>
      <c r="T961" s="34">
        <f t="shared" si="29"/>
        <v>422930</v>
      </c>
    </row>
    <row r="962" spans="1:20" x14ac:dyDescent="0.25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28"/>
        <v>2.0108099999999993</v>
      </c>
      <c r="N962" s="32">
        <v>3.1422214717014003</v>
      </c>
      <c r="O962" s="32">
        <v>2.7676513215740979</v>
      </c>
      <c r="P962" s="32">
        <v>0.37457015012730233</v>
      </c>
      <c r="Q962" s="33">
        <v>69620</v>
      </c>
      <c r="R962" s="8">
        <v>30110</v>
      </c>
      <c r="S962" s="8">
        <v>10940</v>
      </c>
      <c r="T962" s="34">
        <f t="shared" si="29"/>
        <v>110670</v>
      </c>
    </row>
    <row r="963" spans="1:20" x14ac:dyDescent="0.25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28"/>
        <v>0.55336800000000075</v>
      </c>
      <c r="N963" s="32">
        <v>1.7070411351626418</v>
      </c>
      <c r="O963" s="32">
        <v>1.6039607174028108</v>
      </c>
      <c r="P963" s="32">
        <v>0.10308041775983082</v>
      </c>
      <c r="Q963" s="33">
        <v>10</v>
      </c>
      <c r="R963" s="8">
        <v>30</v>
      </c>
      <c r="S963" s="8">
        <v>127630</v>
      </c>
      <c r="T963" s="34">
        <f t="shared" si="29"/>
        <v>127670</v>
      </c>
    </row>
    <row r="964" spans="1:20" x14ac:dyDescent="0.25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28"/>
        <v>1.5475199999999987</v>
      </c>
      <c r="N964" s="32">
        <v>3.8321010750925524</v>
      </c>
      <c r="O964" s="32">
        <v>3.5438317713169583</v>
      </c>
      <c r="P964" s="32">
        <v>0.28826930377559423</v>
      </c>
      <c r="Q964" s="33">
        <v>215050</v>
      </c>
      <c r="R964" s="8">
        <v>11680</v>
      </c>
      <c r="S964" s="8">
        <v>850</v>
      </c>
      <c r="T964" s="34">
        <f t="shared" si="29"/>
        <v>227580</v>
      </c>
    </row>
    <row r="965" spans="1:20" x14ac:dyDescent="0.25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28"/>
        <v>4.6009799999999998</v>
      </c>
      <c r="N965" s="32">
        <v>2.9276531540447666</v>
      </c>
      <c r="O965" s="32">
        <v>2.0705906919858368</v>
      </c>
      <c r="P965" s="32">
        <v>0.85706246205892955</v>
      </c>
      <c r="Q965" s="33">
        <v>48100</v>
      </c>
      <c r="R965" s="8">
        <v>64580</v>
      </c>
      <c r="S965" s="8">
        <v>11720</v>
      </c>
      <c r="T965" s="34">
        <f t="shared" si="29"/>
        <v>124400</v>
      </c>
    </row>
    <row r="966" spans="1:20" x14ac:dyDescent="0.25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28"/>
        <v>0</v>
      </c>
      <c r="N966" s="32">
        <v>0</v>
      </c>
      <c r="O966" s="32">
        <v>0</v>
      </c>
      <c r="P966" s="32">
        <v>0</v>
      </c>
      <c r="Q966" s="33">
        <v>0</v>
      </c>
      <c r="R966" s="8">
        <v>0</v>
      </c>
      <c r="S966" s="8">
        <v>0</v>
      </c>
      <c r="T966" s="34">
        <f t="shared" si="29"/>
        <v>0</v>
      </c>
    </row>
    <row r="967" spans="1:20" x14ac:dyDescent="0.25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28"/>
        <v>1.7678899999999995</v>
      </c>
      <c r="N967" s="32">
        <v>2.5814904356959083</v>
      </c>
      <c r="O967" s="32">
        <v>2.2521709959136529</v>
      </c>
      <c r="P967" s="32">
        <v>0.3293194397822552</v>
      </c>
      <c r="Q967" s="33">
        <v>168250</v>
      </c>
      <c r="R967" s="8">
        <v>253760</v>
      </c>
      <c r="S967" s="8">
        <v>3760</v>
      </c>
      <c r="T967" s="34">
        <f t="shared" si="29"/>
        <v>425770</v>
      </c>
    </row>
    <row r="968" spans="1:20" x14ac:dyDescent="0.25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28"/>
        <v>12.95731</v>
      </c>
      <c r="N968" s="32">
        <v>8.316962088458288</v>
      </c>
      <c r="O968" s="32">
        <v>5.9032971713621931</v>
      </c>
      <c r="P968" s="32">
        <v>2.4136649170960944</v>
      </c>
      <c r="Q968" s="33">
        <v>1080</v>
      </c>
      <c r="R968" s="8">
        <v>11360</v>
      </c>
      <c r="S968" s="8">
        <v>5180</v>
      </c>
      <c r="T968" s="34">
        <f t="shared" si="29"/>
        <v>17620</v>
      </c>
    </row>
    <row r="969" spans="1:20" x14ac:dyDescent="0.25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28"/>
        <v>1.6723699999999972</v>
      </c>
      <c r="N969" s="32">
        <v>4.2756817252261525</v>
      </c>
      <c r="O969" s="32">
        <v>3.9641555830404678</v>
      </c>
      <c r="P969" s="32">
        <v>0.31152614218568425</v>
      </c>
      <c r="Q969" s="33">
        <v>20220</v>
      </c>
      <c r="R969" s="8">
        <v>76390</v>
      </c>
      <c r="S969" s="8">
        <v>2270</v>
      </c>
      <c r="T969" s="34">
        <f t="shared" si="29"/>
        <v>98880</v>
      </c>
    </row>
    <row r="970" spans="1:20" x14ac:dyDescent="0.25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28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33">
        <v>2180</v>
      </c>
      <c r="R970" s="8">
        <v>66570</v>
      </c>
      <c r="S970" s="8">
        <v>12840</v>
      </c>
      <c r="T970" s="34">
        <f t="shared" si="29"/>
        <v>81590</v>
      </c>
    </row>
    <row r="971" spans="1:20" x14ac:dyDescent="0.25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28"/>
        <v>2.0394300000000012</v>
      </c>
      <c r="N971" s="32">
        <v>3.0610339630698125</v>
      </c>
      <c r="O971" s="32">
        <v>2.6811325296802209</v>
      </c>
      <c r="P971" s="32">
        <v>0.3799014333895917</v>
      </c>
      <c r="Q971" s="33">
        <v>31900</v>
      </c>
      <c r="R971" s="8">
        <v>44960</v>
      </c>
      <c r="S971" s="8">
        <v>11470</v>
      </c>
      <c r="T971" s="34">
        <f t="shared" si="29"/>
        <v>88330</v>
      </c>
    </row>
    <row r="972" spans="1:20" x14ac:dyDescent="0.25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28"/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33">
        <v>42040</v>
      </c>
      <c r="R972" s="8">
        <v>63140</v>
      </c>
      <c r="S972" s="8">
        <v>830</v>
      </c>
      <c r="T972" s="34">
        <f t="shared" si="29"/>
        <v>106010</v>
      </c>
    </row>
    <row r="973" spans="1:20" x14ac:dyDescent="0.25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30">K973-L973</f>
        <v>4.1759899999999988</v>
      </c>
      <c r="N973" s="32">
        <v>2.9276531540447666</v>
      </c>
      <c r="O973" s="32">
        <v>2.1497570817007294</v>
      </c>
      <c r="P973" s="32"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31">SUM(Q973:S973)</f>
        <v>407420</v>
      </c>
    </row>
    <row r="974" spans="1:20" x14ac:dyDescent="0.25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30"/>
        <v>1.4944000000000006</v>
      </c>
      <c r="N974" s="32">
        <v>2.4736986686604032</v>
      </c>
      <c r="O974" s="32">
        <v>2.1953244650557653</v>
      </c>
      <c r="P974" s="32">
        <v>0.27837420360463749</v>
      </c>
      <c r="Q974" s="33">
        <v>312660</v>
      </c>
      <c r="R974" s="8">
        <v>62000</v>
      </c>
      <c r="S974" s="8">
        <v>460</v>
      </c>
      <c r="T974" s="34">
        <f t="shared" si="31"/>
        <v>375120</v>
      </c>
    </row>
    <row r="975" spans="1:20" x14ac:dyDescent="0.25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30"/>
        <v>1.7751200000000011</v>
      </c>
      <c r="N975" s="32">
        <v>4.5488103335594392</v>
      </c>
      <c r="O975" s="32">
        <v>4.2181441020935235</v>
      </c>
      <c r="P975" s="32">
        <v>0.33066623146591556</v>
      </c>
      <c r="Q975" s="33">
        <v>59930</v>
      </c>
      <c r="R975" s="8">
        <v>128350</v>
      </c>
      <c r="S975" s="8">
        <v>0</v>
      </c>
      <c r="T975" s="34">
        <f t="shared" si="31"/>
        <v>188280</v>
      </c>
    </row>
    <row r="976" spans="1:20" x14ac:dyDescent="0.25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30"/>
        <v>2.95425</v>
      </c>
      <c r="N976" s="32">
        <v>2.7141354456683322</v>
      </c>
      <c r="O976" s="32">
        <v>2.1638229516914853</v>
      </c>
      <c r="P976" s="32">
        <v>0.55031249397684678</v>
      </c>
      <c r="Q976" s="33">
        <v>240980</v>
      </c>
      <c r="R976" s="8">
        <v>660</v>
      </c>
      <c r="S976" s="8">
        <v>40890</v>
      </c>
      <c r="T976" s="34">
        <f t="shared" si="31"/>
        <v>282530</v>
      </c>
    </row>
    <row r="977" spans="1:20" x14ac:dyDescent="0.25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30"/>
        <v>1.8238599999999998</v>
      </c>
      <c r="N977" s="32">
        <v>4.4152749135942218</v>
      </c>
      <c r="O977" s="32">
        <v>4.0755294806536746</v>
      </c>
      <c r="P977" s="32">
        <v>0.33974543294054727</v>
      </c>
      <c r="Q977" s="33">
        <v>52130</v>
      </c>
      <c r="R977" s="8">
        <v>40370</v>
      </c>
      <c r="S977" s="8">
        <v>5850</v>
      </c>
      <c r="T977" s="34">
        <f t="shared" si="31"/>
        <v>98350</v>
      </c>
    </row>
    <row r="978" spans="1:20" x14ac:dyDescent="0.25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30"/>
        <v>13.800420000000003</v>
      </c>
      <c r="N978" s="32">
        <v>8.2086412912178588</v>
      </c>
      <c r="O978" s="32">
        <v>5.637923326208818</v>
      </c>
      <c r="P978" s="32">
        <v>2.5707179650090404</v>
      </c>
      <c r="Q978" s="33">
        <v>26010</v>
      </c>
      <c r="R978" s="8">
        <v>47730</v>
      </c>
      <c r="S978" s="8">
        <v>55330</v>
      </c>
      <c r="T978" s="34">
        <f t="shared" si="31"/>
        <v>129070</v>
      </c>
    </row>
    <row r="979" spans="1:20" x14ac:dyDescent="0.25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30"/>
        <v>2.0018899999999977</v>
      </c>
      <c r="N979" s="32">
        <v>3.0485142024807677</v>
      </c>
      <c r="O979" s="32">
        <v>2.6756056542647033</v>
      </c>
      <c r="P979" s="32">
        <v>0.37290854821606451</v>
      </c>
      <c r="Q979" s="33">
        <v>83620</v>
      </c>
      <c r="R979" s="8">
        <v>25620</v>
      </c>
      <c r="S979" s="8">
        <v>2730</v>
      </c>
      <c r="T979" s="34">
        <f t="shared" si="31"/>
        <v>111970</v>
      </c>
    </row>
    <row r="980" spans="1:20" x14ac:dyDescent="0.25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30"/>
        <v>1.5803799999999999</v>
      </c>
      <c r="N980" s="32">
        <v>2.3793673673318509</v>
      </c>
      <c r="O980" s="32">
        <v>2.0849769605514057</v>
      </c>
      <c r="P980" s="32">
        <v>0.29439040678044476</v>
      </c>
      <c r="Q980" s="33">
        <v>9850</v>
      </c>
      <c r="R980" s="8">
        <v>218040</v>
      </c>
      <c r="S980" s="8">
        <v>2880</v>
      </c>
      <c r="T980" s="34">
        <f t="shared" si="31"/>
        <v>230770</v>
      </c>
    </row>
    <row r="981" spans="1:20" x14ac:dyDescent="0.25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30"/>
        <v>1.5911099999999987</v>
      </c>
      <c r="N981" s="32">
        <v>2.5073125772795519</v>
      </c>
      <c r="O981" s="32">
        <v>2.2109234049713518</v>
      </c>
      <c r="P981" s="32">
        <v>0.29638917230820006</v>
      </c>
      <c r="Q981" s="33">
        <v>122170</v>
      </c>
      <c r="R981" s="8">
        <v>149460</v>
      </c>
      <c r="S981" s="8">
        <v>6410</v>
      </c>
      <c r="T981" s="34">
        <f t="shared" si="31"/>
        <v>278040</v>
      </c>
    </row>
    <row r="982" spans="1:20" x14ac:dyDescent="0.25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30"/>
        <v>2.0406399999999998</v>
      </c>
      <c r="N982" s="32">
        <v>4.5358528191036447</v>
      </c>
      <c r="O982" s="32">
        <v>4.1557259890422369</v>
      </c>
      <c r="P982" s="32">
        <v>0.38012683006140724</v>
      </c>
      <c r="Q982" s="33">
        <v>71860</v>
      </c>
      <c r="R982" s="8">
        <v>4960</v>
      </c>
      <c r="S982" s="8">
        <v>3880</v>
      </c>
      <c r="T982" s="34">
        <f t="shared" si="31"/>
        <v>80700</v>
      </c>
    </row>
    <row r="983" spans="1:20" x14ac:dyDescent="0.25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30"/>
        <v>1.9089899999999993</v>
      </c>
      <c r="N983" s="32">
        <v>2.5818425015717201</v>
      </c>
      <c r="O983" s="32">
        <v>2.2262392019603596</v>
      </c>
      <c r="P983" s="32">
        <v>0.35560329961136</v>
      </c>
      <c r="Q983" s="33">
        <v>167370</v>
      </c>
      <c r="R983" s="8">
        <v>13960</v>
      </c>
      <c r="S983" s="8">
        <v>1090</v>
      </c>
      <c r="T983" s="34">
        <f t="shared" si="31"/>
        <v>182420</v>
      </c>
    </row>
    <row r="984" spans="1:20" x14ac:dyDescent="0.25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30"/>
        <v>7.2901999999999987</v>
      </c>
      <c r="N984" s="32">
        <v>8.605009721126887</v>
      </c>
      <c r="O984" s="32">
        <v>7.2470040873484312</v>
      </c>
      <c r="P984" s="32">
        <v>1.3580056337784574</v>
      </c>
      <c r="Q984" s="33">
        <v>90630</v>
      </c>
      <c r="R984" s="8">
        <v>254020</v>
      </c>
      <c r="S984" s="8">
        <v>139760</v>
      </c>
      <c r="T984" s="34">
        <f t="shared" si="31"/>
        <v>484410</v>
      </c>
    </row>
    <row r="985" spans="1:20" x14ac:dyDescent="0.25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30"/>
        <v>1.4473199999999995</v>
      </c>
      <c r="N985" s="32">
        <v>2.4756191973268669</v>
      </c>
      <c r="O985" s="32">
        <v>2.2060149733165191</v>
      </c>
      <c r="P985" s="32">
        <v>0.26960422401034767</v>
      </c>
      <c r="Q985" s="33">
        <v>89540</v>
      </c>
      <c r="R985" s="8">
        <v>64400</v>
      </c>
      <c r="S985" s="8">
        <v>6850</v>
      </c>
      <c r="T985" s="34">
        <f t="shared" si="31"/>
        <v>160790</v>
      </c>
    </row>
    <row r="986" spans="1:20" x14ac:dyDescent="0.25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30"/>
        <v>-3.7878799999999995</v>
      </c>
      <c r="N986" s="32">
        <v>2.1396105059041921</v>
      </c>
      <c r="O986" s="32">
        <v>2.8452101300676915</v>
      </c>
      <c r="P986" s="32">
        <v>-0.70559962416349931</v>
      </c>
      <c r="Q986" s="33">
        <v>110</v>
      </c>
      <c r="R986" s="8">
        <v>0</v>
      </c>
      <c r="S986" s="8">
        <v>542270</v>
      </c>
      <c r="T986" s="34">
        <f t="shared" si="31"/>
        <v>542380</v>
      </c>
    </row>
    <row r="987" spans="1:20" x14ac:dyDescent="0.25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3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33">
        <v>51430</v>
      </c>
      <c r="R987" s="8">
        <v>105160</v>
      </c>
      <c r="S987" s="8">
        <v>8910</v>
      </c>
      <c r="T987" s="34">
        <f t="shared" si="31"/>
        <v>165500</v>
      </c>
    </row>
    <row r="988" spans="1:20" x14ac:dyDescent="0.25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30"/>
        <v>1.6291900000000012</v>
      </c>
      <c r="N988" s="32">
        <v>2.4030656851735142</v>
      </c>
      <c r="O988" s="32">
        <v>2.0995830374415556</v>
      </c>
      <c r="P988" s="32">
        <v>0.30348264773195893</v>
      </c>
      <c r="Q988" s="33">
        <v>134380</v>
      </c>
      <c r="R988" s="8">
        <v>106020</v>
      </c>
      <c r="S988" s="8">
        <v>3730</v>
      </c>
      <c r="T988" s="34">
        <f t="shared" si="31"/>
        <v>244130</v>
      </c>
    </row>
    <row r="989" spans="1:20" x14ac:dyDescent="0.25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30"/>
        <v>2.1190200000000026</v>
      </c>
      <c r="N989" s="32">
        <v>3.080522392661031</v>
      </c>
      <c r="O989" s="32">
        <v>2.6857950740567089</v>
      </c>
      <c r="P989" s="32">
        <v>0.39472731860432236</v>
      </c>
      <c r="Q989" s="33">
        <v>108530</v>
      </c>
      <c r="R989" s="8">
        <v>77090</v>
      </c>
      <c r="S989" s="8">
        <v>5600</v>
      </c>
      <c r="T989" s="34">
        <f t="shared" si="31"/>
        <v>191220</v>
      </c>
    </row>
    <row r="990" spans="1:20" x14ac:dyDescent="0.25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30"/>
        <v>-4.8614000000000015</v>
      </c>
      <c r="N990" s="32">
        <v>2.1338694105113292</v>
      </c>
      <c r="O990" s="32">
        <v>3.0394424521357832</v>
      </c>
      <c r="P990" s="32">
        <v>-0.90557304162445418</v>
      </c>
      <c r="Q990" s="33">
        <v>6330</v>
      </c>
      <c r="R990" s="8">
        <v>208430</v>
      </c>
      <c r="S990" s="8">
        <v>52150</v>
      </c>
      <c r="T990" s="34">
        <f t="shared" si="31"/>
        <v>266910</v>
      </c>
    </row>
    <row r="991" spans="1:20" x14ac:dyDescent="0.25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30"/>
        <v>1.2723800000000001</v>
      </c>
      <c r="N991" s="32">
        <v>2.5925404609621201</v>
      </c>
      <c r="O991" s="32">
        <v>2.3555237524620747</v>
      </c>
      <c r="P991" s="32">
        <v>0.23701670850004586</v>
      </c>
      <c r="Q991" s="33">
        <v>346920</v>
      </c>
      <c r="R991" s="8">
        <v>17450</v>
      </c>
      <c r="S991" s="8">
        <v>410</v>
      </c>
      <c r="T991" s="34">
        <f t="shared" si="31"/>
        <v>364780</v>
      </c>
    </row>
    <row r="992" spans="1:20" x14ac:dyDescent="0.25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30"/>
        <v>1.7042200000000012</v>
      </c>
      <c r="N992" s="32">
        <v>3.2396002850554959</v>
      </c>
      <c r="O992" s="32">
        <v>2.9221411808885422</v>
      </c>
      <c r="P992" s="32">
        <v>0.31745910416695355</v>
      </c>
      <c r="Q992" s="33">
        <v>227670</v>
      </c>
      <c r="R992" s="8">
        <v>36590</v>
      </c>
      <c r="S992" s="8">
        <v>3970</v>
      </c>
      <c r="T992" s="34">
        <f t="shared" si="31"/>
        <v>268230</v>
      </c>
    </row>
    <row r="993" spans="1:20" x14ac:dyDescent="0.25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30"/>
        <v>-3.8775399999999998</v>
      </c>
      <c r="N993" s="32">
        <v>2.1396105059041921</v>
      </c>
      <c r="O993" s="32">
        <v>2.8619118371710055</v>
      </c>
      <c r="P993" s="32">
        <v>-0.72230133126681306</v>
      </c>
      <c r="Q993" s="33">
        <v>0</v>
      </c>
      <c r="R993" s="8">
        <v>0</v>
      </c>
      <c r="S993" s="8">
        <v>100630</v>
      </c>
      <c r="T993" s="34">
        <f t="shared" si="31"/>
        <v>100630</v>
      </c>
    </row>
    <row r="994" spans="1:20" x14ac:dyDescent="0.25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3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33">
        <v>229550</v>
      </c>
      <c r="R994" s="8">
        <v>6780</v>
      </c>
      <c r="S994" s="8">
        <v>260</v>
      </c>
      <c r="T994" s="34">
        <f t="shared" si="31"/>
        <v>236590</v>
      </c>
    </row>
    <row r="995" spans="1:20" x14ac:dyDescent="0.25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30"/>
        <v>0</v>
      </c>
      <c r="N995" s="32">
        <v>0</v>
      </c>
      <c r="O995" s="32">
        <v>0</v>
      </c>
      <c r="P995" s="32">
        <v>0</v>
      </c>
      <c r="Q995" s="33">
        <v>0</v>
      </c>
      <c r="R995" s="8">
        <v>0</v>
      </c>
      <c r="S995" s="8">
        <v>0</v>
      </c>
      <c r="T995" s="34">
        <f t="shared" si="31"/>
        <v>0</v>
      </c>
    </row>
    <row r="996" spans="1:20" x14ac:dyDescent="0.25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30"/>
        <v>2.9558400000000002</v>
      </c>
      <c r="N996" s="32">
        <v>2.5123644431800858</v>
      </c>
      <c r="O996" s="32">
        <v>1.9617557667997783</v>
      </c>
      <c r="P996" s="32">
        <v>0.5506086763803073</v>
      </c>
      <c r="Q996" s="33">
        <v>331950</v>
      </c>
      <c r="R996" s="8">
        <v>2760</v>
      </c>
      <c r="S996" s="8">
        <v>5450</v>
      </c>
      <c r="T996" s="34">
        <f t="shared" si="31"/>
        <v>340160</v>
      </c>
    </row>
    <row r="997" spans="1:20" x14ac:dyDescent="0.25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30"/>
        <v>2.4105900000000009</v>
      </c>
      <c r="N997" s="32">
        <v>2.7141354456683322</v>
      </c>
      <c r="O997" s="32">
        <v>2.2650949802860363</v>
      </c>
      <c r="P997" s="32">
        <v>0.44904046538229586</v>
      </c>
      <c r="Q997" s="33">
        <v>315580</v>
      </c>
      <c r="R997" s="8">
        <v>15650</v>
      </c>
      <c r="S997" s="8">
        <v>3960</v>
      </c>
      <c r="T997" s="34">
        <f t="shared" si="31"/>
        <v>335190</v>
      </c>
    </row>
    <row r="998" spans="1:20" x14ac:dyDescent="0.25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30"/>
        <v>1.7032199999999982</v>
      </c>
      <c r="N998" s="32">
        <v>3.337366557151225</v>
      </c>
      <c r="O998" s="32">
        <v>3.0200937312254417</v>
      </c>
      <c r="P998" s="32">
        <v>0.31727282592578288</v>
      </c>
      <c r="Q998" s="33">
        <v>143900</v>
      </c>
      <c r="R998" s="8">
        <v>34870</v>
      </c>
      <c r="S998" s="8">
        <v>2150</v>
      </c>
      <c r="T998" s="34">
        <f t="shared" si="31"/>
        <v>180920</v>
      </c>
    </row>
    <row r="999" spans="1:20" x14ac:dyDescent="0.25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30"/>
        <v>-5.4451499999999999</v>
      </c>
      <c r="N999" s="32">
        <v>2.4285168812645885</v>
      </c>
      <c r="O999" s="32">
        <v>3.4428298461721036</v>
      </c>
      <c r="P999" s="32">
        <v>-1.0143129649075155</v>
      </c>
      <c r="Q999" s="33">
        <v>150680</v>
      </c>
      <c r="R999" s="8">
        <v>35950</v>
      </c>
      <c r="S999" s="8">
        <v>2410</v>
      </c>
      <c r="T999" s="34">
        <f t="shared" si="31"/>
        <v>189040</v>
      </c>
    </row>
    <row r="1000" spans="1:20" x14ac:dyDescent="0.25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30"/>
        <v>2.95425</v>
      </c>
      <c r="N1000" s="32">
        <v>2.7141354456683322</v>
      </c>
      <c r="O1000" s="32">
        <v>2.1638229516914853</v>
      </c>
      <c r="P1000" s="32">
        <v>0.55031249397684678</v>
      </c>
      <c r="Q1000" s="33">
        <v>256630</v>
      </c>
      <c r="R1000" s="8">
        <v>2420</v>
      </c>
      <c r="S1000" s="8">
        <v>150110</v>
      </c>
      <c r="T1000" s="34">
        <f t="shared" si="31"/>
        <v>409160</v>
      </c>
    </row>
    <row r="1001" spans="1:20" x14ac:dyDescent="0.25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30"/>
        <v>-3.6694599999999991</v>
      </c>
      <c r="N1001" s="32">
        <v>2.1396105059041921</v>
      </c>
      <c r="O1001" s="32">
        <v>2.8231510607483252</v>
      </c>
      <c r="P1001" s="32">
        <v>-0.68354055484413301</v>
      </c>
      <c r="Q1001" s="33">
        <v>0</v>
      </c>
      <c r="R1001" s="8">
        <v>0</v>
      </c>
      <c r="S1001" s="8">
        <v>46540</v>
      </c>
      <c r="T1001" s="34">
        <f t="shared" si="31"/>
        <v>46540</v>
      </c>
    </row>
    <row r="1002" spans="1:20" x14ac:dyDescent="0.25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30"/>
        <v>0</v>
      </c>
      <c r="N1002" s="32">
        <v>0</v>
      </c>
      <c r="O1002" s="32">
        <v>0</v>
      </c>
      <c r="P1002" s="32">
        <v>0</v>
      </c>
      <c r="Q1002" s="33">
        <v>0</v>
      </c>
      <c r="R1002" s="8">
        <v>0</v>
      </c>
      <c r="S1002" s="8">
        <v>0</v>
      </c>
      <c r="T1002" s="34">
        <f t="shared" si="31"/>
        <v>0</v>
      </c>
    </row>
    <row r="1003" spans="1:20" x14ac:dyDescent="0.25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30"/>
        <v>2.4105900000000009</v>
      </c>
      <c r="N1003" s="32">
        <v>2.7141354456683322</v>
      </c>
      <c r="O1003" s="32">
        <v>2.2650949802860363</v>
      </c>
      <c r="P1003" s="32">
        <v>0.44904046538229586</v>
      </c>
      <c r="Q1003" s="33">
        <v>343230</v>
      </c>
      <c r="R1003" s="8">
        <v>2430</v>
      </c>
      <c r="S1003" s="8">
        <v>169600</v>
      </c>
      <c r="T1003" s="34">
        <f t="shared" si="31"/>
        <v>515260</v>
      </c>
    </row>
    <row r="1004" spans="1:20" x14ac:dyDescent="0.25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30"/>
        <v>1.5880100000000006</v>
      </c>
      <c r="N1004" s="32">
        <v>2.5260670706005608</v>
      </c>
      <c r="O1004" s="32">
        <v>2.2302553608399878</v>
      </c>
      <c r="P1004" s="32">
        <v>0.29581170976057303</v>
      </c>
      <c r="Q1004" s="33">
        <v>274970</v>
      </c>
      <c r="R1004" s="8">
        <v>31200</v>
      </c>
      <c r="S1004" s="8">
        <v>11440</v>
      </c>
      <c r="T1004" s="34">
        <f t="shared" si="31"/>
        <v>317610</v>
      </c>
    </row>
    <row r="1005" spans="1:20" x14ac:dyDescent="0.25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30"/>
        <v>1.7924799999999994</v>
      </c>
      <c r="N1005" s="32">
        <v>2.850977304414319</v>
      </c>
      <c r="O1005" s="32">
        <v>2.5170772826816905</v>
      </c>
      <c r="P1005" s="32">
        <v>0.33390002173262862</v>
      </c>
      <c r="Q1005" s="33">
        <v>457520</v>
      </c>
      <c r="R1005" s="8">
        <v>13620</v>
      </c>
      <c r="S1005" s="8">
        <v>3170</v>
      </c>
      <c r="T1005" s="34">
        <f t="shared" si="31"/>
        <v>474310</v>
      </c>
    </row>
    <row r="1006" spans="1:20" x14ac:dyDescent="0.25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30"/>
        <v>1.6462000000000003</v>
      </c>
      <c r="N1006" s="32">
        <v>4.4057542326880164</v>
      </c>
      <c r="O1006" s="32">
        <v>4.0991029920737541</v>
      </c>
      <c r="P1006" s="32">
        <v>0.30665124061426263</v>
      </c>
      <c r="Q1006" s="33">
        <v>20500</v>
      </c>
      <c r="R1006" s="8">
        <v>43410</v>
      </c>
      <c r="S1006" s="8">
        <v>5670</v>
      </c>
      <c r="T1006" s="34">
        <f t="shared" si="31"/>
        <v>69580</v>
      </c>
    </row>
    <row r="1007" spans="1:20" x14ac:dyDescent="0.25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30"/>
        <v>-5.5279800000000012</v>
      </c>
      <c r="N1007" s="32">
        <v>2.1611945657085747</v>
      </c>
      <c r="O1007" s="32">
        <v>3.1909369573322119</v>
      </c>
      <c r="P1007" s="32">
        <v>-1.0297423916236372</v>
      </c>
      <c r="Q1007" s="33">
        <v>16870</v>
      </c>
      <c r="R1007" s="8">
        <v>42800</v>
      </c>
      <c r="S1007" s="8">
        <v>9450</v>
      </c>
      <c r="T1007" s="34">
        <f t="shared" si="31"/>
        <v>69120</v>
      </c>
    </row>
    <row r="1008" spans="1:20" x14ac:dyDescent="0.25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30"/>
        <v>4.1684099999999997</v>
      </c>
      <c r="N1008" s="32">
        <v>3.5661367279146692</v>
      </c>
      <c r="O1008" s="32">
        <v>2.7896526446387018</v>
      </c>
      <c r="P1008" s="32">
        <v>0.77648408327596774</v>
      </c>
      <c r="Q1008" s="33">
        <v>1380</v>
      </c>
      <c r="R1008" s="8">
        <v>2200</v>
      </c>
      <c r="S1008" s="8">
        <v>222690</v>
      </c>
      <c r="T1008" s="34">
        <f t="shared" si="31"/>
        <v>226270</v>
      </c>
    </row>
    <row r="1009" spans="1:20" x14ac:dyDescent="0.25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30"/>
        <v>0</v>
      </c>
      <c r="N1009" s="32">
        <v>0</v>
      </c>
      <c r="O1009" s="32">
        <v>0</v>
      </c>
      <c r="P1009" s="32">
        <v>0</v>
      </c>
      <c r="Q1009" s="33">
        <v>0</v>
      </c>
      <c r="R1009" s="8">
        <v>0</v>
      </c>
      <c r="S1009" s="8">
        <v>0</v>
      </c>
      <c r="T1009" s="34">
        <f t="shared" si="31"/>
        <v>0</v>
      </c>
    </row>
    <row r="1010" spans="1:20" x14ac:dyDescent="0.25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30"/>
        <v>2.1825899999999994</v>
      </c>
      <c r="N1010" s="32">
        <v>2.8765011490194499</v>
      </c>
      <c r="O1010" s="32">
        <v>2.469932122623943</v>
      </c>
      <c r="P1010" s="32">
        <v>0.40656902639550674</v>
      </c>
      <c r="Q1010" s="33">
        <v>54840</v>
      </c>
      <c r="R1010" s="8">
        <v>75180</v>
      </c>
      <c r="S1010" s="8">
        <v>10290</v>
      </c>
      <c r="T1010" s="34">
        <f t="shared" si="31"/>
        <v>140310</v>
      </c>
    </row>
    <row r="1011" spans="1:20" x14ac:dyDescent="0.25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30"/>
        <v>13.36947</v>
      </c>
      <c r="N1011" s="32">
        <v>8.2673766834412117</v>
      </c>
      <c r="O1011" s="32">
        <v>5.7769353264644367</v>
      </c>
      <c r="P1011" s="32">
        <v>2.4904413569767736</v>
      </c>
      <c r="Q1011" s="33">
        <v>440</v>
      </c>
      <c r="R1011" s="8">
        <v>18120</v>
      </c>
      <c r="S1011" s="8">
        <v>59230</v>
      </c>
      <c r="T1011" s="34">
        <f t="shared" si="31"/>
        <v>77790</v>
      </c>
    </row>
    <row r="1012" spans="1:20" x14ac:dyDescent="0.25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30"/>
        <v>1.2134599999999995</v>
      </c>
      <c r="N1012" s="32">
        <v>2.3565035760106294</v>
      </c>
      <c r="O1012" s="32">
        <v>2.1304623814803274</v>
      </c>
      <c r="P1012" s="32">
        <v>0.22604119453030189</v>
      </c>
      <c r="Q1012" s="33">
        <v>180080</v>
      </c>
      <c r="R1012" s="8">
        <v>47730</v>
      </c>
      <c r="S1012" s="8">
        <v>10530</v>
      </c>
      <c r="T1012" s="34">
        <f t="shared" si="31"/>
        <v>238340</v>
      </c>
    </row>
    <row r="1013" spans="1:20" x14ac:dyDescent="0.25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30"/>
        <v>1.4425500000000007</v>
      </c>
      <c r="N1013" s="32">
        <v>2.5575220144045483</v>
      </c>
      <c r="O1013" s="32">
        <v>2.2888063376045817</v>
      </c>
      <c r="P1013" s="32">
        <v>0.26871567679996639</v>
      </c>
      <c r="Q1013" s="33">
        <v>48790</v>
      </c>
      <c r="R1013" s="8">
        <v>33040</v>
      </c>
      <c r="S1013" s="8">
        <v>5410</v>
      </c>
      <c r="T1013" s="34">
        <f t="shared" si="31"/>
        <v>87240</v>
      </c>
    </row>
    <row r="1014" spans="1:20" x14ac:dyDescent="0.25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30"/>
        <v>1.8446200000000008</v>
      </c>
      <c r="N1014" s="32">
        <v>2.968544953546433</v>
      </c>
      <c r="O1014" s="32">
        <v>2.6249323843191936</v>
      </c>
      <c r="P1014" s="32">
        <v>0.34361256922723926</v>
      </c>
      <c r="Q1014" s="33">
        <v>93890</v>
      </c>
      <c r="R1014" s="8">
        <v>86070</v>
      </c>
      <c r="S1014" s="8">
        <v>33460</v>
      </c>
      <c r="T1014" s="34">
        <f t="shared" si="31"/>
        <v>213420</v>
      </c>
    </row>
    <row r="1015" spans="1:20" x14ac:dyDescent="0.25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3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33">
        <v>268530</v>
      </c>
      <c r="R1015" s="8">
        <v>1610</v>
      </c>
      <c r="S1015" s="8">
        <v>2830</v>
      </c>
      <c r="T1015" s="34">
        <f t="shared" si="31"/>
        <v>272970</v>
      </c>
    </row>
    <row r="1016" spans="1:20" x14ac:dyDescent="0.25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30"/>
        <v>1.5576499999999989</v>
      </c>
      <c r="N1016" s="32">
        <v>2.5480702564475757</v>
      </c>
      <c r="O1016" s="32">
        <v>2.2579139540889281</v>
      </c>
      <c r="P1016" s="32">
        <v>0.29015630235864759</v>
      </c>
      <c r="Q1016" s="33">
        <v>387490</v>
      </c>
      <c r="R1016" s="8">
        <v>10210</v>
      </c>
      <c r="S1016" s="8">
        <v>230</v>
      </c>
      <c r="T1016" s="34">
        <f t="shared" si="31"/>
        <v>397930</v>
      </c>
    </row>
    <row r="1017" spans="1:20" x14ac:dyDescent="0.25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3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33">
        <v>330210</v>
      </c>
      <c r="R1017" s="8">
        <v>42810</v>
      </c>
      <c r="S1017" s="8">
        <v>810</v>
      </c>
      <c r="T1017" s="34">
        <f t="shared" si="31"/>
        <v>373830</v>
      </c>
    </row>
    <row r="1018" spans="1:20" x14ac:dyDescent="0.25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30"/>
        <v>1.5563600000000015</v>
      </c>
      <c r="N1018" s="32">
        <v>3.1850077209157672</v>
      </c>
      <c r="O1018" s="32">
        <v>2.8950917174882282</v>
      </c>
      <c r="P1018" s="32">
        <v>0.28991600342753865</v>
      </c>
      <c r="Q1018" s="33">
        <v>223950</v>
      </c>
      <c r="R1018" s="8">
        <v>117080</v>
      </c>
      <c r="S1018" s="8">
        <v>1460</v>
      </c>
      <c r="T1018" s="34">
        <f t="shared" si="31"/>
        <v>342490</v>
      </c>
    </row>
    <row r="1019" spans="1:20" x14ac:dyDescent="0.25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30"/>
        <v>1.6552000000000007</v>
      </c>
      <c r="N1019" s="32">
        <v>2.5075174833448397</v>
      </c>
      <c r="O1019" s="32">
        <v>2.1991897385600456</v>
      </c>
      <c r="P1019" s="32">
        <v>0.3083277447847938</v>
      </c>
      <c r="Q1019" s="33">
        <v>259930</v>
      </c>
      <c r="R1019" s="8">
        <v>27520</v>
      </c>
      <c r="S1019" s="8">
        <v>130</v>
      </c>
      <c r="T1019" s="34">
        <f t="shared" si="31"/>
        <v>287580</v>
      </c>
    </row>
    <row r="1020" spans="1:20" x14ac:dyDescent="0.25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30"/>
        <v>1.7084500000000009</v>
      </c>
      <c r="N1020" s="32">
        <v>3.1917230515099502</v>
      </c>
      <c r="O1020" s="32">
        <v>2.8734759903828464</v>
      </c>
      <c r="P1020" s="32">
        <v>0.3182470611271031</v>
      </c>
      <c r="Q1020" s="33">
        <v>103990</v>
      </c>
      <c r="R1020" s="8">
        <v>54500</v>
      </c>
      <c r="S1020" s="8">
        <v>3220</v>
      </c>
      <c r="T1020" s="34">
        <f t="shared" si="31"/>
        <v>161710</v>
      </c>
    </row>
    <row r="1021" spans="1:20" x14ac:dyDescent="0.25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30"/>
        <v>1.4972000000000012</v>
      </c>
      <c r="N1021" s="32">
        <v>2.9630720988208545</v>
      </c>
      <c r="O1021" s="32">
        <v>2.6841763161409404</v>
      </c>
      <c r="P1021" s="32">
        <v>0.27889578267991394</v>
      </c>
      <c r="Q1021" s="33">
        <v>187990</v>
      </c>
      <c r="R1021" s="8">
        <v>65490</v>
      </c>
      <c r="S1021" s="8">
        <v>60740</v>
      </c>
      <c r="T1021" s="34">
        <f t="shared" si="31"/>
        <v>314220</v>
      </c>
    </row>
    <row r="1022" spans="1:20" x14ac:dyDescent="0.25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3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33">
        <v>2350</v>
      </c>
      <c r="R1022" s="8">
        <v>6690</v>
      </c>
      <c r="S1022" s="8">
        <v>360</v>
      </c>
      <c r="T1022" s="34">
        <f t="shared" si="31"/>
        <v>9400</v>
      </c>
    </row>
    <row r="1023" spans="1:20" x14ac:dyDescent="0.25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30"/>
        <v>0</v>
      </c>
      <c r="N1023" s="32">
        <v>0</v>
      </c>
      <c r="O1023" s="32">
        <v>0</v>
      </c>
      <c r="P1023" s="32">
        <v>0</v>
      </c>
      <c r="Q1023" s="33">
        <v>0</v>
      </c>
      <c r="R1023" s="8">
        <v>0</v>
      </c>
      <c r="S1023" s="8">
        <v>0</v>
      </c>
      <c r="T1023" s="34">
        <f t="shared" si="31"/>
        <v>0</v>
      </c>
    </row>
    <row r="1024" spans="1:20" x14ac:dyDescent="0.25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30"/>
        <v>2.3589400000000005</v>
      </c>
      <c r="N1024" s="32">
        <v>2.5739480297109298</v>
      </c>
      <c r="O1024" s="32">
        <v>2.1345288354850713</v>
      </c>
      <c r="P1024" s="32">
        <v>0.43941919422585879</v>
      </c>
      <c r="Q1024" s="33">
        <v>284600</v>
      </c>
      <c r="R1024" s="8">
        <v>87540</v>
      </c>
      <c r="S1024" s="8">
        <v>74420</v>
      </c>
      <c r="T1024" s="34">
        <f t="shared" si="31"/>
        <v>446560</v>
      </c>
    </row>
    <row r="1025" spans="1:20" x14ac:dyDescent="0.25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30"/>
        <v>-4.0259299999999989</v>
      </c>
      <c r="N1025" s="32">
        <v>2.1396105059041921</v>
      </c>
      <c r="O1025" s="32">
        <v>2.8895536653782403</v>
      </c>
      <c r="P1025" s="32">
        <v>-0.74994315947404788</v>
      </c>
      <c r="Q1025" s="33">
        <v>0</v>
      </c>
      <c r="R1025" s="8">
        <v>0</v>
      </c>
      <c r="S1025" s="8">
        <v>430</v>
      </c>
      <c r="T1025" s="34">
        <f t="shared" si="31"/>
        <v>430</v>
      </c>
    </row>
    <row r="1026" spans="1:20" x14ac:dyDescent="0.25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30"/>
        <v>0</v>
      </c>
      <c r="N1026" s="32">
        <v>0</v>
      </c>
      <c r="O1026" s="32">
        <v>0</v>
      </c>
      <c r="P1026" s="32">
        <v>0</v>
      </c>
      <c r="Q1026" s="33">
        <v>0</v>
      </c>
      <c r="R1026" s="8">
        <v>0</v>
      </c>
      <c r="S1026" s="8">
        <v>0</v>
      </c>
      <c r="T1026" s="34">
        <f t="shared" si="31"/>
        <v>0</v>
      </c>
    </row>
    <row r="1027" spans="1:20" x14ac:dyDescent="0.25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30"/>
        <v>2.0654900000000005</v>
      </c>
      <c r="N1027" s="32">
        <v>4.3594938942758272</v>
      </c>
      <c r="O1027" s="32">
        <v>3.9747380499213421</v>
      </c>
      <c r="P1027" s="32">
        <v>0.38475584435448507</v>
      </c>
      <c r="Q1027" s="33">
        <v>148210</v>
      </c>
      <c r="R1027" s="8">
        <v>47300</v>
      </c>
      <c r="S1027" s="8">
        <v>1800</v>
      </c>
      <c r="T1027" s="34">
        <f t="shared" si="31"/>
        <v>197310</v>
      </c>
    </row>
    <row r="1028" spans="1:20" x14ac:dyDescent="0.25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30"/>
        <v>1.81203</v>
      </c>
      <c r="N1028" s="32">
        <v>2.5353195108394813</v>
      </c>
      <c r="O1028" s="32">
        <v>2.1977777494919759</v>
      </c>
      <c r="P1028" s="32">
        <v>0.33754176134750469</v>
      </c>
      <c r="Q1028" s="33">
        <v>635920</v>
      </c>
      <c r="R1028" s="8">
        <v>20850</v>
      </c>
      <c r="S1028" s="8">
        <v>1250</v>
      </c>
      <c r="T1028" s="34">
        <f t="shared" si="31"/>
        <v>658020</v>
      </c>
    </row>
    <row r="1029" spans="1:20" x14ac:dyDescent="0.25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30"/>
        <v>2.2018299999999993</v>
      </c>
      <c r="N1029" s="32">
        <v>2.5695015680941991</v>
      </c>
      <c r="O1029" s="32">
        <v>2.159348548338579</v>
      </c>
      <c r="P1029" s="32">
        <v>0.41015301975561996</v>
      </c>
      <c r="Q1029" s="33">
        <v>96770</v>
      </c>
      <c r="R1029" s="8">
        <v>119000</v>
      </c>
      <c r="S1029" s="8">
        <v>2700</v>
      </c>
      <c r="T1029" s="34">
        <f t="shared" si="31"/>
        <v>218470</v>
      </c>
    </row>
    <row r="1030" spans="1:20" x14ac:dyDescent="0.25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30"/>
        <v>1.6101200000000002</v>
      </c>
      <c r="N1030" s="32">
        <v>2.5110791233160121</v>
      </c>
      <c r="O1030" s="32">
        <v>2.211148801643168</v>
      </c>
      <c r="P1030" s="32">
        <v>0.29993032167284445</v>
      </c>
      <c r="Q1030" s="33">
        <v>239650</v>
      </c>
      <c r="R1030" s="8">
        <v>61150</v>
      </c>
      <c r="S1030" s="8">
        <v>4740</v>
      </c>
      <c r="T1030" s="34">
        <f t="shared" si="31"/>
        <v>305540</v>
      </c>
    </row>
    <row r="1031" spans="1:20" x14ac:dyDescent="0.25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3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33">
        <v>86410</v>
      </c>
      <c r="R1031" s="8">
        <v>175410</v>
      </c>
      <c r="S1031" s="8">
        <v>590</v>
      </c>
      <c r="T1031" s="34">
        <f t="shared" si="31"/>
        <v>262410</v>
      </c>
    </row>
    <row r="1032" spans="1:20" x14ac:dyDescent="0.25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30"/>
        <v>0</v>
      </c>
      <c r="N1032" s="32">
        <v>0</v>
      </c>
      <c r="O1032" s="32">
        <v>0</v>
      </c>
      <c r="P1032" s="32">
        <v>0</v>
      </c>
      <c r="Q1032" s="33">
        <v>0</v>
      </c>
      <c r="R1032" s="8">
        <v>0</v>
      </c>
      <c r="S1032" s="8">
        <v>0</v>
      </c>
      <c r="T1032" s="34">
        <f t="shared" si="31"/>
        <v>0</v>
      </c>
    </row>
    <row r="1033" spans="1:20" x14ac:dyDescent="0.25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30"/>
        <v>2.1799200000000027</v>
      </c>
      <c r="N1033" s="32">
        <v>4.4609708289356655</v>
      </c>
      <c r="O1033" s="32">
        <v>4.0548991654440822</v>
      </c>
      <c r="P1033" s="32">
        <v>0.40607166349158308</v>
      </c>
      <c r="Q1033" s="33">
        <v>81830</v>
      </c>
      <c r="R1033" s="8">
        <v>20450</v>
      </c>
      <c r="S1033" s="8">
        <v>0</v>
      </c>
      <c r="T1033" s="34">
        <f t="shared" si="31"/>
        <v>102280</v>
      </c>
    </row>
    <row r="1034" spans="1:20" x14ac:dyDescent="0.25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30"/>
        <v>1.7604600000000001</v>
      </c>
      <c r="N1034" s="32">
        <v>3.0407613020832676</v>
      </c>
      <c r="O1034" s="32">
        <v>2.7128259096329064</v>
      </c>
      <c r="P1034" s="32">
        <v>0.3279353924503613</v>
      </c>
      <c r="Q1034" s="33">
        <v>41290</v>
      </c>
      <c r="R1034" s="8">
        <v>14660</v>
      </c>
      <c r="S1034" s="8">
        <v>19210</v>
      </c>
      <c r="T1034" s="34">
        <f t="shared" si="31"/>
        <v>75160</v>
      </c>
    </row>
    <row r="1035" spans="1:20" x14ac:dyDescent="0.25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30"/>
        <v>1.9943500000000007</v>
      </c>
      <c r="N1035" s="32">
        <v>4.4539798065445506</v>
      </c>
      <c r="O1035" s="32">
        <v>4.0824757962669089</v>
      </c>
      <c r="P1035" s="32">
        <v>0.37150401027764235</v>
      </c>
      <c r="Q1035" s="33">
        <v>40670</v>
      </c>
      <c r="R1035" s="8">
        <v>109340</v>
      </c>
      <c r="S1035" s="8">
        <v>8050</v>
      </c>
      <c r="T1035" s="34">
        <f t="shared" si="31"/>
        <v>158060</v>
      </c>
    </row>
    <row r="1036" spans="1:20" x14ac:dyDescent="0.25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30"/>
        <v>2.0080999999999989</v>
      </c>
      <c r="N1036" s="32">
        <v>2.5938965665578388</v>
      </c>
      <c r="O1036" s="32">
        <v>2.2198312304641079</v>
      </c>
      <c r="P1036" s="32">
        <v>0.37406533609373116</v>
      </c>
      <c r="Q1036" s="33">
        <v>203870</v>
      </c>
      <c r="R1036" s="8">
        <v>5330</v>
      </c>
      <c r="S1036" s="8">
        <v>112660</v>
      </c>
      <c r="T1036" s="34">
        <f t="shared" si="31"/>
        <v>321860</v>
      </c>
    </row>
    <row r="1037" spans="1:20" x14ac:dyDescent="0.25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32">K1037-L1037</f>
        <v>2.837019999999999</v>
      </c>
      <c r="N1037" s="32">
        <v>2.5123644431800858</v>
      </c>
      <c r="O1037" s="32">
        <v>1.9838893474156132</v>
      </c>
      <c r="P1037" s="32"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33">SUM(Q1037:S1037)</f>
        <v>438760</v>
      </c>
    </row>
    <row r="1038" spans="1:20" x14ac:dyDescent="0.25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32"/>
        <v>0</v>
      </c>
      <c r="N1038" s="32">
        <v>0</v>
      </c>
      <c r="O1038" s="32">
        <v>0</v>
      </c>
      <c r="P1038" s="32">
        <v>0</v>
      </c>
      <c r="Q1038" s="33">
        <v>0</v>
      </c>
      <c r="R1038" s="8">
        <v>0</v>
      </c>
      <c r="S1038" s="8">
        <v>0</v>
      </c>
      <c r="T1038" s="34">
        <f t="shared" si="33"/>
        <v>0</v>
      </c>
    </row>
    <row r="1039" spans="1:20" x14ac:dyDescent="0.25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32"/>
        <v>3.6791699999999992</v>
      </c>
      <c r="N1039" s="32">
        <v>3.4577246543360673</v>
      </c>
      <c r="O1039" s="32">
        <v>2.7723753377701725</v>
      </c>
      <c r="P1039" s="32">
        <v>0.68534931656589493</v>
      </c>
      <c r="Q1039" s="33">
        <v>22450</v>
      </c>
      <c r="R1039" s="8">
        <v>18380</v>
      </c>
      <c r="S1039" s="8">
        <v>206770</v>
      </c>
      <c r="T1039" s="34">
        <f t="shared" si="33"/>
        <v>247600</v>
      </c>
    </row>
    <row r="1040" spans="1:20" x14ac:dyDescent="0.25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32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33">
        <v>86090</v>
      </c>
      <c r="R1040" s="8">
        <v>1950</v>
      </c>
      <c r="S1040" s="8">
        <v>254850</v>
      </c>
      <c r="T1040" s="34">
        <f t="shared" si="33"/>
        <v>342890</v>
      </c>
    </row>
    <row r="1041" spans="1:20" x14ac:dyDescent="0.25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32"/>
        <v>1.5385600000000004</v>
      </c>
      <c r="N1041" s="32">
        <v>2.5766993593330128</v>
      </c>
      <c r="O1041" s="32">
        <v>2.2900991085983025</v>
      </c>
      <c r="P1041" s="32">
        <v>0.28660025073471024</v>
      </c>
      <c r="Q1041" s="33">
        <v>236630</v>
      </c>
      <c r="R1041" s="8">
        <v>9300</v>
      </c>
      <c r="S1041" s="8">
        <v>2050</v>
      </c>
      <c r="T1041" s="34">
        <f t="shared" si="33"/>
        <v>247980</v>
      </c>
    </row>
    <row r="1042" spans="1:20" x14ac:dyDescent="0.25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32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33">
        <v>307310</v>
      </c>
      <c r="R1042" s="8">
        <v>35500</v>
      </c>
      <c r="S1042" s="8">
        <v>30620</v>
      </c>
      <c r="T1042" s="34">
        <f t="shared" si="33"/>
        <v>373430</v>
      </c>
    </row>
    <row r="1043" spans="1:20" x14ac:dyDescent="0.25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32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33">
        <v>317190</v>
      </c>
      <c r="R1043" s="8">
        <v>12550</v>
      </c>
      <c r="S1043" s="8">
        <v>5140</v>
      </c>
      <c r="T1043" s="34">
        <f t="shared" si="33"/>
        <v>334880</v>
      </c>
    </row>
    <row r="1044" spans="1:20" x14ac:dyDescent="0.25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32"/>
        <v>1.9176099999999998</v>
      </c>
      <c r="N1044" s="32">
        <v>3.2699934428848136</v>
      </c>
      <c r="O1044" s="32">
        <v>2.9127844248345673</v>
      </c>
      <c r="P1044" s="32">
        <v>0.35720901805024663</v>
      </c>
      <c r="Q1044" s="33">
        <v>184080</v>
      </c>
      <c r="R1044" s="8">
        <v>49440</v>
      </c>
      <c r="S1044" s="8">
        <v>1670</v>
      </c>
      <c r="T1044" s="34">
        <f t="shared" si="33"/>
        <v>235190</v>
      </c>
    </row>
    <row r="1045" spans="1:20" x14ac:dyDescent="0.25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32"/>
        <v>1.5911200000000001</v>
      </c>
      <c r="N1045" s="32">
        <v>2.4563077320647597</v>
      </c>
      <c r="O1045" s="32">
        <v>2.1599166969741477</v>
      </c>
      <c r="P1045" s="32">
        <v>0.29639103509061199</v>
      </c>
      <c r="Q1045" s="33">
        <v>288110</v>
      </c>
      <c r="R1045" s="8">
        <v>75210</v>
      </c>
      <c r="S1045" s="8">
        <v>4850</v>
      </c>
      <c r="T1045" s="34">
        <f t="shared" si="33"/>
        <v>368170</v>
      </c>
    </row>
    <row r="1046" spans="1:20" x14ac:dyDescent="0.25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32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33">
        <v>41290</v>
      </c>
      <c r="R1046" s="8">
        <v>99650</v>
      </c>
      <c r="S1046" s="8">
        <v>1040</v>
      </c>
      <c r="T1046" s="34">
        <f t="shared" si="33"/>
        <v>141980</v>
      </c>
    </row>
    <row r="1047" spans="1:20" x14ac:dyDescent="0.25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32"/>
        <v>-6.6729700000000012</v>
      </c>
      <c r="N1047" s="32">
        <v>2.1465773121239553</v>
      </c>
      <c r="O1047" s="32">
        <v>3.3896064271049759</v>
      </c>
      <c r="P1047" s="32">
        <v>-1.2430291149810206</v>
      </c>
      <c r="Q1047" s="33">
        <v>24970</v>
      </c>
      <c r="R1047" s="8">
        <v>92100</v>
      </c>
      <c r="S1047" s="8">
        <v>0</v>
      </c>
      <c r="T1047" s="34">
        <f t="shared" si="33"/>
        <v>117070</v>
      </c>
    </row>
    <row r="1048" spans="1:20" x14ac:dyDescent="0.25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32"/>
        <v>0</v>
      </c>
      <c r="N1048" s="32">
        <v>0</v>
      </c>
      <c r="O1048" s="32">
        <v>0</v>
      </c>
      <c r="P1048" s="32">
        <v>0</v>
      </c>
      <c r="Q1048" s="33">
        <v>0</v>
      </c>
      <c r="R1048" s="8">
        <v>0</v>
      </c>
      <c r="S1048" s="8">
        <v>0</v>
      </c>
      <c r="T1048" s="34">
        <f t="shared" si="33"/>
        <v>0</v>
      </c>
    </row>
    <row r="1049" spans="1:20" x14ac:dyDescent="0.25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32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33">
        <v>183820</v>
      </c>
      <c r="R1049" s="8">
        <v>15830</v>
      </c>
      <c r="S1049" s="8">
        <v>3770</v>
      </c>
      <c r="T1049" s="34">
        <f t="shared" si="33"/>
        <v>203420</v>
      </c>
    </row>
    <row r="1050" spans="1:20" x14ac:dyDescent="0.25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32"/>
        <v>1.6828300000000009</v>
      </c>
      <c r="N1050" s="32">
        <v>2.4690156336773863</v>
      </c>
      <c r="O1050" s="32">
        <v>2.1555410210890611</v>
      </c>
      <c r="P1050" s="32">
        <v>0.31347461258832449</v>
      </c>
      <c r="Q1050" s="33">
        <v>147310</v>
      </c>
      <c r="R1050" s="8">
        <v>76660</v>
      </c>
      <c r="S1050" s="8">
        <v>3570</v>
      </c>
      <c r="T1050" s="34">
        <f t="shared" si="33"/>
        <v>227540</v>
      </c>
    </row>
    <row r="1051" spans="1:20" x14ac:dyDescent="0.25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32"/>
        <v>0</v>
      </c>
      <c r="N1051" s="32">
        <v>0</v>
      </c>
      <c r="O1051" s="32">
        <v>0</v>
      </c>
      <c r="P1051" s="32">
        <v>0</v>
      </c>
      <c r="Q1051" s="33">
        <v>0</v>
      </c>
      <c r="R1051" s="8">
        <v>0</v>
      </c>
      <c r="S1051" s="8">
        <v>0</v>
      </c>
      <c r="T1051" s="34">
        <f t="shared" si="33"/>
        <v>0</v>
      </c>
    </row>
    <row r="1052" spans="1:20" x14ac:dyDescent="0.25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32"/>
        <v>2.4105900000000009</v>
      </c>
      <c r="N1052" s="32">
        <v>2.7141354456683322</v>
      </c>
      <c r="O1052" s="32">
        <v>2.2650949802860363</v>
      </c>
      <c r="P1052" s="32">
        <v>0.44904046538229586</v>
      </c>
      <c r="Q1052" s="33">
        <v>159360</v>
      </c>
      <c r="R1052" s="8">
        <v>6450</v>
      </c>
      <c r="S1052" s="8">
        <v>60</v>
      </c>
      <c r="T1052" s="34">
        <f t="shared" si="33"/>
        <v>165870</v>
      </c>
    </row>
    <row r="1053" spans="1:20" x14ac:dyDescent="0.25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32"/>
        <v>0.49028600000000111</v>
      </c>
      <c r="N1053" s="32">
        <v>1.7070411351626418</v>
      </c>
      <c r="O1053" s="32">
        <v>1.6157115214123048</v>
      </c>
      <c r="P1053" s="32">
        <v>9.1329613750336935E-2</v>
      </c>
      <c r="Q1053" s="33">
        <v>50</v>
      </c>
      <c r="R1053" s="8">
        <v>710</v>
      </c>
      <c r="S1053" s="8">
        <v>89750</v>
      </c>
      <c r="T1053" s="34">
        <f t="shared" si="33"/>
        <v>90510</v>
      </c>
    </row>
    <row r="1054" spans="1:20" x14ac:dyDescent="0.25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32"/>
        <v>1.7038100000000007</v>
      </c>
      <c r="N1054" s="32">
        <v>4.3017047955176189</v>
      </c>
      <c r="O1054" s="32">
        <v>3.9843220654295455</v>
      </c>
      <c r="P1054" s="32">
        <v>0.31738273008807372</v>
      </c>
      <c r="Q1054" s="33">
        <v>18430</v>
      </c>
      <c r="R1054" s="8">
        <v>45370</v>
      </c>
      <c r="S1054" s="8">
        <v>1290</v>
      </c>
      <c r="T1054" s="34">
        <f t="shared" si="33"/>
        <v>65090</v>
      </c>
    </row>
    <row r="1055" spans="1:20" x14ac:dyDescent="0.25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32"/>
        <v>1.2144200000000005</v>
      </c>
      <c r="N1055" s="32">
        <v>2.3603427705611462</v>
      </c>
      <c r="O1055" s="32">
        <v>2.1341227489193209</v>
      </c>
      <c r="P1055" s="32">
        <v>0.22622002164182536</v>
      </c>
      <c r="Q1055" s="33">
        <v>1020</v>
      </c>
      <c r="R1055" s="8">
        <v>90390</v>
      </c>
      <c r="S1055" s="8">
        <v>9980</v>
      </c>
      <c r="T1055" s="34">
        <f t="shared" si="33"/>
        <v>101390</v>
      </c>
    </row>
    <row r="1056" spans="1:20" x14ac:dyDescent="0.25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32"/>
        <v>15.780099999999997</v>
      </c>
      <c r="N1056" s="32">
        <v>8.0690089844191419</v>
      </c>
      <c r="O1056" s="32">
        <v>5.1295197109304276</v>
      </c>
      <c r="P1056" s="32">
        <v>2.9394892734887157</v>
      </c>
      <c r="Q1056" s="33">
        <v>17870</v>
      </c>
      <c r="R1056" s="8">
        <v>68250</v>
      </c>
      <c r="S1056" s="8">
        <v>25710</v>
      </c>
      <c r="T1056" s="34">
        <f t="shared" si="33"/>
        <v>111830</v>
      </c>
    </row>
    <row r="1057" spans="1:20" x14ac:dyDescent="0.25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32"/>
        <v>1.8053699999999999</v>
      </c>
      <c r="N1057" s="32">
        <v>2.8949874016731729</v>
      </c>
      <c r="O1057" s="32">
        <v>2.5586862534118615</v>
      </c>
      <c r="P1057" s="32">
        <v>0.33630114826131163</v>
      </c>
      <c r="Q1057" s="33">
        <v>26250</v>
      </c>
      <c r="R1057" s="8">
        <v>19180</v>
      </c>
      <c r="S1057" s="8">
        <v>33530</v>
      </c>
      <c r="T1057" s="34">
        <f t="shared" si="33"/>
        <v>78960</v>
      </c>
    </row>
    <row r="1058" spans="1:20" x14ac:dyDescent="0.25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32"/>
        <v>0</v>
      </c>
      <c r="N1058" s="32">
        <v>0</v>
      </c>
      <c r="O1058" s="32">
        <v>0</v>
      </c>
      <c r="P1058" s="32">
        <v>0</v>
      </c>
      <c r="Q1058" s="33">
        <v>0</v>
      </c>
      <c r="R1058" s="8">
        <v>0</v>
      </c>
      <c r="S1058" s="8">
        <v>0</v>
      </c>
      <c r="T1058" s="34">
        <f t="shared" si="33"/>
        <v>0</v>
      </c>
    </row>
    <row r="1059" spans="1:20" x14ac:dyDescent="0.25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32"/>
        <v>11.92512</v>
      </c>
      <c r="N1059" s="32">
        <v>8.8910157442722664</v>
      </c>
      <c r="O1059" s="32">
        <v>6.6696253649295656</v>
      </c>
      <c r="P1059" s="32">
        <v>2.2213903793427012</v>
      </c>
      <c r="Q1059" s="33">
        <v>65050</v>
      </c>
      <c r="R1059" s="8">
        <v>89790</v>
      </c>
      <c r="S1059" s="8">
        <v>58010</v>
      </c>
      <c r="T1059" s="34">
        <f t="shared" si="33"/>
        <v>212850</v>
      </c>
    </row>
    <row r="1060" spans="1:20" x14ac:dyDescent="0.25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32"/>
        <v>-4.4034100000000009</v>
      </c>
      <c r="N1060" s="32">
        <v>2.1361867118314852</v>
      </c>
      <c r="O1060" s="32">
        <v>2.9564461817824328</v>
      </c>
      <c r="P1060" s="32">
        <v>-0.82025946995094778</v>
      </c>
      <c r="Q1060" s="33">
        <v>30230</v>
      </c>
      <c r="R1060" s="8">
        <v>56500</v>
      </c>
      <c r="S1060" s="8">
        <v>2320</v>
      </c>
      <c r="T1060" s="34">
        <f t="shared" si="33"/>
        <v>89050</v>
      </c>
    </row>
    <row r="1061" spans="1:20" x14ac:dyDescent="0.25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32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33">
        <v>56450</v>
      </c>
      <c r="R1061" s="8">
        <v>62620</v>
      </c>
      <c r="S1061" s="8">
        <v>2760</v>
      </c>
      <c r="T1061" s="34">
        <f t="shared" si="33"/>
        <v>121830</v>
      </c>
    </row>
    <row r="1062" spans="1:20" x14ac:dyDescent="0.25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32"/>
        <v>-3.7762399999999996</v>
      </c>
      <c r="N1062" s="32">
        <v>2.1396105059041921</v>
      </c>
      <c r="O1062" s="32">
        <v>2.8430418513404714</v>
      </c>
      <c r="P1062" s="32">
        <v>-0.70343134543627928</v>
      </c>
      <c r="Q1062" s="33">
        <v>1520</v>
      </c>
      <c r="R1062" s="8">
        <v>0</v>
      </c>
      <c r="S1062" s="8">
        <v>555760</v>
      </c>
      <c r="T1062" s="34">
        <f t="shared" si="33"/>
        <v>557280</v>
      </c>
    </row>
    <row r="1063" spans="1:20" x14ac:dyDescent="0.25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32"/>
        <v>1.8828000000000014</v>
      </c>
      <c r="N1063" s="32">
        <v>2.5092554593349568</v>
      </c>
      <c r="O1063" s="32">
        <v>2.158530786859842</v>
      </c>
      <c r="P1063" s="32">
        <v>0.3507246724751148</v>
      </c>
      <c r="Q1063" s="33">
        <v>195000</v>
      </c>
      <c r="R1063" s="8">
        <v>23020</v>
      </c>
      <c r="S1063" s="8">
        <v>230</v>
      </c>
      <c r="T1063" s="34">
        <f t="shared" si="33"/>
        <v>218250</v>
      </c>
    </row>
    <row r="1064" spans="1:20" x14ac:dyDescent="0.25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32"/>
        <v>1.9107099999999999</v>
      </c>
      <c r="N1064" s="32">
        <v>2.9029750126545482</v>
      </c>
      <c r="O1064" s="32">
        <v>2.5470513144683755</v>
      </c>
      <c r="P1064" s="32">
        <v>0.35592369818617275</v>
      </c>
      <c r="Q1064" s="33">
        <v>83490</v>
      </c>
      <c r="R1064" s="8">
        <v>53380</v>
      </c>
      <c r="S1064" s="8">
        <v>3300</v>
      </c>
      <c r="T1064" s="34">
        <f t="shared" si="33"/>
        <v>140170</v>
      </c>
    </row>
    <row r="1065" spans="1:20" x14ac:dyDescent="0.25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32"/>
        <v>1.8036199999999987</v>
      </c>
      <c r="N1065" s="32">
        <v>2.5492680255382996</v>
      </c>
      <c r="O1065" s="32">
        <v>2.2132928641990359</v>
      </c>
      <c r="P1065" s="32">
        <v>0.33597516133926369</v>
      </c>
      <c r="Q1065" s="33">
        <v>163220</v>
      </c>
      <c r="R1065" s="8">
        <v>16840</v>
      </c>
      <c r="S1065" s="8">
        <v>310</v>
      </c>
      <c r="T1065" s="34">
        <f t="shared" si="33"/>
        <v>180370</v>
      </c>
    </row>
    <row r="1066" spans="1:20" x14ac:dyDescent="0.25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32"/>
        <v>1.9321300000000008</v>
      </c>
      <c r="N1066" s="32">
        <v>2.5177870027805485</v>
      </c>
      <c r="O1066" s="32">
        <v>2.1578732246685113</v>
      </c>
      <c r="P1066" s="32">
        <v>0.35991377811203706</v>
      </c>
      <c r="Q1066" s="33">
        <v>136290</v>
      </c>
      <c r="R1066" s="8">
        <v>97920</v>
      </c>
      <c r="S1066" s="8">
        <v>1790</v>
      </c>
      <c r="T1066" s="34">
        <f t="shared" si="33"/>
        <v>236000</v>
      </c>
    </row>
    <row r="1067" spans="1:20" x14ac:dyDescent="0.25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32"/>
        <v>2.4105900000000009</v>
      </c>
      <c r="N1067" s="32">
        <v>2.7141354456683322</v>
      </c>
      <c r="O1067" s="32">
        <v>2.2650949802860363</v>
      </c>
      <c r="P1067" s="32">
        <v>0.44904046538229586</v>
      </c>
      <c r="Q1067" s="33">
        <v>259010</v>
      </c>
      <c r="R1067" s="8">
        <v>1800</v>
      </c>
      <c r="S1067" s="8">
        <v>65560</v>
      </c>
      <c r="T1067" s="34">
        <f t="shared" si="33"/>
        <v>326370</v>
      </c>
    </row>
    <row r="1068" spans="1:20" x14ac:dyDescent="0.25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32"/>
        <v>2.1528600000000004</v>
      </c>
      <c r="N1068" s="32">
        <v>4.6391739083510668</v>
      </c>
      <c r="O1068" s="32">
        <v>4.2381429340655483</v>
      </c>
      <c r="P1068" s="32">
        <v>0.40103097428551904</v>
      </c>
      <c r="Q1068" s="33">
        <v>31420</v>
      </c>
      <c r="R1068" s="8">
        <v>47070</v>
      </c>
      <c r="S1068" s="8">
        <v>12460</v>
      </c>
      <c r="T1068" s="34">
        <f t="shared" si="33"/>
        <v>90950</v>
      </c>
    </row>
    <row r="1069" spans="1:20" x14ac:dyDescent="0.25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32"/>
        <v>1.1481499999999993</v>
      </c>
      <c r="N1069" s="32">
        <v>2.882385678658014</v>
      </c>
      <c r="O1069" s="32">
        <v>2.6685103160585326</v>
      </c>
      <c r="P1069" s="32">
        <v>0.21387536259948084</v>
      </c>
      <c r="Q1069" s="33">
        <v>220</v>
      </c>
      <c r="R1069" s="8">
        <v>60</v>
      </c>
      <c r="S1069" s="8">
        <v>46080</v>
      </c>
      <c r="T1069" s="34">
        <f t="shared" si="33"/>
        <v>46360</v>
      </c>
    </row>
    <row r="1070" spans="1:20" x14ac:dyDescent="0.25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32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33">
        <v>34310</v>
      </c>
      <c r="R1070" s="8">
        <v>26970</v>
      </c>
      <c r="S1070" s="8">
        <v>0</v>
      </c>
      <c r="T1070" s="34">
        <f t="shared" si="33"/>
        <v>61280</v>
      </c>
    </row>
    <row r="1071" spans="1:20" x14ac:dyDescent="0.25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32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33">
        <v>139850</v>
      </c>
      <c r="R1071" s="8">
        <v>151200</v>
      </c>
      <c r="S1071" s="8">
        <v>6230</v>
      </c>
      <c r="T1071" s="34">
        <f t="shared" si="33"/>
        <v>297280</v>
      </c>
    </row>
    <row r="1072" spans="1:20" x14ac:dyDescent="0.25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32"/>
        <v>1.5232299999999981</v>
      </c>
      <c r="N1072" s="32">
        <v>4.1279668055430649</v>
      </c>
      <c r="O1072" s="32">
        <v>3.8442222002454933</v>
      </c>
      <c r="P1072" s="32">
        <v>0.28374460529757173</v>
      </c>
      <c r="Q1072" s="33">
        <v>67290</v>
      </c>
      <c r="R1072" s="8">
        <v>79260</v>
      </c>
      <c r="S1072" s="8">
        <v>15120</v>
      </c>
      <c r="T1072" s="34">
        <f t="shared" si="33"/>
        <v>161670</v>
      </c>
    </row>
    <row r="1073" spans="1:20" x14ac:dyDescent="0.25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32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33">
        <v>345100</v>
      </c>
      <c r="R1073" s="8">
        <v>7750</v>
      </c>
      <c r="S1073" s="8">
        <v>1710</v>
      </c>
      <c r="T1073" s="34">
        <f t="shared" si="33"/>
        <v>354560</v>
      </c>
    </row>
    <row r="1074" spans="1:20" x14ac:dyDescent="0.25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32"/>
        <v>2.1265400000000021</v>
      </c>
      <c r="N1074" s="32">
        <v>4.590626073137309</v>
      </c>
      <c r="O1074" s="32">
        <v>4.1944979421593871</v>
      </c>
      <c r="P1074" s="32">
        <v>0.39612813097792166</v>
      </c>
      <c r="Q1074" s="33">
        <v>54630</v>
      </c>
      <c r="R1074" s="8">
        <v>59300</v>
      </c>
      <c r="S1074" s="8">
        <v>7090</v>
      </c>
      <c r="T1074" s="34">
        <f t="shared" si="33"/>
        <v>121020</v>
      </c>
    </row>
    <row r="1075" spans="1:20" x14ac:dyDescent="0.25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32"/>
        <v>2.4105900000000009</v>
      </c>
      <c r="N1075" s="32">
        <v>2.7141354456683322</v>
      </c>
      <c r="O1075" s="32">
        <v>2.2650949802860363</v>
      </c>
      <c r="P1075" s="32">
        <v>0.44904046538229586</v>
      </c>
      <c r="Q1075" s="33">
        <v>7990</v>
      </c>
      <c r="R1075" s="8">
        <v>4180</v>
      </c>
      <c r="S1075" s="8">
        <v>220</v>
      </c>
      <c r="T1075" s="34">
        <f t="shared" si="33"/>
        <v>12390</v>
      </c>
    </row>
    <row r="1076" spans="1:20" x14ac:dyDescent="0.25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32"/>
        <v>1.8405400000000007</v>
      </c>
      <c r="N1076" s="32">
        <v>2.9593353573029817</v>
      </c>
      <c r="O1076" s="32">
        <v>2.6164828032997165</v>
      </c>
      <c r="P1076" s="32">
        <v>0.34285255400326514</v>
      </c>
      <c r="Q1076" s="33">
        <v>66540</v>
      </c>
      <c r="R1076" s="8">
        <v>88920</v>
      </c>
      <c r="S1076" s="8">
        <v>26040</v>
      </c>
      <c r="T1076" s="34">
        <f t="shared" si="33"/>
        <v>181500</v>
      </c>
    </row>
    <row r="1077" spans="1:20" x14ac:dyDescent="0.25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32"/>
        <v>2.4105900000000009</v>
      </c>
      <c r="N1077" s="32">
        <v>2.7141354456683322</v>
      </c>
      <c r="O1077" s="32">
        <v>2.2650949802860363</v>
      </c>
      <c r="P1077" s="32">
        <v>0.44904046538229586</v>
      </c>
      <c r="Q1077" s="33">
        <v>34240</v>
      </c>
      <c r="R1077" s="8">
        <v>8650</v>
      </c>
      <c r="S1077" s="8">
        <v>165240</v>
      </c>
      <c r="T1077" s="34">
        <f t="shared" si="33"/>
        <v>208130</v>
      </c>
    </row>
    <row r="1078" spans="1:20" x14ac:dyDescent="0.25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32"/>
        <v>1.7414400000000008</v>
      </c>
      <c r="N1078" s="32">
        <v>4.4609708289356655</v>
      </c>
      <c r="O1078" s="32">
        <v>4.1365784486323607</v>
      </c>
      <c r="P1078" s="32">
        <v>0.32439238030330553</v>
      </c>
      <c r="Q1078" s="33">
        <v>105000</v>
      </c>
      <c r="R1078" s="8">
        <v>33580</v>
      </c>
      <c r="S1078" s="8">
        <v>0</v>
      </c>
      <c r="T1078" s="34">
        <f t="shared" si="33"/>
        <v>138580</v>
      </c>
    </row>
    <row r="1079" spans="1:20" x14ac:dyDescent="0.25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32"/>
        <v>0</v>
      </c>
      <c r="N1079" s="32">
        <v>0</v>
      </c>
      <c r="O1079" s="32">
        <v>0</v>
      </c>
      <c r="P1079" s="32">
        <v>0</v>
      </c>
      <c r="Q1079" s="33">
        <v>0</v>
      </c>
      <c r="R1079" s="8">
        <v>0</v>
      </c>
      <c r="S1079" s="8">
        <v>0</v>
      </c>
      <c r="T1079" s="34">
        <f t="shared" si="33"/>
        <v>0</v>
      </c>
    </row>
    <row r="1080" spans="1:20" x14ac:dyDescent="0.25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32"/>
        <v>-4.5075599999999998</v>
      </c>
      <c r="N1080" s="32">
        <v>2.1438725520621649</v>
      </c>
      <c r="O1080" s="32">
        <v>2.9835329008309808</v>
      </c>
      <c r="P1080" s="32">
        <v>-0.83966034876881634</v>
      </c>
      <c r="Q1080" s="33">
        <v>3900</v>
      </c>
      <c r="R1080" s="8">
        <v>23780</v>
      </c>
      <c r="S1080" s="8">
        <v>4280</v>
      </c>
      <c r="T1080" s="34">
        <f t="shared" si="33"/>
        <v>31960</v>
      </c>
    </row>
    <row r="1081" spans="1:20" x14ac:dyDescent="0.25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32"/>
        <v>-7.2621199999999977</v>
      </c>
      <c r="N1081" s="32">
        <v>2.3328536905116701</v>
      </c>
      <c r="O1081" s="32">
        <v>3.6856286312780702</v>
      </c>
      <c r="P1081" s="32">
        <v>-1.3527749407664003</v>
      </c>
      <c r="Q1081" s="33">
        <v>26910</v>
      </c>
      <c r="R1081" s="8">
        <v>68940</v>
      </c>
      <c r="S1081" s="8">
        <v>0</v>
      </c>
      <c r="T1081" s="34">
        <f t="shared" si="33"/>
        <v>95850</v>
      </c>
    </row>
    <row r="1082" spans="1:20" x14ac:dyDescent="0.25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32"/>
        <v>1.5443200000000008</v>
      </c>
      <c r="N1082" s="32">
        <v>2.5070517877419141</v>
      </c>
      <c r="O1082" s="32">
        <v>2.2193785743380636</v>
      </c>
      <c r="P1082" s="32">
        <v>0.28767321340385021</v>
      </c>
      <c r="Q1082" s="33">
        <v>188390</v>
      </c>
      <c r="R1082" s="8">
        <v>44020</v>
      </c>
      <c r="S1082" s="8">
        <v>8100</v>
      </c>
      <c r="T1082" s="34">
        <f t="shared" si="33"/>
        <v>240510</v>
      </c>
    </row>
    <row r="1083" spans="1:20" x14ac:dyDescent="0.25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32"/>
        <v>2.1033299999999979</v>
      </c>
      <c r="N1083" s="32">
        <v>3.304697079214808</v>
      </c>
      <c r="O1083" s="32">
        <v>2.9128924662144455</v>
      </c>
      <c r="P1083" s="32">
        <v>0.39180461300036223</v>
      </c>
      <c r="Q1083" s="33">
        <v>117440</v>
      </c>
      <c r="R1083" s="8">
        <v>35730</v>
      </c>
      <c r="S1083" s="8">
        <v>7040</v>
      </c>
      <c r="T1083" s="34">
        <f t="shared" si="33"/>
        <v>160210</v>
      </c>
    </row>
    <row r="1084" spans="1:20" x14ac:dyDescent="0.25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32"/>
        <v>1.8087299999999988</v>
      </c>
      <c r="N1084" s="32">
        <v>3.1033675561581351</v>
      </c>
      <c r="O1084" s="32">
        <v>2.7664405130064922</v>
      </c>
      <c r="P1084" s="32">
        <v>0.33692704315164307</v>
      </c>
      <c r="Q1084" s="33">
        <v>57050</v>
      </c>
      <c r="R1084" s="8">
        <v>17110</v>
      </c>
      <c r="S1084" s="8">
        <v>2210</v>
      </c>
      <c r="T1084" s="34">
        <f t="shared" si="33"/>
        <v>76370</v>
      </c>
    </row>
    <row r="1085" spans="1:20" x14ac:dyDescent="0.25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32"/>
        <v>3.0305499999999999</v>
      </c>
      <c r="N1085" s="32">
        <v>2.648258145678517</v>
      </c>
      <c r="O1085" s="32">
        <v>2.0837326219003893</v>
      </c>
      <c r="P1085" s="32">
        <v>0.56452552377812748</v>
      </c>
      <c r="Q1085" s="33">
        <v>1090</v>
      </c>
      <c r="R1085" s="8">
        <v>550</v>
      </c>
      <c r="S1085" s="8">
        <v>346640</v>
      </c>
      <c r="T1085" s="34">
        <f t="shared" si="33"/>
        <v>348280</v>
      </c>
    </row>
    <row r="1086" spans="1:20" x14ac:dyDescent="0.25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32"/>
        <v>1.4835799999999999</v>
      </c>
      <c r="N1086" s="32">
        <v>2.5063495187727023</v>
      </c>
      <c r="O1086" s="32">
        <v>2.2299908457375262</v>
      </c>
      <c r="P1086" s="32">
        <v>0.27635867303517653</v>
      </c>
      <c r="Q1086" s="33">
        <v>150730</v>
      </c>
      <c r="R1086" s="8">
        <v>20980</v>
      </c>
      <c r="S1086" s="8">
        <v>900</v>
      </c>
      <c r="T1086" s="34">
        <f t="shared" si="33"/>
        <v>172610</v>
      </c>
    </row>
    <row r="1087" spans="1:20" x14ac:dyDescent="0.25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32"/>
        <v>1.3130500000000005</v>
      </c>
      <c r="N1087" s="32">
        <v>2.4060908438101172</v>
      </c>
      <c r="O1087" s="32">
        <v>2.1614981992416822</v>
      </c>
      <c r="P1087" s="32">
        <v>0.24459264456843494</v>
      </c>
      <c r="Q1087" s="33">
        <v>48300</v>
      </c>
      <c r="R1087" s="8">
        <v>164790</v>
      </c>
      <c r="S1087" s="8">
        <v>9580</v>
      </c>
      <c r="T1087" s="34">
        <f t="shared" si="33"/>
        <v>222670</v>
      </c>
    </row>
    <row r="1088" spans="1:20" x14ac:dyDescent="0.25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32"/>
        <v>1.6478999999999999</v>
      </c>
      <c r="N1088" s="32">
        <v>3.8701390919394929</v>
      </c>
      <c r="O1088" s="32">
        <v>3.5631711783152409</v>
      </c>
      <c r="P1088" s="32">
        <v>0.30696791362425174</v>
      </c>
      <c r="Q1088" s="33">
        <v>65420</v>
      </c>
      <c r="R1088" s="8">
        <v>72020</v>
      </c>
      <c r="S1088" s="8">
        <v>1460</v>
      </c>
      <c r="T1088" s="34">
        <f t="shared" si="33"/>
        <v>138900</v>
      </c>
    </row>
    <row r="1089" spans="1:20" x14ac:dyDescent="0.25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32"/>
        <v>1.4265500000000007</v>
      </c>
      <c r="N1089" s="32">
        <v>2.4379965809577366</v>
      </c>
      <c r="O1089" s="32">
        <v>2.1722613560164921</v>
      </c>
      <c r="P1089" s="32">
        <v>0.26573522494124441</v>
      </c>
      <c r="Q1089" s="33">
        <v>171520</v>
      </c>
      <c r="R1089" s="8">
        <v>32620</v>
      </c>
      <c r="S1089" s="8">
        <v>1260</v>
      </c>
      <c r="T1089" s="34">
        <f t="shared" si="33"/>
        <v>205400</v>
      </c>
    </row>
    <row r="1090" spans="1:20" x14ac:dyDescent="0.25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32"/>
        <v>4.8561619999999994</v>
      </c>
      <c r="N1090" s="32">
        <v>2.648258145678517</v>
      </c>
      <c r="O1090" s="32">
        <v>1.7436608294813123</v>
      </c>
      <c r="P1090" s="32">
        <v>0.90459731619720474</v>
      </c>
      <c r="Q1090" s="33">
        <v>266310</v>
      </c>
      <c r="R1090" s="8">
        <v>940</v>
      </c>
      <c r="S1090" s="8">
        <v>38500</v>
      </c>
      <c r="T1090" s="34">
        <f t="shared" si="33"/>
        <v>305750</v>
      </c>
    </row>
    <row r="1091" spans="1:20" x14ac:dyDescent="0.25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32"/>
        <v>1.3112399999999997</v>
      </c>
      <c r="N1091" s="32">
        <v>2.4227292163114327</v>
      </c>
      <c r="O1091" s="32">
        <v>2.1784737353595158</v>
      </c>
      <c r="P1091" s="32">
        <v>0.24425548095191685</v>
      </c>
      <c r="Q1091" s="33">
        <v>99810</v>
      </c>
      <c r="R1091" s="8">
        <v>14260</v>
      </c>
      <c r="S1091" s="8">
        <v>90</v>
      </c>
      <c r="T1091" s="34">
        <f t="shared" si="33"/>
        <v>114160</v>
      </c>
    </row>
    <row r="1092" spans="1:20" x14ac:dyDescent="0.25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32"/>
        <v>2.95425</v>
      </c>
      <c r="N1092" s="32">
        <v>2.7141354456683322</v>
      </c>
      <c r="O1092" s="32">
        <v>2.1638229516914853</v>
      </c>
      <c r="P1092" s="32">
        <v>0.55031249397684678</v>
      </c>
      <c r="Q1092" s="33">
        <v>28100</v>
      </c>
      <c r="R1092" s="8">
        <v>600</v>
      </c>
      <c r="S1092" s="8">
        <v>140040</v>
      </c>
      <c r="T1092" s="34">
        <f t="shared" si="33"/>
        <v>168740</v>
      </c>
    </row>
    <row r="1093" spans="1:20" x14ac:dyDescent="0.25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32"/>
        <v>1.840799999999998</v>
      </c>
      <c r="N1093" s="32">
        <v>4.6966277062751685</v>
      </c>
      <c r="O1093" s="32">
        <v>4.3537267199291998</v>
      </c>
      <c r="P1093" s="32">
        <v>0.34290098634596883</v>
      </c>
      <c r="Q1093" s="33">
        <v>25920</v>
      </c>
      <c r="R1093" s="8">
        <v>12410</v>
      </c>
      <c r="S1093" s="8">
        <v>0</v>
      </c>
      <c r="T1093" s="34">
        <f t="shared" si="33"/>
        <v>38330</v>
      </c>
    </row>
    <row r="1094" spans="1:20" x14ac:dyDescent="0.25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32"/>
        <v>1.89208</v>
      </c>
      <c r="N1094" s="32">
        <v>3.1616093110423868</v>
      </c>
      <c r="O1094" s="32">
        <v>2.8091559764892136</v>
      </c>
      <c r="P1094" s="32">
        <v>0.35245333455317329</v>
      </c>
      <c r="Q1094" s="33">
        <v>229680</v>
      </c>
      <c r="R1094" s="8">
        <v>56890</v>
      </c>
      <c r="S1094" s="8">
        <v>9850</v>
      </c>
      <c r="T1094" s="34">
        <f t="shared" si="33"/>
        <v>296420</v>
      </c>
    </row>
    <row r="1095" spans="1:20" x14ac:dyDescent="0.25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32"/>
        <v>1.7649900000000009</v>
      </c>
      <c r="N1095" s="32">
        <v>4.1916721012408376</v>
      </c>
      <c r="O1095" s="32">
        <v>3.8628928683579749</v>
      </c>
      <c r="P1095" s="32">
        <v>0.32877923288286209</v>
      </c>
      <c r="Q1095" s="33">
        <v>85560</v>
      </c>
      <c r="R1095" s="8">
        <v>37290</v>
      </c>
      <c r="S1095" s="8">
        <v>11500</v>
      </c>
      <c r="T1095" s="34">
        <f t="shared" si="33"/>
        <v>134350</v>
      </c>
    </row>
    <row r="1096" spans="1:20" x14ac:dyDescent="0.25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32"/>
        <v>2.4105900000000009</v>
      </c>
      <c r="N1096" s="32">
        <v>2.7141354456683322</v>
      </c>
      <c r="O1096" s="32">
        <v>2.2650949802860363</v>
      </c>
      <c r="P1096" s="32">
        <v>0.44904046538229586</v>
      </c>
      <c r="Q1096" s="33">
        <v>212380</v>
      </c>
      <c r="R1096" s="8">
        <v>9200</v>
      </c>
      <c r="S1096" s="8">
        <v>47300</v>
      </c>
      <c r="T1096" s="34">
        <f t="shared" si="33"/>
        <v>268880</v>
      </c>
    </row>
    <row r="1097" spans="1:20" x14ac:dyDescent="0.25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32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33">
        <v>38580</v>
      </c>
      <c r="R1097" s="8">
        <v>7890</v>
      </c>
      <c r="S1097" s="8">
        <v>29970</v>
      </c>
      <c r="T1097" s="34">
        <f t="shared" si="33"/>
        <v>76440</v>
      </c>
    </row>
    <row r="1098" spans="1:20" x14ac:dyDescent="0.25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32"/>
        <v>1.8544499999999999</v>
      </c>
      <c r="N1098" s="32">
        <v>3.0365663160921161</v>
      </c>
      <c r="O1098" s="32">
        <v>2.6911226317541748</v>
      </c>
      <c r="P1098" s="32">
        <v>0.34544368433794143</v>
      </c>
      <c r="Q1098" s="33">
        <v>188200</v>
      </c>
      <c r="R1098" s="8">
        <v>111640</v>
      </c>
      <c r="S1098" s="8">
        <v>3750</v>
      </c>
      <c r="T1098" s="34">
        <f t="shared" si="33"/>
        <v>303590</v>
      </c>
    </row>
    <row r="1099" spans="1:20" x14ac:dyDescent="0.25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32"/>
        <v>1.6976199999999988</v>
      </c>
      <c r="N1099" s="32">
        <v>2.4532006110020421</v>
      </c>
      <c r="O1099" s="32">
        <v>2.1369709432268116</v>
      </c>
      <c r="P1099" s="32">
        <v>0.31622966777523032</v>
      </c>
      <c r="Q1099" s="33">
        <v>25100</v>
      </c>
      <c r="R1099" s="8">
        <v>99800</v>
      </c>
      <c r="S1099" s="8">
        <v>8960</v>
      </c>
      <c r="T1099" s="34">
        <f t="shared" si="33"/>
        <v>133860</v>
      </c>
    </row>
    <row r="1100" spans="1:20" x14ac:dyDescent="0.25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32"/>
        <v>3.0626200000000008</v>
      </c>
      <c r="N1100" s="32">
        <v>2.648258145678517</v>
      </c>
      <c r="O1100" s="32">
        <v>2.0777586787060636</v>
      </c>
      <c r="P1100" s="32">
        <v>0.57049946697245357</v>
      </c>
      <c r="Q1100" s="33">
        <v>304810</v>
      </c>
      <c r="R1100" s="8">
        <v>1830</v>
      </c>
      <c r="S1100" s="8">
        <v>271080</v>
      </c>
      <c r="T1100" s="34">
        <f t="shared" si="33"/>
        <v>577720</v>
      </c>
    </row>
    <row r="1101" spans="1:20" x14ac:dyDescent="0.25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34">K1101-L1101</f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35">SUM(Q1101:S1101)</f>
        <v>91830</v>
      </c>
    </row>
    <row r="1102" spans="1:20" x14ac:dyDescent="0.25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34"/>
        <v>1.6535599999999988</v>
      </c>
      <c r="N1102" s="32">
        <v>2.4844301581342134</v>
      </c>
      <c r="O1102" s="32">
        <v>2.1764079096649391</v>
      </c>
      <c r="P1102" s="32">
        <v>0.30802224846927451</v>
      </c>
      <c r="Q1102" s="33">
        <v>255740</v>
      </c>
      <c r="R1102" s="8">
        <v>33950</v>
      </c>
      <c r="S1102" s="8">
        <v>330</v>
      </c>
      <c r="T1102" s="34">
        <f t="shared" si="35"/>
        <v>290020</v>
      </c>
    </row>
    <row r="1103" spans="1:20" x14ac:dyDescent="0.25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34"/>
        <v>1.2134599999999995</v>
      </c>
      <c r="N1103" s="32">
        <v>2.3565035760106294</v>
      </c>
      <c r="O1103" s="32">
        <v>2.1304623814803274</v>
      </c>
      <c r="P1103" s="32">
        <v>0.22604119453030189</v>
      </c>
      <c r="Q1103" s="33">
        <v>1770</v>
      </c>
      <c r="R1103" s="8">
        <v>1250</v>
      </c>
      <c r="S1103" s="8">
        <v>1181830</v>
      </c>
      <c r="T1103" s="34">
        <f t="shared" si="35"/>
        <v>1184850</v>
      </c>
    </row>
    <row r="1104" spans="1:20" x14ac:dyDescent="0.25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34"/>
        <v>2.1133199999999999</v>
      </c>
      <c r="N1104" s="32">
        <v>2.6533379533152264</v>
      </c>
      <c r="O1104" s="32">
        <v>2.2596724206855741</v>
      </c>
      <c r="P1104" s="32">
        <v>0.39366553262965215</v>
      </c>
      <c r="Q1104" s="33">
        <v>186710</v>
      </c>
      <c r="R1104" s="8">
        <v>35330</v>
      </c>
      <c r="S1104" s="8">
        <v>960</v>
      </c>
      <c r="T1104" s="34">
        <f t="shared" si="35"/>
        <v>223000</v>
      </c>
    </row>
    <row r="1105" spans="1:20" x14ac:dyDescent="0.25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34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33">
        <v>196110</v>
      </c>
      <c r="R1105" s="8">
        <v>2450</v>
      </c>
      <c r="S1105" s="8">
        <v>2870</v>
      </c>
      <c r="T1105" s="34">
        <f t="shared" si="35"/>
        <v>201430</v>
      </c>
    </row>
    <row r="1106" spans="1:20" x14ac:dyDescent="0.25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34"/>
        <v>3.1364000000000001</v>
      </c>
      <c r="N1106" s="32">
        <v>2.648258145678517</v>
      </c>
      <c r="O1106" s="32">
        <v>2.0640150700725313</v>
      </c>
      <c r="P1106" s="32">
        <v>0.58424307560598532</v>
      </c>
      <c r="Q1106" s="33">
        <v>314470</v>
      </c>
      <c r="R1106" s="8">
        <v>340</v>
      </c>
      <c r="S1106" s="8">
        <v>25350</v>
      </c>
      <c r="T1106" s="34">
        <f t="shared" si="35"/>
        <v>340160</v>
      </c>
    </row>
    <row r="1107" spans="1:20" x14ac:dyDescent="0.25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34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33">
        <v>175270</v>
      </c>
      <c r="R1107" s="8">
        <v>10010</v>
      </c>
      <c r="S1107" s="8">
        <v>4740</v>
      </c>
      <c r="T1107" s="34">
        <f t="shared" si="35"/>
        <v>190020</v>
      </c>
    </row>
    <row r="1108" spans="1:20" x14ac:dyDescent="0.25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34"/>
        <v>3.722150000000001</v>
      </c>
      <c r="N1108" s="32">
        <v>2.648258145678517</v>
      </c>
      <c r="O1108" s="32">
        <v>1.9549025903071295</v>
      </c>
      <c r="P1108" s="32">
        <v>0.69335555537138727</v>
      </c>
      <c r="Q1108" s="33">
        <v>278130</v>
      </c>
      <c r="R1108" s="8">
        <v>100</v>
      </c>
      <c r="S1108" s="8">
        <v>49950</v>
      </c>
      <c r="T1108" s="34">
        <f t="shared" si="35"/>
        <v>328180</v>
      </c>
    </row>
    <row r="1109" spans="1:20" x14ac:dyDescent="0.25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34"/>
        <v>1.7515600000000013</v>
      </c>
      <c r="N1109" s="32">
        <v>3.0086581100000078</v>
      </c>
      <c r="O1109" s="32">
        <v>2.6823805938960605</v>
      </c>
      <c r="P1109" s="32">
        <v>0.3262775161039474</v>
      </c>
      <c r="Q1109" s="33">
        <v>332960</v>
      </c>
      <c r="R1109" s="8">
        <v>62580</v>
      </c>
      <c r="S1109" s="8">
        <v>3850</v>
      </c>
      <c r="T1109" s="34">
        <f t="shared" si="35"/>
        <v>399390</v>
      </c>
    </row>
    <row r="1110" spans="1:20" x14ac:dyDescent="0.25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34"/>
        <v>1.5370600000000003</v>
      </c>
      <c r="N1110" s="32">
        <v>2.3583160632972149</v>
      </c>
      <c r="O1110" s="32">
        <v>2.0719952299242594</v>
      </c>
      <c r="P1110" s="32">
        <v>0.286320833372955</v>
      </c>
      <c r="Q1110" s="33">
        <v>360</v>
      </c>
      <c r="R1110" s="8">
        <v>116580</v>
      </c>
      <c r="S1110" s="8">
        <v>7510</v>
      </c>
      <c r="T1110" s="34">
        <f t="shared" si="35"/>
        <v>124450</v>
      </c>
    </row>
    <row r="1111" spans="1:20" x14ac:dyDescent="0.25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34"/>
        <v>2.95425</v>
      </c>
      <c r="N1111" s="32">
        <v>2.7141354456683322</v>
      </c>
      <c r="O1111" s="32">
        <v>2.1638229516914853</v>
      </c>
      <c r="P1111" s="32">
        <v>0.55031249397684678</v>
      </c>
      <c r="Q1111" s="33">
        <v>241400</v>
      </c>
      <c r="R1111" s="8">
        <v>30</v>
      </c>
      <c r="S1111" s="8">
        <v>282370</v>
      </c>
      <c r="T1111" s="34">
        <f t="shared" si="35"/>
        <v>523800</v>
      </c>
    </row>
    <row r="1112" spans="1:20" x14ac:dyDescent="0.25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34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33">
        <v>292250</v>
      </c>
      <c r="R1112" s="8">
        <v>430</v>
      </c>
      <c r="S1112" s="8">
        <v>26310</v>
      </c>
      <c r="T1112" s="34">
        <f t="shared" si="35"/>
        <v>318990</v>
      </c>
    </row>
    <row r="1113" spans="1:20" x14ac:dyDescent="0.25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34"/>
        <v>2.1032100000000007</v>
      </c>
      <c r="N1113" s="32">
        <v>2.5789998956114633</v>
      </c>
      <c r="O1113" s="32">
        <v>2.1872176360000415</v>
      </c>
      <c r="P1113" s="32">
        <v>0.39178225961142227</v>
      </c>
      <c r="Q1113" s="33">
        <v>196080</v>
      </c>
      <c r="R1113" s="8">
        <v>40890</v>
      </c>
      <c r="S1113" s="8">
        <v>240</v>
      </c>
      <c r="T1113" s="34">
        <f t="shared" si="35"/>
        <v>237210</v>
      </c>
    </row>
    <row r="1114" spans="1:20" x14ac:dyDescent="0.25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34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33">
        <v>278660</v>
      </c>
      <c r="R1114" s="8">
        <v>7170</v>
      </c>
      <c r="S1114" s="8">
        <v>6500</v>
      </c>
      <c r="T1114" s="34">
        <f t="shared" si="35"/>
        <v>292330</v>
      </c>
    </row>
    <row r="1115" spans="1:20" x14ac:dyDescent="0.25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34"/>
        <v>1.4877099999999999</v>
      </c>
      <c r="N1115" s="32">
        <v>3.9132662303351999</v>
      </c>
      <c r="O1115" s="32">
        <v>3.6361382281639907</v>
      </c>
      <c r="P1115" s="32">
        <v>0.2771280021712092</v>
      </c>
      <c r="Q1115" s="33">
        <v>85090</v>
      </c>
      <c r="R1115" s="8">
        <v>66850</v>
      </c>
      <c r="S1115" s="8">
        <v>7240</v>
      </c>
      <c r="T1115" s="34">
        <f t="shared" si="35"/>
        <v>159180</v>
      </c>
    </row>
    <row r="1116" spans="1:20" x14ac:dyDescent="0.25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34"/>
        <v>2.4105900000000009</v>
      </c>
      <c r="N1116" s="32">
        <v>2.7141354456683322</v>
      </c>
      <c r="O1116" s="32">
        <v>2.2650949802860363</v>
      </c>
      <c r="P1116" s="32">
        <v>0.44904046538229586</v>
      </c>
      <c r="Q1116" s="33">
        <v>295620</v>
      </c>
      <c r="R1116" s="8">
        <v>240</v>
      </c>
      <c r="S1116" s="8">
        <v>238640</v>
      </c>
      <c r="T1116" s="34">
        <f t="shared" si="35"/>
        <v>534500</v>
      </c>
    </row>
    <row r="1117" spans="1:20" x14ac:dyDescent="0.25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34"/>
        <v>2.95425</v>
      </c>
      <c r="N1117" s="32">
        <v>2.7141354456683322</v>
      </c>
      <c r="O1117" s="32">
        <v>2.1638229516914853</v>
      </c>
      <c r="P1117" s="32">
        <v>0.55031249397684678</v>
      </c>
      <c r="Q1117" s="33">
        <v>217390</v>
      </c>
      <c r="R1117" s="8">
        <v>630</v>
      </c>
      <c r="S1117" s="8">
        <v>40280</v>
      </c>
      <c r="T1117" s="34">
        <f t="shared" si="35"/>
        <v>258300</v>
      </c>
    </row>
    <row r="1118" spans="1:20" x14ac:dyDescent="0.25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34"/>
        <v>0</v>
      </c>
      <c r="N1118" s="32">
        <v>0</v>
      </c>
      <c r="O1118" s="32">
        <v>0</v>
      </c>
      <c r="P1118" s="32">
        <v>0</v>
      </c>
      <c r="Q1118" s="33">
        <v>0</v>
      </c>
      <c r="R1118" s="8">
        <v>0</v>
      </c>
      <c r="S1118" s="8">
        <v>0</v>
      </c>
      <c r="T1118" s="34">
        <f t="shared" si="35"/>
        <v>0</v>
      </c>
    </row>
    <row r="1119" spans="1:20" x14ac:dyDescent="0.25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34"/>
        <v>1.5140200000000004</v>
      </c>
      <c r="N1119" s="32">
        <v>2.9559432305312732</v>
      </c>
      <c r="O1119" s="32">
        <v>2.6739142478348783</v>
      </c>
      <c r="P1119" s="32">
        <v>0.28202898269639526</v>
      </c>
      <c r="Q1119" s="33">
        <v>226350</v>
      </c>
      <c r="R1119" s="8">
        <v>120600</v>
      </c>
      <c r="S1119" s="8">
        <v>63500</v>
      </c>
      <c r="T1119" s="34">
        <f t="shared" si="35"/>
        <v>410450</v>
      </c>
    </row>
    <row r="1120" spans="1:20" x14ac:dyDescent="0.25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34"/>
        <v>-3.6700200000000009</v>
      </c>
      <c r="N1120" s="32">
        <v>2.1437756873767562</v>
      </c>
      <c r="O1120" s="32">
        <v>2.8274205580359446</v>
      </c>
      <c r="P1120" s="32">
        <v>-0.68364487065918855</v>
      </c>
      <c r="Q1120" s="33">
        <v>94560</v>
      </c>
      <c r="R1120" s="8">
        <v>17350</v>
      </c>
      <c r="S1120" s="8">
        <v>306790</v>
      </c>
      <c r="T1120" s="34">
        <f t="shared" si="35"/>
        <v>418700</v>
      </c>
    </row>
    <row r="1121" spans="1:20" x14ac:dyDescent="0.25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34"/>
        <v>1.8328399999999991</v>
      </c>
      <c r="N1121" s="32">
        <v>3.0360652276233679</v>
      </c>
      <c r="O1121" s="32">
        <v>2.6946470160771137</v>
      </c>
      <c r="P1121" s="32">
        <v>0.34141821154625485</v>
      </c>
      <c r="Q1121" s="33">
        <v>7850</v>
      </c>
      <c r="R1121" s="8">
        <v>16720</v>
      </c>
      <c r="S1121" s="8">
        <v>30030</v>
      </c>
      <c r="T1121" s="34">
        <f t="shared" si="35"/>
        <v>54600</v>
      </c>
    </row>
    <row r="1122" spans="1:20" x14ac:dyDescent="0.25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34"/>
        <v>1.0326299999999993</v>
      </c>
      <c r="N1122" s="32">
        <v>2.8348623737706915</v>
      </c>
      <c r="O1122" s="32">
        <v>2.6425058735911833</v>
      </c>
      <c r="P1122" s="32">
        <v>0.19235650017950778</v>
      </c>
      <c r="Q1122" s="33">
        <v>14640</v>
      </c>
      <c r="R1122" s="8">
        <v>2710</v>
      </c>
      <c r="S1122" s="8">
        <v>75150</v>
      </c>
      <c r="T1122" s="34">
        <f t="shared" si="35"/>
        <v>92500</v>
      </c>
    </row>
    <row r="1123" spans="1:20" x14ac:dyDescent="0.25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34"/>
        <v>2.1846499999999995</v>
      </c>
      <c r="N1123" s="32">
        <v>2.6214154511259018</v>
      </c>
      <c r="O1123" s="32">
        <v>2.2144626915535843</v>
      </c>
      <c r="P1123" s="32">
        <v>0.40695275957231719</v>
      </c>
      <c r="Q1123" s="33">
        <v>271280</v>
      </c>
      <c r="R1123" s="8">
        <v>3200</v>
      </c>
      <c r="S1123" s="8">
        <v>137370</v>
      </c>
      <c r="T1123" s="34">
        <f t="shared" si="35"/>
        <v>411850</v>
      </c>
    </row>
    <row r="1124" spans="1:20" x14ac:dyDescent="0.25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34"/>
        <v>4.2231199999999998</v>
      </c>
      <c r="N1124" s="32">
        <v>2.648258145678517</v>
      </c>
      <c r="O1124" s="32">
        <v>1.8615827798281313</v>
      </c>
      <c r="P1124" s="32">
        <v>0.78667536585038533</v>
      </c>
      <c r="Q1124" s="33">
        <v>256810</v>
      </c>
      <c r="R1124" s="8">
        <v>5090</v>
      </c>
      <c r="S1124" s="8">
        <v>67860</v>
      </c>
      <c r="T1124" s="34">
        <f t="shared" si="35"/>
        <v>329760</v>
      </c>
    </row>
    <row r="1125" spans="1:20" x14ac:dyDescent="0.25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34"/>
        <v>2.2722899999999999</v>
      </c>
      <c r="N1125" s="32">
        <v>2.5740318549194563</v>
      </c>
      <c r="O1125" s="32">
        <v>2.1507536702909893</v>
      </c>
      <c r="P1125" s="32">
        <v>0.42327818462846722</v>
      </c>
      <c r="Q1125" s="33">
        <v>157260</v>
      </c>
      <c r="R1125" s="8">
        <v>7420</v>
      </c>
      <c r="S1125" s="8">
        <v>3920</v>
      </c>
      <c r="T1125" s="34">
        <f t="shared" si="35"/>
        <v>168600</v>
      </c>
    </row>
    <row r="1126" spans="1:20" x14ac:dyDescent="0.25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34"/>
        <v>2.2520500000000006</v>
      </c>
      <c r="N1126" s="32">
        <v>4.6448982387022255</v>
      </c>
      <c r="O1126" s="32">
        <v>4.2253903256750407</v>
      </c>
      <c r="P1126" s="32">
        <v>0.41950791302718393</v>
      </c>
      <c r="Q1126" s="33">
        <v>8530</v>
      </c>
      <c r="R1126" s="8">
        <v>19980</v>
      </c>
      <c r="S1126" s="8">
        <v>0</v>
      </c>
      <c r="T1126" s="34">
        <f t="shared" si="35"/>
        <v>28510</v>
      </c>
    </row>
    <row r="1127" spans="1:20" x14ac:dyDescent="0.25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34"/>
        <v>-5.2258300000000002</v>
      </c>
      <c r="N1127" s="32">
        <v>2.1513721140516737</v>
      </c>
      <c r="O1127" s="32">
        <v>3.1248305351057568</v>
      </c>
      <c r="P1127" s="32">
        <v>-0.9734584210540832</v>
      </c>
      <c r="Q1127" s="33">
        <v>8910</v>
      </c>
      <c r="R1127" s="8">
        <v>68750</v>
      </c>
      <c r="S1127" s="8">
        <v>11990</v>
      </c>
      <c r="T1127" s="34">
        <f t="shared" si="35"/>
        <v>89650</v>
      </c>
    </row>
    <row r="1128" spans="1:20" x14ac:dyDescent="0.25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34"/>
        <v>1.658319999999998</v>
      </c>
      <c r="N1128" s="32">
        <v>3.1416346952417138</v>
      </c>
      <c r="O1128" s="32">
        <v>2.8327257623444697</v>
      </c>
      <c r="P1128" s="32">
        <v>0.30890893289724408</v>
      </c>
      <c r="Q1128" s="33">
        <v>201810</v>
      </c>
      <c r="R1128" s="8">
        <v>78490</v>
      </c>
      <c r="S1128" s="8">
        <v>4690</v>
      </c>
      <c r="T1128" s="34">
        <f t="shared" si="35"/>
        <v>284990</v>
      </c>
    </row>
    <row r="1129" spans="1:20" x14ac:dyDescent="0.25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34"/>
        <v>0</v>
      </c>
      <c r="N1129" s="32">
        <v>0</v>
      </c>
      <c r="O1129" s="32">
        <v>0</v>
      </c>
      <c r="P1129" s="32">
        <v>0</v>
      </c>
      <c r="Q1129" s="33">
        <v>0</v>
      </c>
      <c r="R1129" s="8">
        <v>0</v>
      </c>
      <c r="S1129" s="8">
        <v>0</v>
      </c>
      <c r="T1129" s="34">
        <f t="shared" si="35"/>
        <v>0</v>
      </c>
    </row>
    <row r="1130" spans="1:20" x14ac:dyDescent="0.25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34"/>
        <v>3.258280000000001</v>
      </c>
      <c r="N1130" s="32">
        <v>2.648258145678517</v>
      </c>
      <c r="O1130" s="32">
        <v>2.0413114780387165</v>
      </c>
      <c r="P1130" s="32">
        <v>0.60694666763980065</v>
      </c>
      <c r="Q1130" s="33">
        <v>334840</v>
      </c>
      <c r="R1130" s="8">
        <v>640</v>
      </c>
      <c r="S1130" s="8">
        <v>58290</v>
      </c>
      <c r="T1130" s="34">
        <f t="shared" si="35"/>
        <v>393770</v>
      </c>
    </row>
    <row r="1131" spans="1:20" x14ac:dyDescent="0.25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34"/>
        <v>1.3345099999999999</v>
      </c>
      <c r="N1131" s="32">
        <v>2.4333396249284833</v>
      </c>
      <c r="O1131" s="32">
        <v>2.1847494493045372</v>
      </c>
      <c r="P1131" s="32">
        <v>0.24859017562394575</v>
      </c>
      <c r="Q1131" s="33">
        <v>110610</v>
      </c>
      <c r="R1131" s="8">
        <v>36840</v>
      </c>
      <c r="S1131" s="8">
        <v>1060</v>
      </c>
      <c r="T1131" s="34">
        <f t="shared" si="35"/>
        <v>148510</v>
      </c>
    </row>
    <row r="1132" spans="1:20" x14ac:dyDescent="0.25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34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33">
        <v>20160</v>
      </c>
      <c r="R1132" s="8">
        <v>64130</v>
      </c>
      <c r="S1132" s="8">
        <v>7290</v>
      </c>
      <c r="T1132" s="34">
        <f t="shared" si="35"/>
        <v>91580</v>
      </c>
    </row>
    <row r="1133" spans="1:20" x14ac:dyDescent="0.25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34"/>
        <v>1.9706400000000013</v>
      </c>
      <c r="N1133" s="32">
        <v>3.1211496770602358</v>
      </c>
      <c r="O1133" s="32">
        <v>2.7540623238807371</v>
      </c>
      <c r="P1133" s="32">
        <v>0.36708735317949875</v>
      </c>
      <c r="Q1133" s="33">
        <v>81290</v>
      </c>
      <c r="R1133" s="8">
        <v>11720</v>
      </c>
      <c r="S1133" s="8">
        <v>8950</v>
      </c>
      <c r="T1133" s="34">
        <f t="shared" si="35"/>
        <v>101960</v>
      </c>
    </row>
    <row r="1134" spans="1:20" x14ac:dyDescent="0.25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34"/>
        <v>1.860479999999999</v>
      </c>
      <c r="N1134" s="32">
        <v>3.1835007299446998</v>
      </c>
      <c r="O1134" s="32">
        <v>2.8369337878125029</v>
      </c>
      <c r="P1134" s="32">
        <v>0.34656694213219713</v>
      </c>
      <c r="Q1134" s="33">
        <v>10060</v>
      </c>
      <c r="R1134" s="8">
        <v>3150</v>
      </c>
      <c r="S1134" s="8">
        <v>19210</v>
      </c>
      <c r="T1134" s="34">
        <f t="shared" si="35"/>
        <v>32420</v>
      </c>
    </row>
    <row r="1135" spans="1:20" x14ac:dyDescent="0.25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34"/>
        <v>-4.6638700000000011</v>
      </c>
      <c r="N1135" s="32">
        <v>2.1517539844460729</v>
      </c>
      <c r="O1135" s="32">
        <v>3.0205314850921914</v>
      </c>
      <c r="P1135" s="32">
        <v>-0.86877750064611892</v>
      </c>
      <c r="Q1135" s="33">
        <v>58620</v>
      </c>
      <c r="R1135" s="8">
        <v>10190</v>
      </c>
      <c r="S1135" s="8">
        <v>410</v>
      </c>
      <c r="T1135" s="34">
        <f t="shared" si="35"/>
        <v>69220</v>
      </c>
    </row>
    <row r="1136" spans="1:20" x14ac:dyDescent="0.25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34"/>
        <v>2.7500900000000001</v>
      </c>
      <c r="N1136" s="32">
        <v>2.6993747578380116</v>
      </c>
      <c r="O1136" s="32">
        <v>2.1870928295784573</v>
      </c>
      <c r="P1136" s="32">
        <v>0.51228192825955365</v>
      </c>
      <c r="Q1136" s="33">
        <v>221040</v>
      </c>
      <c r="R1136" s="8">
        <v>3880</v>
      </c>
      <c r="S1136" s="8">
        <v>184720</v>
      </c>
      <c r="T1136" s="34">
        <f t="shared" si="35"/>
        <v>409640</v>
      </c>
    </row>
    <row r="1137" spans="1:20" x14ac:dyDescent="0.25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34"/>
        <v>2.4105900000000009</v>
      </c>
      <c r="N1137" s="32">
        <v>2.7141354456683322</v>
      </c>
      <c r="O1137" s="32">
        <v>2.2650949802860363</v>
      </c>
      <c r="P1137" s="32">
        <v>0.44904046538229586</v>
      </c>
      <c r="Q1137" s="33">
        <v>172510</v>
      </c>
      <c r="R1137" s="8">
        <v>7720</v>
      </c>
      <c r="S1137" s="8">
        <v>430</v>
      </c>
      <c r="T1137" s="34">
        <f t="shared" si="35"/>
        <v>180660</v>
      </c>
    </row>
    <row r="1138" spans="1:20" x14ac:dyDescent="0.25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34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33">
        <v>8510</v>
      </c>
      <c r="R1138" s="8">
        <v>24540</v>
      </c>
      <c r="S1138" s="8">
        <v>1200</v>
      </c>
      <c r="T1138" s="34">
        <f t="shared" si="35"/>
        <v>34250</v>
      </c>
    </row>
    <row r="1139" spans="1:20" x14ac:dyDescent="0.25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34"/>
        <v>1.7210899999999985</v>
      </c>
      <c r="N1139" s="32">
        <v>3.2076945479078764</v>
      </c>
      <c r="O1139" s="32">
        <v>2.8870929298123831</v>
      </c>
      <c r="P1139" s="32">
        <v>0.32060161809549309</v>
      </c>
      <c r="Q1139" s="33">
        <v>426640</v>
      </c>
      <c r="R1139" s="8">
        <v>35880</v>
      </c>
      <c r="S1139" s="8">
        <v>3340</v>
      </c>
      <c r="T1139" s="34">
        <f t="shared" si="35"/>
        <v>465860</v>
      </c>
    </row>
    <row r="1140" spans="1:20" x14ac:dyDescent="0.25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34"/>
        <v>1.884310000000001</v>
      </c>
      <c r="N1140" s="32">
        <v>3.2255325522823277</v>
      </c>
      <c r="O1140" s="32">
        <v>2.8745265996630462</v>
      </c>
      <c r="P1140" s="32">
        <v>0.35100595261928164</v>
      </c>
      <c r="Q1140" s="33">
        <v>161130</v>
      </c>
      <c r="R1140" s="8">
        <v>58920</v>
      </c>
      <c r="S1140" s="8">
        <v>7210</v>
      </c>
      <c r="T1140" s="34">
        <f t="shared" si="35"/>
        <v>227260</v>
      </c>
    </row>
    <row r="1141" spans="1:20" x14ac:dyDescent="0.25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34"/>
        <v>1.7880399999999987</v>
      </c>
      <c r="N1141" s="32">
        <v>3.0657672931779447</v>
      </c>
      <c r="O1141" s="32">
        <v>2.7326943468361118</v>
      </c>
      <c r="P1141" s="32">
        <v>0.3330729463418331</v>
      </c>
      <c r="Q1141" s="33">
        <v>166630</v>
      </c>
      <c r="R1141" s="8">
        <v>70070</v>
      </c>
      <c r="S1141" s="8">
        <v>4190</v>
      </c>
      <c r="T1141" s="34">
        <f t="shared" si="35"/>
        <v>240890</v>
      </c>
    </row>
    <row r="1142" spans="1:20" x14ac:dyDescent="0.25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34"/>
        <v>2.4105900000000009</v>
      </c>
      <c r="N1142" s="32">
        <v>2.7141354456683322</v>
      </c>
      <c r="O1142" s="32">
        <v>2.2650949802860363</v>
      </c>
      <c r="P1142" s="32">
        <v>0.44904046538229586</v>
      </c>
      <c r="Q1142" s="33">
        <v>242160</v>
      </c>
      <c r="R1142" s="8">
        <v>60</v>
      </c>
      <c r="S1142" s="8">
        <v>295560</v>
      </c>
      <c r="T1142" s="34">
        <f t="shared" si="35"/>
        <v>537780</v>
      </c>
    </row>
    <row r="1143" spans="1:20" x14ac:dyDescent="0.25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34"/>
        <v>1.5391199999999987</v>
      </c>
      <c r="N1143" s="32">
        <v>2.3565035760106294</v>
      </c>
      <c r="O1143" s="32">
        <v>2.0697990094608643</v>
      </c>
      <c r="P1143" s="32">
        <v>0.28670456654976517</v>
      </c>
      <c r="Q1143" s="33">
        <v>246770</v>
      </c>
      <c r="R1143" s="8">
        <v>210</v>
      </c>
      <c r="S1143" s="8">
        <v>287620</v>
      </c>
      <c r="T1143" s="34">
        <f t="shared" si="35"/>
        <v>534600</v>
      </c>
    </row>
    <row r="1144" spans="1:20" x14ac:dyDescent="0.25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34"/>
        <v>1.9077300000000008</v>
      </c>
      <c r="N1144" s="32">
        <v>3.087520866181793</v>
      </c>
      <c r="O1144" s="32">
        <v>2.7321522771543072</v>
      </c>
      <c r="P1144" s="32">
        <v>0.35536858902748597</v>
      </c>
      <c r="Q1144" s="33">
        <v>119490</v>
      </c>
      <c r="R1144" s="8">
        <v>24360</v>
      </c>
      <c r="S1144" s="8">
        <v>24900</v>
      </c>
      <c r="T1144" s="34">
        <f t="shared" si="35"/>
        <v>168750</v>
      </c>
    </row>
    <row r="1145" spans="1:20" x14ac:dyDescent="0.25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34"/>
        <v>1.6873199999999997</v>
      </c>
      <c r="N1145" s="32">
        <v>2.9131998253123763</v>
      </c>
      <c r="O1145" s="32">
        <v>2.5988888234211984</v>
      </c>
      <c r="P1145" s="32">
        <v>0.31431100189117811</v>
      </c>
      <c r="Q1145" s="33">
        <v>174800</v>
      </c>
      <c r="R1145" s="8">
        <v>165920</v>
      </c>
      <c r="S1145" s="8">
        <v>31720</v>
      </c>
      <c r="T1145" s="34">
        <f t="shared" si="35"/>
        <v>372440</v>
      </c>
    </row>
    <row r="1146" spans="1:20" x14ac:dyDescent="0.25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34"/>
        <v>-5.047130000000001</v>
      </c>
      <c r="N1146" s="32">
        <v>2.1587785369205981</v>
      </c>
      <c r="O1146" s="32">
        <v>3.0989490362775802</v>
      </c>
      <c r="P1146" s="32">
        <v>-0.94017049935698171</v>
      </c>
      <c r="Q1146" s="33">
        <v>79250</v>
      </c>
      <c r="R1146" s="8">
        <v>40290</v>
      </c>
      <c r="S1146" s="8">
        <v>180</v>
      </c>
      <c r="T1146" s="34">
        <f t="shared" si="35"/>
        <v>119720</v>
      </c>
    </row>
    <row r="1147" spans="1:20" x14ac:dyDescent="0.25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34"/>
        <v>-5.2477099999999997</v>
      </c>
      <c r="N1147" s="32">
        <v>2.1737068751679725</v>
      </c>
      <c r="O1147" s="32">
        <v>3.151241064138858</v>
      </c>
      <c r="P1147" s="32">
        <v>-0.97753418897088551</v>
      </c>
      <c r="Q1147" s="33">
        <v>150</v>
      </c>
      <c r="R1147" s="8">
        <v>84790</v>
      </c>
      <c r="S1147" s="8">
        <v>8280</v>
      </c>
      <c r="T1147" s="34">
        <f t="shared" si="35"/>
        <v>93220</v>
      </c>
    </row>
    <row r="1148" spans="1:20" x14ac:dyDescent="0.25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34"/>
        <v>1.8090100000000007</v>
      </c>
      <c r="N1148" s="32">
        <v>2.5915494607190954</v>
      </c>
      <c r="O1148" s="32">
        <v>2.2545702596599244</v>
      </c>
      <c r="P1148" s="32">
        <v>0.33697920105917101</v>
      </c>
      <c r="Q1148" s="33">
        <v>274790</v>
      </c>
      <c r="R1148" s="8">
        <v>75310</v>
      </c>
      <c r="S1148" s="8">
        <v>1031830</v>
      </c>
      <c r="T1148" s="34">
        <f t="shared" si="35"/>
        <v>1381930</v>
      </c>
    </row>
    <row r="1149" spans="1:20" x14ac:dyDescent="0.25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34"/>
        <v>1.4886200000000009</v>
      </c>
      <c r="N1149" s="32">
        <v>2.4722941307219801</v>
      </c>
      <c r="O1149" s="32">
        <v>2.1949966153513061</v>
      </c>
      <c r="P1149" s="32">
        <v>0.27729751537067415</v>
      </c>
      <c r="Q1149" s="33">
        <v>207870</v>
      </c>
      <c r="R1149" s="8">
        <v>34670</v>
      </c>
      <c r="S1149" s="8">
        <v>70</v>
      </c>
      <c r="T1149" s="34">
        <f t="shared" si="35"/>
        <v>242610</v>
      </c>
    </row>
    <row r="1150" spans="1:20" x14ac:dyDescent="0.25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34"/>
        <v>-4.7605799999999991</v>
      </c>
      <c r="N1150" s="32">
        <v>2.1362966159937762</v>
      </c>
      <c r="O1150" s="32">
        <v>3.0230890853434573</v>
      </c>
      <c r="P1150" s="32">
        <v>-0.88679246934968148</v>
      </c>
      <c r="Q1150" s="33">
        <v>47140</v>
      </c>
      <c r="R1150" s="8">
        <v>33000</v>
      </c>
      <c r="S1150" s="8">
        <v>5300</v>
      </c>
      <c r="T1150" s="34">
        <f t="shared" si="35"/>
        <v>85440</v>
      </c>
    </row>
    <row r="1151" spans="1:20" x14ac:dyDescent="0.25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34"/>
        <v>1.6424099999999999</v>
      </c>
      <c r="N1151" s="32">
        <v>2.5208326520236799</v>
      </c>
      <c r="O1151" s="32">
        <v>2.2148874059434522</v>
      </c>
      <c r="P1151" s="32">
        <v>0.30594524608022772</v>
      </c>
      <c r="Q1151" s="33">
        <v>200300</v>
      </c>
      <c r="R1151" s="8">
        <v>19590</v>
      </c>
      <c r="S1151" s="8">
        <v>7590</v>
      </c>
      <c r="T1151" s="34">
        <f t="shared" si="35"/>
        <v>227480</v>
      </c>
    </row>
    <row r="1152" spans="1:20" x14ac:dyDescent="0.25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34"/>
        <v>2.95425</v>
      </c>
      <c r="N1152" s="32">
        <v>2.7141354456683322</v>
      </c>
      <c r="O1152" s="32">
        <v>2.1638229516914853</v>
      </c>
      <c r="P1152" s="32">
        <v>0.55031249397684678</v>
      </c>
      <c r="Q1152" s="33">
        <v>227590</v>
      </c>
      <c r="R1152" s="8">
        <v>0</v>
      </c>
      <c r="S1152" s="8">
        <v>307070</v>
      </c>
      <c r="T1152" s="34">
        <f t="shared" si="35"/>
        <v>534660</v>
      </c>
    </row>
    <row r="1153" spans="1:20" x14ac:dyDescent="0.25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34"/>
        <v>2.95425</v>
      </c>
      <c r="N1153" s="32">
        <v>2.7141354456683322</v>
      </c>
      <c r="O1153" s="32">
        <v>2.1638229516914853</v>
      </c>
      <c r="P1153" s="32">
        <v>0.55031249397684678</v>
      </c>
      <c r="Q1153" s="33">
        <v>229090</v>
      </c>
      <c r="R1153" s="8">
        <v>30</v>
      </c>
      <c r="S1153" s="8">
        <v>291850</v>
      </c>
      <c r="T1153" s="34">
        <f t="shared" si="35"/>
        <v>520970</v>
      </c>
    </row>
    <row r="1154" spans="1:20" x14ac:dyDescent="0.25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34"/>
        <v>-4.6204200000000011</v>
      </c>
      <c r="N1154" s="32">
        <v>2.0764044358927563</v>
      </c>
      <c r="O1154" s="32">
        <v>2.9370881469600336</v>
      </c>
      <c r="P1154" s="32">
        <v>-0.86068371106727692</v>
      </c>
      <c r="Q1154" s="33">
        <v>10340</v>
      </c>
      <c r="R1154" s="8">
        <v>144920</v>
      </c>
      <c r="S1154" s="8">
        <v>220</v>
      </c>
      <c r="T1154" s="34">
        <f t="shared" si="35"/>
        <v>155480</v>
      </c>
    </row>
    <row r="1155" spans="1:20" x14ac:dyDescent="0.25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34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33">
        <v>263930</v>
      </c>
      <c r="R1155" s="8">
        <v>36140</v>
      </c>
      <c r="S1155" s="8">
        <v>157180</v>
      </c>
      <c r="T1155" s="34">
        <f t="shared" si="35"/>
        <v>457250</v>
      </c>
    </row>
    <row r="1156" spans="1:20" x14ac:dyDescent="0.25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34"/>
        <v>1.2900600000000004</v>
      </c>
      <c r="N1156" s="32">
        <v>2.4083802033940982</v>
      </c>
      <c r="O1156" s="32">
        <v>2.1680700955901644</v>
      </c>
      <c r="P1156" s="32">
        <v>0.24031010780393372</v>
      </c>
      <c r="Q1156" s="33">
        <v>291540</v>
      </c>
      <c r="R1156" s="8">
        <v>35990</v>
      </c>
      <c r="S1156" s="8">
        <v>780</v>
      </c>
      <c r="T1156" s="34">
        <f t="shared" si="35"/>
        <v>328310</v>
      </c>
    </row>
    <row r="1157" spans="1:20" x14ac:dyDescent="0.25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34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33">
        <v>9860</v>
      </c>
      <c r="R1157" s="8">
        <v>22920</v>
      </c>
      <c r="S1157" s="8">
        <v>9970</v>
      </c>
      <c r="T1157" s="34">
        <f t="shared" si="35"/>
        <v>42750</v>
      </c>
    </row>
    <row r="1158" spans="1:20" x14ac:dyDescent="0.25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34"/>
        <v>2.1173600000000015</v>
      </c>
      <c r="N1158" s="32">
        <v>3.3057495512774198</v>
      </c>
      <c r="O1158" s="32">
        <v>2.9113314545534399</v>
      </c>
      <c r="P1158" s="32">
        <v>0.39441809672397976</v>
      </c>
      <c r="Q1158" s="33">
        <v>61220</v>
      </c>
      <c r="R1158" s="8">
        <v>22100</v>
      </c>
      <c r="S1158" s="8">
        <v>1370</v>
      </c>
      <c r="T1158" s="34">
        <f t="shared" si="35"/>
        <v>84690</v>
      </c>
    </row>
    <row r="1159" spans="1:20" x14ac:dyDescent="0.25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34"/>
        <v>-3.7152399999999997</v>
      </c>
      <c r="N1159" s="32">
        <v>2.1396105059041921</v>
      </c>
      <c r="O1159" s="32">
        <v>2.8316788786290936</v>
      </c>
      <c r="P1159" s="32">
        <v>-0.69206837272490151</v>
      </c>
      <c r="Q1159" s="33">
        <v>0</v>
      </c>
      <c r="R1159" s="8">
        <v>0</v>
      </c>
      <c r="S1159" s="8">
        <v>2720</v>
      </c>
      <c r="T1159" s="34">
        <f t="shared" si="35"/>
        <v>2720</v>
      </c>
    </row>
    <row r="1160" spans="1:20" x14ac:dyDescent="0.25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34"/>
        <v>1.3958100000000009</v>
      </c>
      <c r="N1160" s="32">
        <v>2.4227441185707264</v>
      </c>
      <c r="O1160" s="32">
        <v>2.1627350867630519</v>
      </c>
      <c r="P1160" s="32">
        <v>0.26000903180767471</v>
      </c>
      <c r="Q1160" s="33">
        <v>115140</v>
      </c>
      <c r="R1160" s="8">
        <v>67780</v>
      </c>
      <c r="S1160" s="8">
        <v>6150</v>
      </c>
      <c r="T1160" s="34">
        <f t="shared" si="35"/>
        <v>189070</v>
      </c>
    </row>
    <row r="1161" spans="1:20" x14ac:dyDescent="0.25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34"/>
        <v>2.2759599999999995</v>
      </c>
      <c r="N1161" s="32">
        <v>2.5739480297109298</v>
      </c>
      <c r="O1161" s="32">
        <v>2.1499862039373685</v>
      </c>
      <c r="P1161" s="32">
        <v>0.42396182577356145</v>
      </c>
      <c r="Q1161" s="33">
        <v>219680</v>
      </c>
      <c r="R1161" s="8">
        <v>24990</v>
      </c>
      <c r="S1161" s="8">
        <v>11880</v>
      </c>
      <c r="T1161" s="34">
        <f t="shared" si="35"/>
        <v>256550</v>
      </c>
    </row>
    <row r="1162" spans="1:20" x14ac:dyDescent="0.25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34"/>
        <v>1.2328799999999998</v>
      </c>
      <c r="N1162" s="32">
        <v>2.4343026834353325</v>
      </c>
      <c r="O1162" s="32">
        <v>2.2046439654615066</v>
      </c>
      <c r="P1162" s="32">
        <v>0.22965871797382575</v>
      </c>
      <c r="Q1162" s="33">
        <v>147010</v>
      </c>
      <c r="R1162" s="8">
        <v>11210</v>
      </c>
      <c r="S1162" s="8">
        <v>340</v>
      </c>
      <c r="T1162" s="34">
        <f t="shared" si="35"/>
        <v>158560</v>
      </c>
    </row>
    <row r="1163" spans="1:20" x14ac:dyDescent="0.25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34"/>
        <v>0</v>
      </c>
      <c r="N1163" s="32">
        <v>0</v>
      </c>
      <c r="O1163" s="32">
        <v>0</v>
      </c>
      <c r="P1163" s="32">
        <v>0</v>
      </c>
      <c r="Q1163" s="33">
        <v>0</v>
      </c>
      <c r="R1163" s="8">
        <v>0</v>
      </c>
      <c r="S1163" s="8">
        <v>0</v>
      </c>
      <c r="T1163" s="34">
        <f t="shared" si="35"/>
        <v>0</v>
      </c>
    </row>
    <row r="1164" spans="1:20" x14ac:dyDescent="0.25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34"/>
        <v>3.6710200000000004</v>
      </c>
      <c r="N1164" s="32">
        <v>2.648258145678517</v>
      </c>
      <c r="O1164" s="32">
        <v>1.9644269967781582</v>
      </c>
      <c r="P1164" s="32">
        <v>0.68383114890035857</v>
      </c>
      <c r="Q1164" s="33">
        <v>32630</v>
      </c>
      <c r="R1164" s="8">
        <v>0</v>
      </c>
      <c r="S1164" s="8">
        <v>35100</v>
      </c>
      <c r="T1164" s="34">
        <f t="shared" si="35"/>
        <v>67730</v>
      </c>
    </row>
    <row r="1165" spans="1:20" x14ac:dyDescent="0.25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36">K1165-L1165</f>
        <v>1.5387599999999981</v>
      </c>
      <c r="N1165" s="32">
        <v>3.0207009982916557</v>
      </c>
      <c r="O1165" s="32">
        <v>2.7340634919087123</v>
      </c>
      <c r="P1165" s="32"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37">SUM(Q1165:S1165)</f>
        <v>347260</v>
      </c>
    </row>
    <row r="1166" spans="1:20" x14ac:dyDescent="0.25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36"/>
        <v>1.9682899999999997</v>
      </c>
      <c r="N1166" s="32">
        <v>2.8968930280803438</v>
      </c>
      <c r="O1166" s="32">
        <v>2.5302434287675943</v>
      </c>
      <c r="P1166" s="32">
        <v>0.3666495993127486</v>
      </c>
      <c r="Q1166" s="33">
        <v>10750</v>
      </c>
      <c r="R1166" s="8">
        <v>74870</v>
      </c>
      <c r="S1166" s="8">
        <v>53420</v>
      </c>
      <c r="T1166" s="34">
        <f t="shared" si="37"/>
        <v>139040</v>
      </c>
    </row>
    <row r="1167" spans="1:20" x14ac:dyDescent="0.25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36"/>
        <v>1.7316900000000004</v>
      </c>
      <c r="N1167" s="32">
        <v>4.6394402862359412</v>
      </c>
      <c r="O1167" s="32">
        <v>4.3168641187840437</v>
      </c>
      <c r="P1167" s="32">
        <v>0.32257616745189677</v>
      </c>
      <c r="Q1167" s="33">
        <v>34130</v>
      </c>
      <c r="R1167" s="8">
        <v>34040</v>
      </c>
      <c r="S1167" s="8">
        <v>0</v>
      </c>
      <c r="T1167" s="34">
        <f t="shared" si="37"/>
        <v>68170</v>
      </c>
    </row>
    <row r="1168" spans="1:20" x14ac:dyDescent="0.25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36"/>
        <v>1.9660799999999981</v>
      </c>
      <c r="N1168" s="32">
        <v>4.2080087029914566</v>
      </c>
      <c r="O1168" s="32">
        <v>3.8417707785916946</v>
      </c>
      <c r="P1168" s="32">
        <v>0.36623792439976238</v>
      </c>
      <c r="Q1168" s="33">
        <v>48260</v>
      </c>
      <c r="R1168" s="8">
        <v>44630</v>
      </c>
      <c r="S1168" s="8">
        <v>0</v>
      </c>
      <c r="T1168" s="34">
        <f t="shared" si="37"/>
        <v>92890</v>
      </c>
    </row>
    <row r="1169" spans="1:20" x14ac:dyDescent="0.25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36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33">
        <v>5940</v>
      </c>
      <c r="R1169" s="8">
        <v>17100</v>
      </c>
      <c r="S1169" s="8">
        <v>530</v>
      </c>
      <c r="T1169" s="34">
        <f t="shared" si="37"/>
        <v>23570</v>
      </c>
    </row>
    <row r="1170" spans="1:20" x14ac:dyDescent="0.25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36"/>
        <v>1.8150699999999986</v>
      </c>
      <c r="N1170" s="32">
        <v>4.3874337676689343</v>
      </c>
      <c r="O1170" s="32">
        <v>4.0493257204682731</v>
      </c>
      <c r="P1170" s="32">
        <v>0.33810804720066157</v>
      </c>
      <c r="Q1170" s="33">
        <v>12760</v>
      </c>
      <c r="R1170" s="8">
        <v>46070</v>
      </c>
      <c r="S1170" s="8">
        <v>1980</v>
      </c>
      <c r="T1170" s="34">
        <f t="shared" si="37"/>
        <v>60810</v>
      </c>
    </row>
    <row r="1171" spans="1:20" x14ac:dyDescent="0.25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36"/>
        <v>0</v>
      </c>
      <c r="N1171" s="32">
        <v>0</v>
      </c>
      <c r="O1171" s="32">
        <v>0</v>
      </c>
      <c r="P1171" s="32">
        <v>0</v>
      </c>
      <c r="Q1171" s="33">
        <v>0</v>
      </c>
      <c r="R1171" s="8">
        <v>0</v>
      </c>
      <c r="S1171" s="8">
        <v>0</v>
      </c>
      <c r="T1171" s="34">
        <f t="shared" si="37"/>
        <v>0</v>
      </c>
    </row>
    <row r="1172" spans="1:20" x14ac:dyDescent="0.25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36"/>
        <v>2.4105900000000009</v>
      </c>
      <c r="N1172" s="32">
        <v>2.7141354456683322</v>
      </c>
      <c r="O1172" s="32">
        <v>2.2650949802860363</v>
      </c>
      <c r="P1172" s="32">
        <v>0.44904046538229586</v>
      </c>
      <c r="Q1172" s="33">
        <v>189600</v>
      </c>
      <c r="R1172" s="8">
        <v>2790</v>
      </c>
      <c r="S1172" s="8">
        <v>236130</v>
      </c>
      <c r="T1172" s="34">
        <f t="shared" si="37"/>
        <v>428520</v>
      </c>
    </row>
    <row r="1173" spans="1:20" x14ac:dyDescent="0.25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36"/>
        <v>2.4105900000000009</v>
      </c>
      <c r="N1173" s="32">
        <v>2.7141354456683322</v>
      </c>
      <c r="O1173" s="32">
        <v>2.2650949802860363</v>
      </c>
      <c r="P1173" s="32">
        <v>0.44904046538229586</v>
      </c>
      <c r="Q1173" s="33">
        <v>254190</v>
      </c>
      <c r="R1173" s="8">
        <v>300</v>
      </c>
      <c r="S1173" s="8">
        <v>274340</v>
      </c>
      <c r="T1173" s="34">
        <f t="shared" si="37"/>
        <v>528830</v>
      </c>
    </row>
    <row r="1174" spans="1:20" x14ac:dyDescent="0.25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36"/>
        <v>-4.5111299999999996</v>
      </c>
      <c r="N1174" s="32">
        <v>2.1186579293373766</v>
      </c>
      <c r="O1174" s="32">
        <v>2.9589832914271699</v>
      </c>
      <c r="P1174" s="32">
        <v>-0.84032536208979358</v>
      </c>
      <c r="Q1174" s="33">
        <v>96920</v>
      </c>
      <c r="R1174" s="8">
        <v>20960</v>
      </c>
      <c r="S1174" s="8">
        <v>2640</v>
      </c>
      <c r="T1174" s="34">
        <f t="shared" si="37"/>
        <v>120520</v>
      </c>
    </row>
    <row r="1175" spans="1:20" x14ac:dyDescent="0.25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36"/>
        <v>-3.2671299999999999</v>
      </c>
      <c r="N1175" s="32">
        <v>2.1437756873767562</v>
      </c>
      <c r="O1175" s="32">
        <v>2.7523709174509126</v>
      </c>
      <c r="P1175" s="32">
        <v>-0.60859523007415606</v>
      </c>
      <c r="Q1175" s="33">
        <v>149300</v>
      </c>
      <c r="R1175" s="8">
        <v>4950</v>
      </c>
      <c r="S1175" s="8">
        <v>237520</v>
      </c>
      <c r="T1175" s="34">
        <f t="shared" si="37"/>
        <v>391770</v>
      </c>
    </row>
    <row r="1176" spans="1:20" x14ac:dyDescent="0.25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36"/>
        <v>2.4105900000000009</v>
      </c>
      <c r="N1176" s="32">
        <v>2.7141354456683322</v>
      </c>
      <c r="O1176" s="32">
        <v>2.2650949802860363</v>
      </c>
      <c r="P1176" s="32">
        <v>0.44904046538229586</v>
      </c>
      <c r="Q1176" s="33">
        <v>182310</v>
      </c>
      <c r="R1176" s="8">
        <v>3060</v>
      </c>
      <c r="S1176" s="8">
        <v>234010</v>
      </c>
      <c r="T1176" s="34">
        <f t="shared" si="37"/>
        <v>419380</v>
      </c>
    </row>
    <row r="1177" spans="1:20" x14ac:dyDescent="0.25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36"/>
        <v>1.714850000000002</v>
      </c>
      <c r="N1177" s="32">
        <v>3.1511833178840956</v>
      </c>
      <c r="O1177" s="32">
        <v>2.8317440760135035</v>
      </c>
      <c r="P1177" s="32">
        <v>0.31943924187059214</v>
      </c>
      <c r="Q1177" s="33">
        <v>49930</v>
      </c>
      <c r="R1177" s="8">
        <v>11670</v>
      </c>
      <c r="S1177" s="8">
        <v>23440</v>
      </c>
      <c r="T1177" s="34">
        <f t="shared" si="37"/>
        <v>85040</v>
      </c>
    </row>
    <row r="1178" spans="1:20" x14ac:dyDescent="0.25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36"/>
        <v>1.5619500000000013</v>
      </c>
      <c r="N1178" s="32">
        <v>3.158561799016844</v>
      </c>
      <c r="O1178" s="32">
        <v>2.8676045002211641</v>
      </c>
      <c r="P1178" s="32">
        <v>0.29095729879567966</v>
      </c>
      <c r="Q1178" s="33">
        <v>165580</v>
      </c>
      <c r="R1178" s="8">
        <v>90230</v>
      </c>
      <c r="S1178" s="8">
        <v>1920</v>
      </c>
      <c r="T1178" s="34">
        <f t="shared" si="37"/>
        <v>257730</v>
      </c>
    </row>
    <row r="1179" spans="1:20" x14ac:dyDescent="0.25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36"/>
        <v>3.6400900000000007</v>
      </c>
      <c r="N1179" s="32">
        <v>2.648258145678517</v>
      </c>
      <c r="O1179" s="32">
        <v>1.9701885827775503</v>
      </c>
      <c r="P1179" s="32">
        <v>0.67806956290096665</v>
      </c>
      <c r="Q1179" s="33">
        <v>54850</v>
      </c>
      <c r="R1179" s="8">
        <v>21980</v>
      </c>
      <c r="S1179" s="8">
        <v>260180</v>
      </c>
      <c r="T1179" s="34">
        <f t="shared" si="37"/>
        <v>337010</v>
      </c>
    </row>
    <row r="1180" spans="1:20" x14ac:dyDescent="0.25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36"/>
        <v>-5.2252500000000008</v>
      </c>
      <c r="N1180" s="32">
        <v>2.0152921333120735</v>
      </c>
      <c r="O1180" s="32">
        <v>2.9886425129862779</v>
      </c>
      <c r="P1180" s="32">
        <v>-0.97335037967420479</v>
      </c>
      <c r="Q1180" s="33">
        <v>252600</v>
      </c>
      <c r="R1180" s="8">
        <v>850</v>
      </c>
      <c r="S1180" s="8">
        <v>20</v>
      </c>
      <c r="T1180" s="34">
        <f t="shared" si="37"/>
        <v>253470</v>
      </c>
    </row>
    <row r="1181" spans="1:20" x14ac:dyDescent="0.25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36"/>
        <v>1.612779999999999</v>
      </c>
      <c r="N1181" s="32">
        <v>2.5238578106602829</v>
      </c>
      <c r="O1181" s="32">
        <v>2.2234319888659262</v>
      </c>
      <c r="P1181" s="32">
        <v>0.30042582179435673</v>
      </c>
      <c r="Q1181" s="33">
        <v>370250</v>
      </c>
      <c r="R1181" s="8">
        <v>7510</v>
      </c>
      <c r="S1181" s="8">
        <v>10390</v>
      </c>
      <c r="T1181" s="34">
        <f t="shared" si="37"/>
        <v>388150</v>
      </c>
    </row>
    <row r="1182" spans="1:20" x14ac:dyDescent="0.25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36"/>
        <v>-4.9200499999999998</v>
      </c>
      <c r="N1182" s="32">
        <v>1.9983054204997692</v>
      </c>
      <c r="O1182" s="32">
        <v>2.9148036809688511</v>
      </c>
      <c r="P1182" s="32">
        <v>-0.91649826046908189</v>
      </c>
      <c r="Q1182" s="33">
        <v>159260</v>
      </c>
      <c r="R1182" s="8">
        <v>540</v>
      </c>
      <c r="S1182" s="8">
        <v>0</v>
      </c>
      <c r="T1182" s="34">
        <f t="shared" si="37"/>
        <v>159800</v>
      </c>
    </row>
    <row r="1183" spans="1:20" x14ac:dyDescent="0.25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36"/>
        <v>1.5738400000000006</v>
      </c>
      <c r="N1183" s="32">
        <v>2.4863562751479127</v>
      </c>
      <c r="O1183" s="32">
        <v>2.1931841280647206</v>
      </c>
      <c r="P1183" s="32">
        <v>0.29317214708319234</v>
      </c>
      <c r="Q1183" s="33">
        <v>250920</v>
      </c>
      <c r="R1183" s="8">
        <v>17520</v>
      </c>
      <c r="S1183" s="8">
        <v>1150</v>
      </c>
      <c r="T1183" s="34">
        <f t="shared" si="37"/>
        <v>269590</v>
      </c>
    </row>
    <row r="1184" spans="1:20" x14ac:dyDescent="0.25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36"/>
        <v>2.95425</v>
      </c>
      <c r="N1184" s="32">
        <v>2.7141354456683322</v>
      </c>
      <c r="O1184" s="32">
        <v>2.1638229516914853</v>
      </c>
      <c r="P1184" s="32">
        <v>0.55031249397684678</v>
      </c>
      <c r="Q1184" s="33">
        <v>224680</v>
      </c>
      <c r="R1184" s="8">
        <v>1010</v>
      </c>
      <c r="S1184" s="8">
        <v>60</v>
      </c>
      <c r="T1184" s="34">
        <f t="shared" si="37"/>
        <v>225750</v>
      </c>
    </row>
    <row r="1185" spans="1:20" x14ac:dyDescent="0.25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36"/>
        <v>1.4157300000000017</v>
      </c>
      <c r="N1185" s="32">
        <v>2.4935037712616106</v>
      </c>
      <c r="O1185" s="32">
        <v>2.2297840768898269</v>
      </c>
      <c r="P1185" s="32">
        <v>0.26371969437178377</v>
      </c>
      <c r="Q1185" s="33">
        <v>268930</v>
      </c>
      <c r="R1185" s="8">
        <v>23250</v>
      </c>
      <c r="S1185" s="8">
        <v>100</v>
      </c>
      <c r="T1185" s="34">
        <f t="shared" si="37"/>
        <v>292280</v>
      </c>
    </row>
    <row r="1186" spans="1:20" x14ac:dyDescent="0.25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36"/>
        <v>0</v>
      </c>
      <c r="N1186" s="32">
        <v>0</v>
      </c>
      <c r="O1186" s="32">
        <v>0</v>
      </c>
      <c r="P1186" s="32">
        <v>0</v>
      </c>
      <c r="Q1186" s="33">
        <v>0</v>
      </c>
      <c r="R1186" s="8">
        <v>0</v>
      </c>
      <c r="S1186" s="8">
        <v>0</v>
      </c>
      <c r="T1186" s="34">
        <f t="shared" si="37"/>
        <v>0</v>
      </c>
    </row>
    <row r="1187" spans="1:20" x14ac:dyDescent="0.25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36"/>
        <v>-4.874760000000002</v>
      </c>
      <c r="N1187" s="32">
        <v>2.1341451023082607</v>
      </c>
      <c r="O1187" s="32">
        <v>3.0422068212347479</v>
      </c>
      <c r="P1187" s="32">
        <v>-0.90806171892648724</v>
      </c>
      <c r="Q1187" s="33">
        <v>26130</v>
      </c>
      <c r="R1187" s="8">
        <v>59890</v>
      </c>
      <c r="S1187" s="8">
        <v>5480</v>
      </c>
      <c r="T1187" s="34">
        <f t="shared" si="37"/>
        <v>91500</v>
      </c>
    </row>
    <row r="1188" spans="1:20" x14ac:dyDescent="0.25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36"/>
        <v>1.6667199999999998</v>
      </c>
      <c r="N1188" s="32">
        <v>2.4224665639913825</v>
      </c>
      <c r="O1188" s="32">
        <v>2.111992893868309</v>
      </c>
      <c r="P1188" s="32">
        <v>0.31047367012307353</v>
      </c>
      <c r="Q1188" s="33">
        <v>12290</v>
      </c>
      <c r="R1188" s="8">
        <v>14840</v>
      </c>
      <c r="S1188" s="8">
        <v>3040</v>
      </c>
      <c r="T1188" s="34">
        <f t="shared" si="37"/>
        <v>30170</v>
      </c>
    </row>
    <row r="1189" spans="1:20" x14ac:dyDescent="0.25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36"/>
        <v>1.7815200000000004</v>
      </c>
      <c r="N1189" s="32">
        <v>3.2301112714502898</v>
      </c>
      <c r="O1189" s="32">
        <v>2.8982528592408858</v>
      </c>
      <c r="P1189" s="32">
        <v>0.33185841220940421</v>
      </c>
      <c r="Q1189" s="33">
        <v>141010</v>
      </c>
      <c r="R1189" s="8">
        <v>36220</v>
      </c>
      <c r="S1189" s="8">
        <v>6970</v>
      </c>
      <c r="T1189" s="34">
        <f t="shared" si="37"/>
        <v>184200</v>
      </c>
    </row>
    <row r="1190" spans="1:20" x14ac:dyDescent="0.25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36"/>
        <v>1.5616100000000017</v>
      </c>
      <c r="N1190" s="32">
        <v>3.2955936615688244</v>
      </c>
      <c r="O1190" s="32">
        <v>3.0046996973751425</v>
      </c>
      <c r="P1190" s="32">
        <v>0.29089396419368185</v>
      </c>
      <c r="Q1190" s="33">
        <v>87830</v>
      </c>
      <c r="R1190" s="8">
        <v>3740</v>
      </c>
      <c r="S1190" s="8">
        <v>560</v>
      </c>
      <c r="T1190" s="34">
        <f t="shared" si="37"/>
        <v>92130</v>
      </c>
    </row>
    <row r="1191" spans="1:20" x14ac:dyDescent="0.25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36"/>
        <v>1.59267</v>
      </c>
      <c r="N1191" s="32">
        <v>2.4842848611061012</v>
      </c>
      <c r="O1191" s="32">
        <v>2.1876050947416754</v>
      </c>
      <c r="P1191" s="32">
        <v>0.29667976636442567</v>
      </c>
      <c r="Q1191" s="33">
        <v>116220</v>
      </c>
      <c r="R1191" s="8">
        <v>53100</v>
      </c>
      <c r="S1191" s="8">
        <v>14460</v>
      </c>
      <c r="T1191" s="34">
        <f t="shared" si="37"/>
        <v>183780</v>
      </c>
    </row>
    <row r="1192" spans="1:20" x14ac:dyDescent="0.25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36"/>
        <v>1.8289500000000025</v>
      </c>
      <c r="N1192" s="32">
        <v>3.3560763436943528</v>
      </c>
      <c r="O1192" s="32">
        <v>3.0153827545062493</v>
      </c>
      <c r="P1192" s="32">
        <v>0.34069358918810372</v>
      </c>
      <c r="Q1192" s="33">
        <v>10930</v>
      </c>
      <c r="R1192" s="8">
        <v>450</v>
      </c>
      <c r="S1192" s="8">
        <v>7950</v>
      </c>
      <c r="T1192" s="34">
        <f t="shared" si="37"/>
        <v>19330</v>
      </c>
    </row>
    <row r="1193" spans="1:20" x14ac:dyDescent="0.25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36"/>
        <v>1.4802800000000005</v>
      </c>
      <c r="N1193" s="32">
        <v>2.9702531250179627</v>
      </c>
      <c r="O1193" s="32">
        <v>2.6945091701786477</v>
      </c>
      <c r="P1193" s="32">
        <v>0.27574395483931524</v>
      </c>
      <c r="Q1193" s="33">
        <v>221450</v>
      </c>
      <c r="R1193" s="8">
        <v>8890</v>
      </c>
      <c r="S1193" s="8">
        <v>6290</v>
      </c>
      <c r="T1193" s="34">
        <f t="shared" si="37"/>
        <v>236630</v>
      </c>
    </row>
    <row r="1194" spans="1:20" x14ac:dyDescent="0.25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36"/>
        <v>2.9766100000000009</v>
      </c>
      <c r="N1194" s="32">
        <v>2.5772749590982285</v>
      </c>
      <c r="O1194" s="32">
        <v>2.0227972836488175</v>
      </c>
      <c r="P1194" s="32">
        <v>0.55447767544941107</v>
      </c>
      <c r="Q1194" s="33">
        <v>286370</v>
      </c>
      <c r="R1194" s="8">
        <v>0</v>
      </c>
      <c r="S1194" s="8">
        <v>145070</v>
      </c>
      <c r="T1194" s="34">
        <f t="shared" si="37"/>
        <v>431440</v>
      </c>
    </row>
    <row r="1195" spans="1:20" x14ac:dyDescent="0.25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36"/>
        <v>2.4105900000000009</v>
      </c>
      <c r="N1195" s="32">
        <v>2.7141354456683322</v>
      </c>
      <c r="O1195" s="32">
        <v>2.2650949802860363</v>
      </c>
      <c r="P1195" s="32">
        <v>0.44904046538229586</v>
      </c>
      <c r="Q1195" s="33">
        <v>151750</v>
      </c>
      <c r="R1195" s="8">
        <v>2830</v>
      </c>
      <c r="S1195" s="8">
        <v>251610</v>
      </c>
      <c r="T1195" s="34">
        <f t="shared" si="37"/>
        <v>406190</v>
      </c>
    </row>
    <row r="1196" spans="1:20" x14ac:dyDescent="0.25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36"/>
        <v>2.06846</v>
      </c>
      <c r="N1196" s="32">
        <v>2.5737319469511721</v>
      </c>
      <c r="O1196" s="32">
        <v>2.188422856220412</v>
      </c>
      <c r="P1196" s="32">
        <v>0.38530909073076025</v>
      </c>
      <c r="Q1196" s="33">
        <v>195900</v>
      </c>
      <c r="R1196" s="8">
        <v>75180</v>
      </c>
      <c r="S1196" s="8">
        <v>124990</v>
      </c>
      <c r="T1196" s="34">
        <f t="shared" si="37"/>
        <v>396070</v>
      </c>
    </row>
    <row r="1197" spans="1:20" x14ac:dyDescent="0.25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36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33">
        <v>326410</v>
      </c>
      <c r="R1197" s="8">
        <v>8060</v>
      </c>
      <c r="S1197" s="8">
        <v>4130</v>
      </c>
      <c r="T1197" s="34">
        <f t="shared" si="37"/>
        <v>338600</v>
      </c>
    </row>
    <row r="1198" spans="1:20" x14ac:dyDescent="0.25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36"/>
        <v>2.3006399999999996</v>
      </c>
      <c r="N1198" s="32">
        <v>2.6812908661852153</v>
      </c>
      <c r="O1198" s="32">
        <v>2.2527316934195754</v>
      </c>
      <c r="P1198" s="32">
        <v>0.42855917276564026</v>
      </c>
      <c r="Q1198" s="33">
        <v>181550</v>
      </c>
      <c r="R1198" s="8">
        <v>4090</v>
      </c>
      <c r="S1198" s="8">
        <v>171620</v>
      </c>
      <c r="T1198" s="34">
        <f t="shared" si="37"/>
        <v>357260</v>
      </c>
    </row>
    <row r="1199" spans="1:20" x14ac:dyDescent="0.25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36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33">
        <v>20410</v>
      </c>
      <c r="R1199" s="8">
        <v>26860</v>
      </c>
      <c r="S1199" s="8">
        <v>28200</v>
      </c>
      <c r="T1199" s="34">
        <f t="shared" si="37"/>
        <v>75470</v>
      </c>
    </row>
    <row r="1200" spans="1:20" x14ac:dyDescent="0.25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36"/>
        <v>1.8868899999999993</v>
      </c>
      <c r="N1200" s="32">
        <v>3.2183179960018089</v>
      </c>
      <c r="O1200" s="32">
        <v>2.8668314455203086</v>
      </c>
      <c r="P1200" s="32">
        <v>0.35148655048150018</v>
      </c>
      <c r="Q1200" s="33">
        <v>226150</v>
      </c>
      <c r="R1200" s="8">
        <v>96900</v>
      </c>
      <c r="S1200" s="8">
        <v>3920</v>
      </c>
      <c r="T1200" s="34">
        <f t="shared" si="37"/>
        <v>326970</v>
      </c>
    </row>
    <row r="1201" spans="1:20" x14ac:dyDescent="0.25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36"/>
        <v>1.6264299999999974</v>
      </c>
      <c r="N1201" s="32">
        <v>3.0808018100227863</v>
      </c>
      <c r="O1201" s="32">
        <v>2.7778332902364573</v>
      </c>
      <c r="P1201" s="32">
        <v>0.30296851978632866</v>
      </c>
      <c r="Q1201" s="33">
        <v>82110</v>
      </c>
      <c r="R1201" s="8">
        <v>52130</v>
      </c>
      <c r="S1201" s="8">
        <v>1780</v>
      </c>
      <c r="T1201" s="34">
        <f t="shared" si="37"/>
        <v>136020</v>
      </c>
    </row>
    <row r="1202" spans="1:20" x14ac:dyDescent="0.25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36"/>
        <v>1.94041</v>
      </c>
      <c r="N1202" s="32">
        <v>4.5529811033792384</v>
      </c>
      <c r="O1202" s="32">
        <v>4.1915249414303117</v>
      </c>
      <c r="P1202" s="32">
        <v>0.36145616194892555</v>
      </c>
      <c r="Q1202" s="33">
        <v>7250</v>
      </c>
      <c r="R1202" s="8">
        <v>52860</v>
      </c>
      <c r="S1202" s="8">
        <v>5270</v>
      </c>
      <c r="T1202" s="34">
        <f t="shared" si="37"/>
        <v>65380</v>
      </c>
    </row>
    <row r="1203" spans="1:20" x14ac:dyDescent="0.25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36"/>
        <v>3.118920000000001</v>
      </c>
      <c r="N1203" s="32">
        <v>2.5772749590982285</v>
      </c>
      <c r="O1203" s="32">
        <v>1.9962880271478964</v>
      </c>
      <c r="P1203" s="32">
        <v>0.58098693195033169</v>
      </c>
      <c r="Q1203" s="33">
        <v>369590</v>
      </c>
      <c r="R1203" s="8">
        <v>140</v>
      </c>
      <c r="S1203" s="8">
        <v>133590</v>
      </c>
      <c r="T1203" s="34">
        <f t="shared" si="37"/>
        <v>503320</v>
      </c>
    </row>
    <row r="1204" spans="1:20" x14ac:dyDescent="0.25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36"/>
        <v>2.0709800000000005</v>
      </c>
      <c r="N1204" s="32">
        <v>3.1690324989530168</v>
      </c>
      <c r="O1204" s="32">
        <v>2.7832539870545077</v>
      </c>
      <c r="P1204" s="32">
        <v>0.38577851189850909</v>
      </c>
      <c r="Q1204" s="33">
        <v>9700</v>
      </c>
      <c r="R1204" s="8">
        <v>3170</v>
      </c>
      <c r="S1204" s="8">
        <v>23430</v>
      </c>
      <c r="T1204" s="34">
        <f t="shared" si="37"/>
        <v>36300</v>
      </c>
    </row>
    <row r="1205" spans="1:20" x14ac:dyDescent="0.25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36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33">
        <v>48120</v>
      </c>
      <c r="R1205" s="8">
        <v>99150</v>
      </c>
      <c r="S1205" s="8">
        <v>0</v>
      </c>
      <c r="T1205" s="34">
        <f t="shared" si="37"/>
        <v>147270</v>
      </c>
    </row>
    <row r="1206" spans="1:20" x14ac:dyDescent="0.25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36"/>
        <v>1.2447900000000001</v>
      </c>
      <c r="N1206" s="32">
        <v>2.4819917759572965</v>
      </c>
      <c r="O1206" s="32">
        <v>2.2501144841311351</v>
      </c>
      <c r="P1206" s="32">
        <v>0.23187729182616201</v>
      </c>
      <c r="Q1206" s="33">
        <v>315970</v>
      </c>
      <c r="R1206" s="8">
        <v>13960</v>
      </c>
      <c r="S1206" s="8">
        <v>4810</v>
      </c>
      <c r="T1206" s="34">
        <f t="shared" si="37"/>
        <v>334740</v>
      </c>
    </row>
    <row r="1207" spans="1:20" x14ac:dyDescent="0.25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36"/>
        <v>2.4105900000000009</v>
      </c>
      <c r="N1207" s="32">
        <v>2.7141354456683322</v>
      </c>
      <c r="O1207" s="32">
        <v>2.2650949802860363</v>
      </c>
      <c r="P1207" s="32">
        <v>0.44904046538229586</v>
      </c>
      <c r="Q1207" s="33">
        <v>165050</v>
      </c>
      <c r="R1207" s="8">
        <v>320</v>
      </c>
      <c r="S1207" s="8">
        <v>40920</v>
      </c>
      <c r="T1207" s="34">
        <f t="shared" si="37"/>
        <v>206290</v>
      </c>
    </row>
    <row r="1208" spans="1:20" x14ac:dyDescent="0.25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36"/>
        <v>-5.487840000000002</v>
      </c>
      <c r="N1208" s="32">
        <v>2.1499806155901329</v>
      </c>
      <c r="O1208" s="32">
        <v>3.172245798613202</v>
      </c>
      <c r="P1208" s="32">
        <v>-1.0222651830230685</v>
      </c>
      <c r="Q1208" s="33">
        <v>251210</v>
      </c>
      <c r="R1208" s="8">
        <v>48040</v>
      </c>
      <c r="S1208" s="8">
        <v>9760</v>
      </c>
      <c r="T1208" s="34">
        <f t="shared" si="37"/>
        <v>309010</v>
      </c>
    </row>
    <row r="1209" spans="1:20" x14ac:dyDescent="0.25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36"/>
        <v>1.7070699999999999</v>
      </c>
      <c r="N1209" s="32">
        <v>2.5429680954219265</v>
      </c>
      <c r="O1209" s="32">
        <v>2.2249780982676381</v>
      </c>
      <c r="P1209" s="32">
        <v>0.31798999715428816</v>
      </c>
      <c r="Q1209" s="33">
        <v>100610</v>
      </c>
      <c r="R1209" s="8">
        <v>181010</v>
      </c>
      <c r="S1209" s="8">
        <v>3200</v>
      </c>
      <c r="T1209" s="34">
        <f t="shared" si="37"/>
        <v>284820</v>
      </c>
    </row>
    <row r="1210" spans="1:20" x14ac:dyDescent="0.25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36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33">
        <v>820</v>
      </c>
      <c r="R1210" s="8">
        <v>40</v>
      </c>
      <c r="S1210" s="8">
        <v>839070</v>
      </c>
      <c r="T1210" s="34">
        <f t="shared" si="37"/>
        <v>839930</v>
      </c>
    </row>
    <row r="1211" spans="1:20" x14ac:dyDescent="0.25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36"/>
        <v>1.4046699999999994</v>
      </c>
      <c r="N1211" s="32">
        <v>2.4691739701823807</v>
      </c>
      <c r="O1211" s="32">
        <v>2.2075145131579386</v>
      </c>
      <c r="P1211" s="32">
        <v>0.26165945702444177</v>
      </c>
      <c r="Q1211" s="33">
        <v>357670</v>
      </c>
      <c r="R1211" s="8">
        <v>71470</v>
      </c>
      <c r="S1211" s="8">
        <v>160</v>
      </c>
      <c r="T1211" s="34">
        <f t="shared" si="37"/>
        <v>429300</v>
      </c>
    </row>
    <row r="1212" spans="1:20" x14ac:dyDescent="0.25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36"/>
        <v>1.5052700000000012</v>
      </c>
      <c r="N1212" s="32">
        <v>3.0407892438194435</v>
      </c>
      <c r="O1212" s="32">
        <v>2.7603901957332861</v>
      </c>
      <c r="P1212" s="32">
        <v>0.28039904808615684</v>
      </c>
      <c r="Q1212" s="33">
        <v>190340</v>
      </c>
      <c r="R1212" s="8">
        <v>39720</v>
      </c>
      <c r="S1212" s="8">
        <v>7400</v>
      </c>
      <c r="T1212" s="34">
        <f t="shared" si="37"/>
        <v>237460</v>
      </c>
    </row>
    <row r="1213" spans="1:20" x14ac:dyDescent="0.25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36"/>
        <v>-5.0576899999999991</v>
      </c>
      <c r="N1213" s="32">
        <v>2.1596745352606264</v>
      </c>
      <c r="O1213" s="32">
        <v>3.1018121328443646</v>
      </c>
      <c r="P1213" s="32">
        <v>-0.94213759758373783</v>
      </c>
      <c r="Q1213" s="33">
        <v>12570</v>
      </c>
      <c r="R1213" s="8">
        <v>107150</v>
      </c>
      <c r="S1213" s="8">
        <v>5580</v>
      </c>
      <c r="T1213" s="34">
        <f t="shared" si="37"/>
        <v>125300</v>
      </c>
    </row>
    <row r="1214" spans="1:20" x14ac:dyDescent="0.25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36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33">
        <v>165900</v>
      </c>
      <c r="R1214" s="8">
        <v>187670</v>
      </c>
      <c r="S1214" s="8">
        <v>22230</v>
      </c>
      <c r="T1214" s="34">
        <f t="shared" si="37"/>
        <v>375800</v>
      </c>
    </row>
    <row r="1215" spans="1:20" x14ac:dyDescent="0.25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36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33">
        <v>180150</v>
      </c>
      <c r="R1215" s="8">
        <v>63120</v>
      </c>
      <c r="S1215" s="8">
        <v>3080</v>
      </c>
      <c r="T1215" s="34">
        <f t="shared" si="37"/>
        <v>246350</v>
      </c>
    </row>
    <row r="1216" spans="1:20" x14ac:dyDescent="0.25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36"/>
        <v>1.7130700000000001</v>
      </c>
      <c r="N1216" s="32">
        <v>2.5158031395120863</v>
      </c>
      <c r="O1216" s="32">
        <v>2.1966954729107777</v>
      </c>
      <c r="P1216" s="32">
        <v>0.3191076666013089</v>
      </c>
      <c r="Q1216" s="33">
        <v>45450</v>
      </c>
      <c r="R1216" s="8">
        <v>96840</v>
      </c>
      <c r="S1216" s="8">
        <v>3700</v>
      </c>
      <c r="T1216" s="34">
        <f t="shared" si="37"/>
        <v>145990</v>
      </c>
    </row>
    <row r="1217" spans="1:20" x14ac:dyDescent="0.25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36"/>
        <v>1.5013100000000001</v>
      </c>
      <c r="N1217" s="32">
        <v>2.4421617624303007</v>
      </c>
      <c r="O1217" s="32">
        <v>2.1625003761791777</v>
      </c>
      <c r="P1217" s="32">
        <v>0.27966138625112297</v>
      </c>
      <c r="Q1217" s="33">
        <v>157850</v>
      </c>
      <c r="R1217" s="8">
        <v>158000</v>
      </c>
      <c r="S1217" s="8">
        <v>2270</v>
      </c>
      <c r="T1217" s="34">
        <f t="shared" si="37"/>
        <v>318120</v>
      </c>
    </row>
    <row r="1218" spans="1:20" x14ac:dyDescent="0.25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36"/>
        <v>2.95425</v>
      </c>
      <c r="N1218" s="32">
        <v>2.7141354456683322</v>
      </c>
      <c r="O1218" s="32">
        <v>2.1638229516914853</v>
      </c>
      <c r="P1218" s="32">
        <v>0.55031249397684678</v>
      </c>
      <c r="Q1218" s="33">
        <v>196900</v>
      </c>
      <c r="R1218" s="8">
        <v>34030</v>
      </c>
      <c r="S1218" s="8">
        <v>4920</v>
      </c>
      <c r="T1218" s="34">
        <f t="shared" si="37"/>
        <v>235850</v>
      </c>
    </row>
    <row r="1219" spans="1:20" x14ac:dyDescent="0.25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36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33">
        <v>366060</v>
      </c>
      <c r="R1219" s="8">
        <v>2890</v>
      </c>
      <c r="S1219" s="8">
        <v>278940</v>
      </c>
      <c r="T1219" s="34">
        <f t="shared" si="37"/>
        <v>647890</v>
      </c>
    </row>
    <row r="1220" spans="1:20" x14ac:dyDescent="0.25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36"/>
        <v>2.1322099999999988</v>
      </c>
      <c r="N1220" s="32">
        <v>2.5452537294410833</v>
      </c>
      <c r="O1220" s="32">
        <v>2.1480694008357282</v>
      </c>
      <c r="P1220" s="32">
        <v>0.39718432860535563</v>
      </c>
      <c r="Q1220" s="33">
        <v>207220</v>
      </c>
      <c r="R1220" s="8">
        <v>37490</v>
      </c>
      <c r="S1220" s="8">
        <v>36410</v>
      </c>
      <c r="T1220" s="34">
        <f t="shared" si="37"/>
        <v>281120</v>
      </c>
    </row>
    <row r="1221" spans="1:20" x14ac:dyDescent="0.25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36"/>
        <v>2.1594800000000003</v>
      </c>
      <c r="N1221" s="32">
        <v>3.2290289948690916</v>
      </c>
      <c r="O1221" s="32">
        <v>2.8267648586270262</v>
      </c>
      <c r="P1221" s="32">
        <v>0.40226413624206525</v>
      </c>
      <c r="Q1221" s="33">
        <v>160910</v>
      </c>
      <c r="R1221" s="8">
        <v>12970</v>
      </c>
      <c r="S1221" s="8">
        <v>5500</v>
      </c>
      <c r="T1221" s="34">
        <f t="shared" si="37"/>
        <v>179380</v>
      </c>
    </row>
    <row r="1222" spans="1:20" x14ac:dyDescent="0.25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36"/>
        <v>3.6046200000000006</v>
      </c>
      <c r="N1222" s="32">
        <v>2.5772749590982285</v>
      </c>
      <c r="O1222" s="32">
        <v>1.9058126854115665</v>
      </c>
      <c r="P1222" s="32">
        <v>0.67146227368666211</v>
      </c>
      <c r="Q1222" s="33">
        <v>245700</v>
      </c>
      <c r="R1222" s="8">
        <v>20</v>
      </c>
      <c r="S1222" s="8">
        <v>126020</v>
      </c>
      <c r="T1222" s="34">
        <f t="shared" si="37"/>
        <v>371740</v>
      </c>
    </row>
    <row r="1223" spans="1:20" x14ac:dyDescent="0.25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36"/>
        <v>-4.9090199999999999</v>
      </c>
      <c r="N1223" s="32">
        <v>2.0157261616139994</v>
      </c>
      <c r="O1223" s="32">
        <v>2.9301697730829748</v>
      </c>
      <c r="P1223" s="32">
        <v>-0.91444361146897535</v>
      </c>
      <c r="Q1223" s="33">
        <v>240170</v>
      </c>
      <c r="R1223" s="8">
        <v>96870</v>
      </c>
      <c r="S1223" s="8">
        <v>5390</v>
      </c>
      <c r="T1223" s="34">
        <f t="shared" si="37"/>
        <v>342430</v>
      </c>
    </row>
    <row r="1224" spans="1:20" x14ac:dyDescent="0.25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36"/>
        <v>3.1053300000000004</v>
      </c>
      <c r="N1224" s="32">
        <v>2.5772749590982285</v>
      </c>
      <c r="O1224" s="32">
        <v>1.998819548445399</v>
      </c>
      <c r="P1224" s="32">
        <v>0.57845541065282957</v>
      </c>
      <c r="Q1224" s="33">
        <v>268590</v>
      </c>
      <c r="R1224" s="8">
        <v>5240</v>
      </c>
      <c r="S1224" s="8">
        <v>248290</v>
      </c>
      <c r="T1224" s="34">
        <f t="shared" si="37"/>
        <v>522120</v>
      </c>
    </row>
    <row r="1225" spans="1:20" x14ac:dyDescent="0.25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36"/>
        <v>1.8414700000000011</v>
      </c>
      <c r="N1225" s="32">
        <v>2.9614458897754394</v>
      </c>
      <c r="O1225" s="32">
        <v>2.6184200970078857</v>
      </c>
      <c r="P1225" s="32">
        <v>0.34302579276755341</v>
      </c>
      <c r="Q1225" s="33">
        <v>409880</v>
      </c>
      <c r="R1225" s="8">
        <v>220430</v>
      </c>
      <c r="S1225" s="8">
        <v>27570</v>
      </c>
      <c r="T1225" s="34">
        <f t="shared" si="37"/>
        <v>657880</v>
      </c>
    </row>
    <row r="1226" spans="1:20" x14ac:dyDescent="0.25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36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33">
        <v>198780</v>
      </c>
      <c r="R1226" s="8">
        <v>7580</v>
      </c>
      <c r="S1226" s="8">
        <v>1630</v>
      </c>
      <c r="T1226" s="34">
        <f t="shared" si="37"/>
        <v>207990</v>
      </c>
    </row>
    <row r="1227" spans="1:20" x14ac:dyDescent="0.25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36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33">
        <v>240980</v>
      </c>
      <c r="R1227" s="8">
        <v>12710</v>
      </c>
      <c r="S1227" s="8">
        <v>4320</v>
      </c>
      <c r="T1227" s="34">
        <f t="shared" si="37"/>
        <v>258010</v>
      </c>
    </row>
    <row r="1228" spans="1:20" x14ac:dyDescent="0.25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36"/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33">
        <v>81010</v>
      </c>
      <c r="R1228" s="8">
        <v>183300</v>
      </c>
      <c r="S1228" s="8">
        <v>0</v>
      </c>
      <c r="T1228" s="34">
        <f t="shared" si="37"/>
        <v>264310</v>
      </c>
    </row>
    <row r="1229" spans="1:20" x14ac:dyDescent="0.25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38">K1229-L1229</f>
        <v>1.3871900000000004</v>
      </c>
      <c r="N1229" s="32">
        <v>3.4506106883057801</v>
      </c>
      <c r="O1229" s="32">
        <v>3.1922073749369919</v>
      </c>
      <c r="P1229" s="32"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39">SUM(Q1229:S1229)</f>
        <v>461150</v>
      </c>
    </row>
    <row r="1230" spans="1:20" x14ac:dyDescent="0.25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38"/>
        <v>1.9178800000000003</v>
      </c>
      <c r="N1230" s="32">
        <v>2.5739480297109298</v>
      </c>
      <c r="O1230" s="32">
        <v>2.2166887165355673</v>
      </c>
      <c r="P1230" s="32">
        <v>0.35725931317536264</v>
      </c>
      <c r="Q1230" s="33">
        <v>178490</v>
      </c>
      <c r="R1230" s="8">
        <v>87390</v>
      </c>
      <c r="S1230" s="8">
        <v>27270</v>
      </c>
      <c r="T1230" s="34">
        <f t="shared" si="39"/>
        <v>293150</v>
      </c>
    </row>
    <row r="1231" spans="1:20" x14ac:dyDescent="0.25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38"/>
        <v>1.7461899999999986</v>
      </c>
      <c r="N1231" s="32">
        <v>3.4349931205660766</v>
      </c>
      <c r="O1231" s="32">
        <v>3.1097159186172134</v>
      </c>
      <c r="P1231" s="32">
        <v>0.32527720194886328</v>
      </c>
      <c r="Q1231" s="33">
        <v>31700</v>
      </c>
      <c r="R1231" s="8">
        <v>5690</v>
      </c>
      <c r="S1231" s="8">
        <v>20570</v>
      </c>
      <c r="T1231" s="34">
        <f t="shared" si="39"/>
        <v>57960</v>
      </c>
    </row>
    <row r="1232" spans="1:20" x14ac:dyDescent="0.25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38"/>
        <v>2.0587500000000034</v>
      </c>
      <c r="N1232" s="32">
        <v>4.520578003327695</v>
      </c>
      <c r="O1232" s="32">
        <v>4.1370776743186957</v>
      </c>
      <c r="P1232" s="32">
        <v>0.38350032900899905</v>
      </c>
      <c r="Q1232" s="33">
        <v>66870</v>
      </c>
      <c r="R1232" s="8">
        <v>55730</v>
      </c>
      <c r="S1232" s="8">
        <v>11450</v>
      </c>
      <c r="T1232" s="34">
        <f t="shared" si="39"/>
        <v>134050</v>
      </c>
    </row>
    <row r="1233" spans="1:20" x14ac:dyDescent="0.25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38"/>
        <v>2.95425</v>
      </c>
      <c r="N1233" s="32">
        <v>2.7141354456683322</v>
      </c>
      <c r="O1233" s="32">
        <v>2.1638229516914853</v>
      </c>
      <c r="P1233" s="32">
        <v>0.55031249397684678</v>
      </c>
      <c r="Q1233" s="33">
        <v>300710</v>
      </c>
      <c r="R1233" s="8">
        <v>90</v>
      </c>
      <c r="S1233" s="8">
        <v>151330</v>
      </c>
      <c r="T1233" s="34">
        <f t="shared" si="39"/>
        <v>452130</v>
      </c>
    </row>
    <row r="1234" spans="1:20" x14ac:dyDescent="0.25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38"/>
        <v>2.3058200000000006</v>
      </c>
      <c r="N1234" s="32">
        <v>2.5739480297109298</v>
      </c>
      <c r="O1234" s="32">
        <v>2.144423935656028</v>
      </c>
      <c r="P1234" s="32">
        <v>0.42952409405490166</v>
      </c>
      <c r="Q1234" s="33">
        <v>290070</v>
      </c>
      <c r="R1234" s="8">
        <v>63430</v>
      </c>
      <c r="S1234" s="8">
        <v>11760</v>
      </c>
      <c r="T1234" s="34">
        <f t="shared" si="39"/>
        <v>365260</v>
      </c>
    </row>
    <row r="1235" spans="1:20" x14ac:dyDescent="0.25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38"/>
        <v>-4.0611499999999996</v>
      </c>
      <c r="N1235" s="32">
        <v>2.1396105059041921</v>
      </c>
      <c r="O1235" s="32">
        <v>2.8961143850322526</v>
      </c>
      <c r="P1235" s="32">
        <v>-0.75650387912806005</v>
      </c>
      <c r="Q1235" s="33">
        <v>110</v>
      </c>
      <c r="R1235" s="8">
        <v>0</v>
      </c>
      <c r="S1235" s="8">
        <v>1175180</v>
      </c>
      <c r="T1235" s="34">
        <f t="shared" si="39"/>
        <v>1175290</v>
      </c>
    </row>
    <row r="1236" spans="1:20" x14ac:dyDescent="0.25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38"/>
        <v>3.4338700000000006</v>
      </c>
      <c r="N1236" s="32">
        <v>2.648258145678517</v>
      </c>
      <c r="O1236" s="32">
        <v>2.0086028816716537</v>
      </c>
      <c r="P1236" s="32">
        <v>0.63965526400686312</v>
      </c>
      <c r="Q1236" s="33">
        <v>18270</v>
      </c>
      <c r="R1236" s="8">
        <v>3310</v>
      </c>
      <c r="S1236" s="8">
        <v>309170</v>
      </c>
      <c r="T1236" s="34">
        <f t="shared" si="39"/>
        <v>330750</v>
      </c>
    </row>
    <row r="1237" spans="1:20" x14ac:dyDescent="0.25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38"/>
        <v>-5.5214100000000013</v>
      </c>
      <c r="N1237" s="32">
        <v>2.2606466558868941</v>
      </c>
      <c r="O1237" s="32">
        <v>3.2891651994660434</v>
      </c>
      <c r="P1237" s="32">
        <v>-1.0285185435791495</v>
      </c>
      <c r="Q1237" s="33">
        <v>89730</v>
      </c>
      <c r="R1237" s="8">
        <v>29680</v>
      </c>
      <c r="S1237" s="8">
        <v>3130</v>
      </c>
      <c r="T1237" s="34">
        <f t="shared" si="39"/>
        <v>122540</v>
      </c>
    </row>
    <row r="1238" spans="1:20" x14ac:dyDescent="0.25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38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33">
        <v>188050</v>
      </c>
      <c r="R1238" s="8">
        <v>15020</v>
      </c>
      <c r="S1238" s="8">
        <v>260</v>
      </c>
      <c r="T1238" s="34">
        <f t="shared" si="39"/>
        <v>203330</v>
      </c>
    </row>
    <row r="1239" spans="1:20" x14ac:dyDescent="0.25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38"/>
        <v>1.9154400000000003</v>
      </c>
      <c r="N1239" s="32">
        <v>2.6390317843933602</v>
      </c>
      <c r="O1239" s="32">
        <v>2.2822269901264529</v>
      </c>
      <c r="P1239" s="32">
        <v>0.35680479426690753</v>
      </c>
      <c r="Q1239" s="33">
        <v>555510</v>
      </c>
      <c r="R1239" s="8">
        <v>9370</v>
      </c>
      <c r="S1239" s="8">
        <v>8880</v>
      </c>
      <c r="T1239" s="34">
        <f t="shared" si="39"/>
        <v>573760</v>
      </c>
    </row>
    <row r="1240" spans="1:20" x14ac:dyDescent="0.25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38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33">
        <v>321000</v>
      </c>
      <c r="R1240" s="8">
        <v>1250</v>
      </c>
      <c r="S1240" s="8">
        <v>160720</v>
      </c>
      <c r="T1240" s="34">
        <f t="shared" si="39"/>
        <v>482970</v>
      </c>
    </row>
    <row r="1241" spans="1:20" x14ac:dyDescent="0.25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38"/>
        <v>3.3066200000000006</v>
      </c>
      <c r="N1241" s="32">
        <v>2.5772749590982285</v>
      </c>
      <c r="O1241" s="32">
        <v>1.9613236012802637</v>
      </c>
      <c r="P1241" s="32">
        <v>0.6159513578179644</v>
      </c>
      <c r="Q1241" s="33">
        <v>466770</v>
      </c>
      <c r="R1241" s="8">
        <v>17850</v>
      </c>
      <c r="S1241" s="8">
        <v>176080</v>
      </c>
      <c r="T1241" s="34">
        <f t="shared" si="39"/>
        <v>660700</v>
      </c>
    </row>
    <row r="1242" spans="1:20" x14ac:dyDescent="0.25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38"/>
        <v>2.4105900000000009</v>
      </c>
      <c r="N1242" s="32">
        <v>2.7141354456683322</v>
      </c>
      <c r="O1242" s="32">
        <v>2.2650949802860363</v>
      </c>
      <c r="P1242" s="32">
        <v>0.44904046538229586</v>
      </c>
      <c r="Q1242" s="33">
        <v>290380</v>
      </c>
      <c r="R1242" s="8">
        <v>0</v>
      </c>
      <c r="S1242" s="8">
        <v>147240</v>
      </c>
      <c r="T1242" s="34">
        <f t="shared" si="39"/>
        <v>437620</v>
      </c>
    </row>
    <row r="1243" spans="1:20" x14ac:dyDescent="0.25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38"/>
        <v>1.6981199999999994</v>
      </c>
      <c r="N1243" s="32">
        <v>2.4956683244240074</v>
      </c>
      <c r="O1243" s="32">
        <v>2.1793455175281919</v>
      </c>
      <c r="P1243" s="32">
        <v>0.31632280689581549</v>
      </c>
      <c r="Q1243" s="33">
        <v>225610</v>
      </c>
      <c r="R1243" s="8">
        <v>17070</v>
      </c>
      <c r="S1243" s="8">
        <v>1840</v>
      </c>
      <c r="T1243" s="34">
        <f t="shared" si="39"/>
        <v>244520</v>
      </c>
    </row>
    <row r="1244" spans="1:20" x14ac:dyDescent="0.25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38"/>
        <v>2.4105900000000009</v>
      </c>
      <c r="N1244" s="32">
        <v>2.7141354456683322</v>
      </c>
      <c r="O1244" s="32">
        <v>2.2650949802860363</v>
      </c>
      <c r="P1244" s="32">
        <v>0.44904046538229586</v>
      </c>
      <c r="Q1244" s="33">
        <v>203450</v>
      </c>
      <c r="R1244" s="8">
        <v>2890</v>
      </c>
      <c r="S1244" s="8">
        <v>8440</v>
      </c>
      <c r="T1244" s="34">
        <f t="shared" si="39"/>
        <v>214780</v>
      </c>
    </row>
    <row r="1245" spans="1:20" x14ac:dyDescent="0.25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38"/>
        <v>-4.7783899999999999</v>
      </c>
      <c r="N1245" s="32">
        <v>2.0435989748402856</v>
      </c>
      <c r="O1245" s="32">
        <v>2.9337090596652069</v>
      </c>
      <c r="P1245" s="32">
        <v>-0.89011008482492182</v>
      </c>
      <c r="Q1245" s="33">
        <v>429530</v>
      </c>
      <c r="R1245" s="8">
        <v>6860</v>
      </c>
      <c r="S1245" s="8">
        <v>290</v>
      </c>
      <c r="T1245" s="34">
        <f t="shared" si="39"/>
        <v>436680</v>
      </c>
    </row>
    <row r="1246" spans="1:20" x14ac:dyDescent="0.25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38"/>
        <v>2.4105900000000009</v>
      </c>
      <c r="N1246" s="32">
        <v>2.7141354456683322</v>
      </c>
      <c r="O1246" s="32">
        <v>2.2650949802860363</v>
      </c>
      <c r="P1246" s="32">
        <v>0.44904046538229586</v>
      </c>
      <c r="Q1246" s="33">
        <v>225490</v>
      </c>
      <c r="R1246" s="8">
        <v>2390</v>
      </c>
      <c r="S1246" s="8">
        <v>79230</v>
      </c>
      <c r="T1246" s="34">
        <f t="shared" si="39"/>
        <v>307110</v>
      </c>
    </row>
    <row r="1247" spans="1:20" x14ac:dyDescent="0.25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38"/>
        <v>-4.8435699999999997</v>
      </c>
      <c r="N1247" s="32">
        <v>2.1293353981212477</v>
      </c>
      <c r="O1247" s="32">
        <v>3.0315870987056384</v>
      </c>
      <c r="P1247" s="32">
        <v>-0.90225170058439053</v>
      </c>
      <c r="Q1247" s="33">
        <v>71880</v>
      </c>
      <c r="R1247" s="8">
        <v>38540</v>
      </c>
      <c r="S1247" s="8">
        <v>9900</v>
      </c>
      <c r="T1247" s="34">
        <f t="shared" si="39"/>
        <v>120320</v>
      </c>
    </row>
    <row r="1248" spans="1:20" x14ac:dyDescent="0.25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38"/>
        <v>2.0205500000000001</v>
      </c>
      <c r="N1248" s="32">
        <v>2.5043600671570059</v>
      </c>
      <c r="O1248" s="32">
        <v>2.1279755669607061</v>
      </c>
      <c r="P1248" s="32">
        <v>0.37638450019629954</v>
      </c>
      <c r="Q1248" s="33">
        <v>46270</v>
      </c>
      <c r="R1248" s="8">
        <v>134350</v>
      </c>
      <c r="S1248" s="8">
        <v>11670</v>
      </c>
      <c r="T1248" s="34">
        <f t="shared" si="39"/>
        <v>192290</v>
      </c>
    </row>
    <row r="1249" spans="1:20" x14ac:dyDescent="0.25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38"/>
        <v>-4.834340000000001</v>
      </c>
      <c r="N1249" s="32">
        <v>2.1420265346921692</v>
      </c>
      <c r="O1249" s="32">
        <v>3.0425588871105593</v>
      </c>
      <c r="P1249" s="32">
        <v>-0.90053235241839047</v>
      </c>
      <c r="Q1249" s="33">
        <v>28480</v>
      </c>
      <c r="R1249" s="8">
        <v>93430</v>
      </c>
      <c r="S1249" s="8">
        <v>16180</v>
      </c>
      <c r="T1249" s="34">
        <f t="shared" si="39"/>
        <v>138090</v>
      </c>
    </row>
    <row r="1250" spans="1:20" x14ac:dyDescent="0.25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38"/>
        <v>1.2440999999999995</v>
      </c>
      <c r="N1250" s="32">
        <v>2.3772512465121576</v>
      </c>
      <c r="O1250" s="32">
        <v>2.1455024866724033</v>
      </c>
      <c r="P1250" s="32">
        <v>0.23174875983975451</v>
      </c>
      <c r="Q1250" s="33">
        <v>39640</v>
      </c>
      <c r="R1250" s="8">
        <v>105860</v>
      </c>
      <c r="S1250" s="8">
        <v>5760</v>
      </c>
      <c r="T1250" s="34">
        <f t="shared" si="39"/>
        <v>151260</v>
      </c>
    </row>
    <row r="1251" spans="1:20" x14ac:dyDescent="0.25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38"/>
        <v>3.0173800000000011</v>
      </c>
      <c r="N1251" s="32">
        <v>2.648258145678517</v>
      </c>
      <c r="O1251" s="32">
        <v>2.0861859063365995</v>
      </c>
      <c r="P1251" s="32">
        <v>0.56207223934191708</v>
      </c>
      <c r="Q1251" s="33">
        <v>12550</v>
      </c>
      <c r="R1251" s="8">
        <v>1800</v>
      </c>
      <c r="S1251" s="8">
        <v>322980</v>
      </c>
      <c r="T1251" s="34">
        <f t="shared" si="39"/>
        <v>337330</v>
      </c>
    </row>
    <row r="1252" spans="1:20" x14ac:dyDescent="0.25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38"/>
        <v>2.4105900000000009</v>
      </c>
      <c r="N1252" s="32">
        <v>2.7141354456683322</v>
      </c>
      <c r="O1252" s="32">
        <v>2.2650949802860363</v>
      </c>
      <c r="P1252" s="32">
        <v>0.44904046538229586</v>
      </c>
      <c r="Q1252" s="33">
        <v>201430</v>
      </c>
      <c r="R1252" s="8">
        <v>250</v>
      </c>
      <c r="S1252" s="8">
        <v>136220</v>
      </c>
      <c r="T1252" s="34">
        <f t="shared" si="39"/>
        <v>337900</v>
      </c>
    </row>
    <row r="1253" spans="1:20" x14ac:dyDescent="0.25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38"/>
        <v>1.5963799999999999</v>
      </c>
      <c r="N1253" s="32">
        <v>2.3800063016990642</v>
      </c>
      <c r="O1253" s="32">
        <v>2.0826354430598975</v>
      </c>
      <c r="P1253" s="32">
        <v>0.29737085863916685</v>
      </c>
      <c r="Q1253" s="33">
        <v>5670</v>
      </c>
      <c r="R1253" s="8">
        <v>119200</v>
      </c>
      <c r="S1253" s="8">
        <v>5860</v>
      </c>
      <c r="T1253" s="34">
        <f t="shared" si="39"/>
        <v>130730</v>
      </c>
    </row>
    <row r="1254" spans="1:20" x14ac:dyDescent="0.25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38"/>
        <v>1.5774500000000007</v>
      </c>
      <c r="N1254" s="32">
        <v>2.465241636511279</v>
      </c>
      <c r="O1254" s="32">
        <v>2.1713970249774626</v>
      </c>
      <c r="P1254" s="32">
        <v>0.29384461153381652</v>
      </c>
      <c r="Q1254" s="33">
        <v>42830</v>
      </c>
      <c r="R1254" s="8">
        <v>152430</v>
      </c>
      <c r="S1254" s="8">
        <v>7740</v>
      </c>
      <c r="T1254" s="34">
        <f t="shared" si="39"/>
        <v>203000</v>
      </c>
    </row>
    <row r="1255" spans="1:20" x14ac:dyDescent="0.25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38"/>
        <v>2.1570100000000014</v>
      </c>
      <c r="N1255" s="32">
        <v>3.14076477585545</v>
      </c>
      <c r="O1255" s="32">
        <v>2.7389607468690751</v>
      </c>
      <c r="P1255" s="32">
        <v>0.40180402898637524</v>
      </c>
      <c r="Q1255" s="33">
        <v>133190</v>
      </c>
      <c r="R1255" s="8">
        <v>49190</v>
      </c>
      <c r="S1255" s="8">
        <v>7600</v>
      </c>
      <c r="T1255" s="34">
        <f t="shared" si="39"/>
        <v>189980</v>
      </c>
    </row>
    <row r="1256" spans="1:20" x14ac:dyDescent="0.25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38"/>
        <v>2.95425</v>
      </c>
      <c r="N1256" s="32">
        <v>2.7141354456683322</v>
      </c>
      <c r="O1256" s="32">
        <v>2.1638229516914853</v>
      </c>
      <c r="P1256" s="32">
        <v>0.55031249397684678</v>
      </c>
      <c r="Q1256" s="33">
        <v>187320</v>
      </c>
      <c r="R1256" s="8">
        <v>5620</v>
      </c>
      <c r="S1256" s="8">
        <v>177330</v>
      </c>
      <c r="T1256" s="34">
        <f t="shared" si="39"/>
        <v>370270</v>
      </c>
    </row>
    <row r="1257" spans="1:20" x14ac:dyDescent="0.25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38"/>
        <v>2.0400200000000002</v>
      </c>
      <c r="N1257" s="32">
        <v>2.6357998569090588</v>
      </c>
      <c r="O1257" s="32">
        <v>2.2557885193571772</v>
      </c>
      <c r="P1257" s="32">
        <v>0.38001133755188193</v>
      </c>
      <c r="Q1257" s="33">
        <v>255300</v>
      </c>
      <c r="R1257" s="8">
        <v>36410</v>
      </c>
      <c r="S1257" s="8">
        <v>13160</v>
      </c>
      <c r="T1257" s="34">
        <f t="shared" si="39"/>
        <v>304870</v>
      </c>
    </row>
    <row r="1258" spans="1:20" x14ac:dyDescent="0.25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38"/>
        <v>1.8336799999999975</v>
      </c>
      <c r="N1258" s="32">
        <v>4.7279876481761605</v>
      </c>
      <c r="O1258" s="32">
        <v>4.3864129629073227</v>
      </c>
      <c r="P1258" s="32">
        <v>0.3415746852688375</v>
      </c>
      <c r="Q1258" s="33">
        <v>186720</v>
      </c>
      <c r="R1258" s="8">
        <v>15460</v>
      </c>
      <c r="S1258" s="8">
        <v>4300</v>
      </c>
      <c r="T1258" s="34">
        <f t="shared" si="39"/>
        <v>206480</v>
      </c>
    </row>
    <row r="1259" spans="1:20" x14ac:dyDescent="0.25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38"/>
        <v>2.3438999999999997</v>
      </c>
      <c r="N1259" s="32">
        <v>2.5739480297109298</v>
      </c>
      <c r="O1259" s="32">
        <v>2.1373304602322696</v>
      </c>
      <c r="P1259" s="32">
        <v>0.43661756947865987</v>
      </c>
      <c r="Q1259" s="33">
        <v>238710</v>
      </c>
      <c r="R1259" s="8">
        <v>80230</v>
      </c>
      <c r="S1259" s="8">
        <v>16450</v>
      </c>
      <c r="T1259" s="34">
        <f t="shared" si="39"/>
        <v>335390</v>
      </c>
    </row>
    <row r="1260" spans="1:20" x14ac:dyDescent="0.25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38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33">
        <v>0</v>
      </c>
      <c r="R1260" s="8">
        <v>0</v>
      </c>
      <c r="S1260" s="8">
        <v>24940</v>
      </c>
      <c r="T1260" s="34">
        <f t="shared" si="39"/>
        <v>24940</v>
      </c>
    </row>
    <row r="1261" spans="1:20" x14ac:dyDescent="0.25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38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33">
        <v>33130</v>
      </c>
      <c r="R1261" s="8">
        <v>17720</v>
      </c>
      <c r="S1261" s="8">
        <v>402870</v>
      </c>
      <c r="T1261" s="34">
        <f t="shared" si="39"/>
        <v>453720</v>
      </c>
    </row>
    <row r="1262" spans="1:20" x14ac:dyDescent="0.25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38"/>
        <v>1.977310000000001</v>
      </c>
      <c r="N1262" s="32">
        <v>2.5201378341841156</v>
      </c>
      <c r="O1262" s="32">
        <v>2.151808005136012</v>
      </c>
      <c r="P1262" s="32">
        <v>0.36832982904810346</v>
      </c>
      <c r="Q1262" s="33">
        <v>85710</v>
      </c>
      <c r="R1262" s="8">
        <v>210140</v>
      </c>
      <c r="S1262" s="8">
        <v>4050</v>
      </c>
      <c r="T1262" s="34">
        <f t="shared" si="39"/>
        <v>299900</v>
      </c>
    </row>
    <row r="1263" spans="1:20" x14ac:dyDescent="0.25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38"/>
        <v>1.6831099999999992</v>
      </c>
      <c r="N1263" s="32">
        <v>2.5528762350697649</v>
      </c>
      <c r="O1263" s="32">
        <v>2.2393494645739134</v>
      </c>
      <c r="P1263" s="32">
        <v>0.31352677049585181</v>
      </c>
      <c r="Q1263" s="33">
        <v>68260</v>
      </c>
      <c r="R1263" s="8">
        <v>8000</v>
      </c>
      <c r="S1263" s="8">
        <v>940</v>
      </c>
      <c r="T1263" s="34">
        <f t="shared" si="39"/>
        <v>77200</v>
      </c>
    </row>
    <row r="1264" spans="1:20" x14ac:dyDescent="0.25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38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33">
        <v>237340</v>
      </c>
      <c r="R1264" s="8">
        <v>4320</v>
      </c>
      <c r="S1264" s="8">
        <v>190</v>
      </c>
      <c r="T1264" s="34">
        <f t="shared" si="39"/>
        <v>241850</v>
      </c>
    </row>
    <row r="1265" spans="1:20" x14ac:dyDescent="0.25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38"/>
        <v>1.6451799999999999</v>
      </c>
      <c r="N1265" s="32">
        <v>2.3833071521325992</v>
      </c>
      <c r="O1265" s="32">
        <v>2.0768459153243297</v>
      </c>
      <c r="P1265" s="32">
        <v>0.30646123680826903</v>
      </c>
      <c r="Q1265" s="33">
        <v>107330</v>
      </c>
      <c r="R1265" s="8">
        <v>107830</v>
      </c>
      <c r="S1265" s="8">
        <v>4400</v>
      </c>
      <c r="T1265" s="34">
        <f t="shared" si="39"/>
        <v>219560</v>
      </c>
    </row>
    <row r="1266" spans="1:20" x14ac:dyDescent="0.25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38"/>
        <v>1.823360000000001</v>
      </c>
      <c r="N1266" s="32">
        <v>3.9340790982211384</v>
      </c>
      <c r="O1266" s="32">
        <v>3.5944268044011762</v>
      </c>
      <c r="P1266" s="32">
        <v>0.33965229381996237</v>
      </c>
      <c r="Q1266" s="33">
        <v>9440</v>
      </c>
      <c r="R1266" s="8">
        <v>6500</v>
      </c>
      <c r="S1266" s="8">
        <v>15790</v>
      </c>
      <c r="T1266" s="34">
        <f t="shared" si="39"/>
        <v>31730</v>
      </c>
    </row>
    <row r="1267" spans="1:20" x14ac:dyDescent="0.25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38"/>
        <v>2.95425</v>
      </c>
      <c r="N1267" s="32">
        <v>2.7141354456683322</v>
      </c>
      <c r="O1267" s="32">
        <v>2.1638229516914853</v>
      </c>
      <c r="P1267" s="32">
        <v>0.55031249397684678</v>
      </c>
      <c r="Q1267" s="33">
        <v>247710</v>
      </c>
      <c r="R1267" s="8">
        <v>16190</v>
      </c>
      <c r="S1267" s="8">
        <v>278120</v>
      </c>
      <c r="T1267" s="34">
        <f t="shared" si="39"/>
        <v>542020</v>
      </c>
    </row>
    <row r="1268" spans="1:20" x14ac:dyDescent="0.25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38"/>
        <v>3.1081500000000002</v>
      </c>
      <c r="N1268" s="32">
        <v>2.4895993793266848</v>
      </c>
      <c r="O1268" s="32">
        <v>1.9106186640337557</v>
      </c>
      <c r="P1268" s="32">
        <v>0.57898071529292927</v>
      </c>
      <c r="Q1268" s="33">
        <v>204550</v>
      </c>
      <c r="R1268" s="8">
        <v>10050</v>
      </c>
      <c r="S1268" s="8">
        <v>440</v>
      </c>
      <c r="T1268" s="34">
        <f t="shared" si="39"/>
        <v>215040</v>
      </c>
    </row>
    <row r="1269" spans="1:20" x14ac:dyDescent="0.25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38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33">
        <v>49530</v>
      </c>
      <c r="R1269" s="8">
        <v>83440</v>
      </c>
      <c r="S1269" s="8">
        <v>331460</v>
      </c>
      <c r="T1269" s="34">
        <f t="shared" si="39"/>
        <v>464430</v>
      </c>
    </row>
    <row r="1270" spans="1:20" x14ac:dyDescent="0.25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38"/>
        <v>2.4105900000000009</v>
      </c>
      <c r="N1270" s="32">
        <v>2.7141354456683322</v>
      </c>
      <c r="O1270" s="32">
        <v>2.2650949802860363</v>
      </c>
      <c r="P1270" s="32">
        <v>0.44904046538229586</v>
      </c>
      <c r="Q1270" s="33">
        <v>204540</v>
      </c>
      <c r="R1270" s="8">
        <v>1340</v>
      </c>
      <c r="S1270" s="8">
        <v>36210</v>
      </c>
      <c r="T1270" s="34">
        <f t="shared" si="39"/>
        <v>242090</v>
      </c>
    </row>
    <row r="1271" spans="1:20" x14ac:dyDescent="0.25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38"/>
        <v>4.5128399999999989</v>
      </c>
      <c r="N1271" s="32">
        <v>2.9276531540447666</v>
      </c>
      <c r="O1271" s="32">
        <v>2.0870092561625717</v>
      </c>
      <c r="P1271" s="32">
        <v>0.8406438978821944</v>
      </c>
      <c r="Q1271" s="33">
        <v>251980</v>
      </c>
      <c r="R1271" s="8">
        <v>20530</v>
      </c>
      <c r="S1271" s="8">
        <v>10090</v>
      </c>
      <c r="T1271" s="34">
        <f t="shared" si="39"/>
        <v>282600</v>
      </c>
    </row>
    <row r="1272" spans="1:20" x14ac:dyDescent="0.25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38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33">
        <v>80730</v>
      </c>
      <c r="R1272" s="8">
        <v>19950</v>
      </c>
      <c r="S1272" s="8">
        <v>302970</v>
      </c>
      <c r="T1272" s="34">
        <f t="shared" si="39"/>
        <v>403650</v>
      </c>
    </row>
    <row r="1273" spans="1:20" x14ac:dyDescent="0.25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38"/>
        <v>-5.0712399999999995</v>
      </c>
      <c r="N1273" s="32">
        <v>2.1098078500993838</v>
      </c>
      <c r="O1273" s="32">
        <v>3.0544695178509769</v>
      </c>
      <c r="P1273" s="32">
        <v>-0.94466166775159333</v>
      </c>
      <c r="Q1273" s="33">
        <v>75650</v>
      </c>
      <c r="R1273" s="8">
        <v>78570</v>
      </c>
      <c r="S1273" s="8">
        <v>100</v>
      </c>
      <c r="T1273" s="34">
        <f t="shared" si="39"/>
        <v>154320</v>
      </c>
    </row>
    <row r="1274" spans="1:20" x14ac:dyDescent="0.25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38"/>
        <v>1.6150199999999995</v>
      </c>
      <c r="N1274" s="32">
        <v>2.5010983351541167</v>
      </c>
      <c r="O1274" s="32">
        <v>2.2002552500995387</v>
      </c>
      <c r="P1274" s="32">
        <v>0.30084308505457796</v>
      </c>
      <c r="Q1274" s="33">
        <v>34190</v>
      </c>
      <c r="R1274" s="8">
        <v>19610</v>
      </c>
      <c r="S1274" s="8">
        <v>1880</v>
      </c>
      <c r="T1274" s="34">
        <f t="shared" si="39"/>
        <v>55680</v>
      </c>
    </row>
    <row r="1275" spans="1:20" x14ac:dyDescent="0.25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38"/>
        <v>1.9382200000000012</v>
      </c>
      <c r="N1275" s="32">
        <v>4.2582777491536277</v>
      </c>
      <c r="O1275" s="32">
        <v>3.8972295365528637</v>
      </c>
      <c r="P1275" s="32">
        <v>0.3610482126007632</v>
      </c>
      <c r="Q1275" s="33">
        <v>16420</v>
      </c>
      <c r="R1275" s="8">
        <v>75150</v>
      </c>
      <c r="S1275" s="8">
        <v>1120</v>
      </c>
      <c r="T1275" s="34">
        <f t="shared" si="39"/>
        <v>92690</v>
      </c>
    </row>
    <row r="1276" spans="1:20" x14ac:dyDescent="0.25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38"/>
        <v>1.8961200000000016</v>
      </c>
      <c r="N1276" s="32">
        <v>2.5038962343364921</v>
      </c>
      <c r="O1276" s="32">
        <v>2.1506903356889913</v>
      </c>
      <c r="P1276" s="32">
        <v>0.35320589864750096</v>
      </c>
      <c r="Q1276" s="33">
        <v>31860</v>
      </c>
      <c r="R1276" s="8">
        <v>8010</v>
      </c>
      <c r="S1276" s="8">
        <v>128530</v>
      </c>
      <c r="T1276" s="34">
        <f t="shared" si="39"/>
        <v>168400</v>
      </c>
    </row>
    <row r="1277" spans="1:20" x14ac:dyDescent="0.25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38"/>
        <v>1.9178800000000003</v>
      </c>
      <c r="N1277" s="32">
        <v>2.5739480297109298</v>
      </c>
      <c r="O1277" s="32">
        <v>2.2166887165355673</v>
      </c>
      <c r="P1277" s="32">
        <v>0.35725931317536264</v>
      </c>
      <c r="Q1277" s="33">
        <v>149170</v>
      </c>
      <c r="R1277" s="8">
        <v>94760</v>
      </c>
      <c r="S1277" s="8">
        <v>5650</v>
      </c>
      <c r="T1277" s="34">
        <f t="shared" si="39"/>
        <v>249580</v>
      </c>
    </row>
    <row r="1278" spans="1:20" x14ac:dyDescent="0.25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38"/>
        <v>1.5807099999999998</v>
      </c>
      <c r="N1278" s="32">
        <v>2.5072846355433769</v>
      </c>
      <c r="O1278" s="32">
        <v>2.2128327569433455</v>
      </c>
      <c r="P1278" s="32">
        <v>0.29445187860003097</v>
      </c>
      <c r="Q1278" s="33">
        <v>79550</v>
      </c>
      <c r="R1278" s="8">
        <v>193350</v>
      </c>
      <c r="S1278" s="8">
        <v>5150</v>
      </c>
      <c r="T1278" s="34">
        <f t="shared" si="39"/>
        <v>278050</v>
      </c>
    </row>
    <row r="1279" spans="1:20" x14ac:dyDescent="0.25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38"/>
        <v>1.8838600000000003</v>
      </c>
      <c r="N1279" s="32">
        <v>2.5502068678737975</v>
      </c>
      <c r="O1279" s="32">
        <v>2.1992847404630425</v>
      </c>
      <c r="P1279" s="32">
        <v>0.35092212741075496</v>
      </c>
      <c r="Q1279" s="33">
        <v>56500</v>
      </c>
      <c r="R1279" s="8">
        <v>78550</v>
      </c>
      <c r="S1279" s="8">
        <v>4390</v>
      </c>
      <c r="T1279" s="34">
        <f t="shared" si="39"/>
        <v>139440</v>
      </c>
    </row>
    <row r="1280" spans="1:20" x14ac:dyDescent="0.25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38"/>
        <v>-4.6886799999999997</v>
      </c>
      <c r="N1280" s="32">
        <v>2.1059779694609255</v>
      </c>
      <c r="O1280" s="32">
        <v>2.9793770332704761</v>
      </c>
      <c r="P1280" s="32">
        <v>-0.87339906380954968</v>
      </c>
      <c r="Q1280" s="33">
        <v>104500</v>
      </c>
      <c r="R1280" s="8">
        <v>100160</v>
      </c>
      <c r="S1280" s="8">
        <v>5630</v>
      </c>
      <c r="T1280" s="34">
        <f t="shared" si="39"/>
        <v>210290</v>
      </c>
    </row>
    <row r="1281" spans="1:20" x14ac:dyDescent="0.25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38"/>
        <v>1.5344300000000004</v>
      </c>
      <c r="N1281" s="32">
        <v>2.4013463370075137</v>
      </c>
      <c r="O1281" s="32">
        <v>2.1155154154088365</v>
      </c>
      <c r="P1281" s="32">
        <v>0.28583092159867757</v>
      </c>
      <c r="Q1281" s="33">
        <v>49530</v>
      </c>
      <c r="R1281" s="8">
        <v>135920</v>
      </c>
      <c r="S1281" s="8">
        <v>6050</v>
      </c>
      <c r="T1281" s="34">
        <f t="shared" si="39"/>
        <v>191500</v>
      </c>
    </row>
    <row r="1282" spans="1:20" x14ac:dyDescent="0.25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38"/>
        <v>-4.9104900000000011</v>
      </c>
      <c r="N1282" s="32">
        <v>2.0134032719466082</v>
      </c>
      <c r="O1282" s="32">
        <v>2.9281207124301036</v>
      </c>
      <c r="P1282" s="32">
        <v>-0.91471744048349557</v>
      </c>
      <c r="Q1282" s="33">
        <v>120290</v>
      </c>
      <c r="R1282" s="8">
        <v>1070</v>
      </c>
      <c r="S1282" s="8">
        <v>0</v>
      </c>
      <c r="T1282" s="34">
        <f t="shared" si="39"/>
        <v>121360</v>
      </c>
    </row>
    <row r="1283" spans="1:20" x14ac:dyDescent="0.25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38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33">
        <v>167000</v>
      </c>
      <c r="R1283" s="8">
        <v>170</v>
      </c>
      <c r="S1283" s="8">
        <v>175140</v>
      </c>
      <c r="T1283" s="34">
        <f t="shared" si="39"/>
        <v>342310</v>
      </c>
    </row>
    <row r="1284" spans="1:20" x14ac:dyDescent="0.25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38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33">
        <v>5090</v>
      </c>
      <c r="R1284" s="8">
        <v>1230</v>
      </c>
      <c r="S1284" s="8">
        <v>421190</v>
      </c>
      <c r="T1284" s="34">
        <f t="shared" si="39"/>
        <v>427510</v>
      </c>
    </row>
    <row r="1285" spans="1:20" x14ac:dyDescent="0.25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38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33">
        <v>23090</v>
      </c>
      <c r="R1285" s="8">
        <v>50190</v>
      </c>
      <c r="S1285" s="8">
        <v>291560</v>
      </c>
      <c r="T1285" s="34">
        <f t="shared" si="39"/>
        <v>364840</v>
      </c>
    </row>
    <row r="1286" spans="1:20" x14ac:dyDescent="0.25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38"/>
        <v>2.95425</v>
      </c>
      <c r="N1286" s="32">
        <v>2.7141354456683322</v>
      </c>
      <c r="O1286" s="32">
        <v>2.1638229516914853</v>
      </c>
      <c r="P1286" s="32">
        <v>0.55031249397684678</v>
      </c>
      <c r="Q1286" s="33">
        <v>173760</v>
      </c>
      <c r="R1286" s="8">
        <v>100</v>
      </c>
      <c r="S1286" s="8">
        <v>495550</v>
      </c>
      <c r="T1286" s="34">
        <f t="shared" si="39"/>
        <v>669410</v>
      </c>
    </row>
    <row r="1287" spans="1:20" x14ac:dyDescent="0.25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38"/>
        <v>1.95397</v>
      </c>
      <c r="N1287" s="32">
        <v>3.1461221380715032</v>
      </c>
      <c r="O1287" s="32">
        <v>2.7821400431723102</v>
      </c>
      <c r="P1287" s="32">
        <v>0.36398209489919248</v>
      </c>
      <c r="Q1287" s="33">
        <v>271030</v>
      </c>
      <c r="R1287" s="8">
        <v>37110</v>
      </c>
      <c r="S1287" s="8">
        <v>7370</v>
      </c>
      <c r="T1287" s="34">
        <f t="shared" si="39"/>
        <v>315510</v>
      </c>
    </row>
    <row r="1288" spans="1:20" x14ac:dyDescent="0.25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38"/>
        <v>1.6003100000000021</v>
      </c>
      <c r="N1288" s="32">
        <v>3.0577796821965704</v>
      </c>
      <c r="O1288" s="32">
        <v>2.7596767500696044</v>
      </c>
      <c r="P1288" s="32">
        <v>0.29810293212696581</v>
      </c>
      <c r="Q1288" s="33">
        <v>105820</v>
      </c>
      <c r="R1288" s="8">
        <v>12990</v>
      </c>
      <c r="S1288" s="8">
        <v>13700</v>
      </c>
      <c r="T1288" s="34">
        <f t="shared" si="39"/>
        <v>132510</v>
      </c>
    </row>
    <row r="1289" spans="1:20" x14ac:dyDescent="0.25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38"/>
        <v>-3.9514499999999995</v>
      </c>
      <c r="N1289" s="32">
        <v>2.1396105059041921</v>
      </c>
      <c r="O1289" s="32">
        <v>2.8756796619758895</v>
      </c>
      <c r="P1289" s="32">
        <v>-0.73606915607169698</v>
      </c>
      <c r="Q1289" s="33">
        <v>40</v>
      </c>
      <c r="R1289" s="8">
        <v>0</v>
      </c>
      <c r="S1289" s="8">
        <v>435340</v>
      </c>
      <c r="T1289" s="34">
        <f t="shared" si="39"/>
        <v>435380</v>
      </c>
    </row>
    <row r="1290" spans="1:20" x14ac:dyDescent="0.25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38"/>
        <v>1.9983500000000003</v>
      </c>
      <c r="N1290" s="32">
        <v>2.5605285452170339</v>
      </c>
      <c r="O1290" s="32">
        <v>2.1882794219747113</v>
      </c>
      <c r="P1290" s="32">
        <v>0.37224912324232273</v>
      </c>
      <c r="Q1290" s="33">
        <v>99800</v>
      </c>
      <c r="R1290" s="8">
        <v>63650</v>
      </c>
      <c r="S1290" s="8">
        <v>7180</v>
      </c>
      <c r="T1290" s="34">
        <f t="shared" si="39"/>
        <v>170630</v>
      </c>
    </row>
    <row r="1291" spans="1:20" x14ac:dyDescent="0.25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38"/>
        <v>1.6595200000000006</v>
      </c>
      <c r="N1291" s="32">
        <v>4.1448436141930785</v>
      </c>
      <c r="O1291" s="32">
        <v>3.83571114740643</v>
      </c>
      <c r="P1291" s="32">
        <v>0.30913246678664874</v>
      </c>
      <c r="Q1291" s="33">
        <v>99390</v>
      </c>
      <c r="R1291" s="8">
        <v>100520</v>
      </c>
      <c r="S1291" s="8">
        <v>14140</v>
      </c>
      <c r="T1291" s="34">
        <f t="shared" si="39"/>
        <v>214050</v>
      </c>
    </row>
    <row r="1292" spans="1:20" x14ac:dyDescent="0.25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38"/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33">
        <v>35740</v>
      </c>
      <c r="R1292" s="8">
        <v>3870</v>
      </c>
      <c r="S1292" s="8">
        <v>2380</v>
      </c>
      <c r="T1292" s="34">
        <f t="shared" si="39"/>
        <v>41990</v>
      </c>
    </row>
    <row r="1293" spans="1:20" x14ac:dyDescent="0.25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40">K1293-L1293</f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41">SUM(Q1293:S1293)</f>
        <v>101350</v>
      </c>
    </row>
    <row r="1294" spans="1:20" x14ac:dyDescent="0.25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40"/>
        <v>1.5979799999999997</v>
      </c>
      <c r="N1294" s="32">
        <v>2.5972961444591935</v>
      </c>
      <c r="O1294" s="32">
        <v>2.2996272406341545</v>
      </c>
      <c r="P1294" s="32">
        <v>0.29766890382503902</v>
      </c>
      <c r="Q1294" s="33">
        <v>159850</v>
      </c>
      <c r="R1294" s="8">
        <v>11300</v>
      </c>
      <c r="S1294" s="8">
        <v>4490</v>
      </c>
      <c r="T1294" s="34">
        <f t="shared" si="41"/>
        <v>175640</v>
      </c>
    </row>
    <row r="1295" spans="1:20" x14ac:dyDescent="0.25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40"/>
        <v>1.782020000000001</v>
      </c>
      <c r="N1295" s="32">
        <v>3.148875330475998</v>
      </c>
      <c r="O1295" s="32">
        <v>2.8169237791460082</v>
      </c>
      <c r="P1295" s="32">
        <v>0.33195155132998938</v>
      </c>
      <c r="Q1295" s="33">
        <v>15240</v>
      </c>
      <c r="R1295" s="8">
        <v>1000</v>
      </c>
      <c r="S1295" s="8">
        <v>7960</v>
      </c>
      <c r="T1295" s="34">
        <f t="shared" si="41"/>
        <v>24200</v>
      </c>
    </row>
    <row r="1296" spans="1:20" x14ac:dyDescent="0.25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40"/>
        <v>0</v>
      </c>
      <c r="N1296" s="32">
        <v>0</v>
      </c>
      <c r="O1296" s="32">
        <v>0</v>
      </c>
      <c r="P1296" s="32">
        <v>0</v>
      </c>
      <c r="Q1296" s="33">
        <v>0</v>
      </c>
      <c r="R1296" s="8">
        <v>0</v>
      </c>
      <c r="S1296" s="8">
        <v>0</v>
      </c>
      <c r="T1296" s="34">
        <f t="shared" si="41"/>
        <v>0</v>
      </c>
    </row>
    <row r="1297" spans="1:20" x14ac:dyDescent="0.25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4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33">
        <v>31230</v>
      </c>
      <c r="R1297" s="8">
        <v>5620</v>
      </c>
      <c r="S1297" s="8">
        <v>240</v>
      </c>
      <c r="T1297" s="34">
        <f t="shared" si="41"/>
        <v>37090</v>
      </c>
    </row>
    <row r="1298" spans="1:20" x14ac:dyDescent="0.25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40"/>
        <v>1.9066100000000006</v>
      </c>
      <c r="N1298" s="32">
        <v>2.5459876657112939</v>
      </c>
      <c r="O1298" s="32">
        <v>2.1908277083139183</v>
      </c>
      <c r="P1298" s="32">
        <v>0.35515995739737538</v>
      </c>
      <c r="Q1298" s="33">
        <v>31550</v>
      </c>
      <c r="R1298" s="8">
        <v>75810</v>
      </c>
      <c r="S1298" s="8">
        <v>2830</v>
      </c>
      <c r="T1298" s="34">
        <f t="shared" si="41"/>
        <v>110190</v>
      </c>
    </row>
    <row r="1299" spans="1:20" x14ac:dyDescent="0.25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4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33">
        <v>21930</v>
      </c>
      <c r="R1299" s="8">
        <v>38170</v>
      </c>
      <c r="S1299" s="8">
        <v>0</v>
      </c>
      <c r="T1299" s="34">
        <f t="shared" si="41"/>
        <v>60100</v>
      </c>
    </row>
    <row r="1300" spans="1:20" x14ac:dyDescent="0.25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40"/>
        <v>2.0234299999999976</v>
      </c>
      <c r="N1300" s="32">
        <v>3.1522469666411763</v>
      </c>
      <c r="O1300" s="32">
        <v>2.7753259851103071</v>
      </c>
      <c r="P1300" s="32">
        <v>0.376920981530869</v>
      </c>
      <c r="Q1300" s="33">
        <v>44980</v>
      </c>
      <c r="R1300" s="8">
        <v>9020</v>
      </c>
      <c r="S1300" s="8">
        <v>7720</v>
      </c>
      <c r="T1300" s="34">
        <f t="shared" si="41"/>
        <v>61720</v>
      </c>
    </row>
    <row r="1301" spans="1:20" x14ac:dyDescent="0.25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40"/>
        <v>-4.9841699999999989</v>
      </c>
      <c r="N1301" s="32">
        <v>2.1274614390150766</v>
      </c>
      <c r="O1301" s="32">
        <v>3.0559038603079869</v>
      </c>
      <c r="P1301" s="32">
        <v>-0.92844242129291021</v>
      </c>
      <c r="Q1301" s="33">
        <v>8110</v>
      </c>
      <c r="R1301" s="8">
        <v>106100</v>
      </c>
      <c r="S1301" s="8">
        <v>0</v>
      </c>
      <c r="T1301" s="34">
        <f t="shared" si="41"/>
        <v>114210</v>
      </c>
    </row>
    <row r="1302" spans="1:20" x14ac:dyDescent="0.25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40"/>
        <v>1.5863099999999992</v>
      </c>
      <c r="N1302" s="32">
        <v>2.475837142869036</v>
      </c>
      <c r="O1302" s="32">
        <v>2.1803421061184527</v>
      </c>
      <c r="P1302" s="32">
        <v>0.29549503675058353</v>
      </c>
      <c r="Q1302" s="33">
        <v>218170</v>
      </c>
      <c r="R1302" s="8">
        <v>61910</v>
      </c>
      <c r="S1302" s="8">
        <v>1720</v>
      </c>
      <c r="T1302" s="34">
        <f t="shared" si="41"/>
        <v>281800</v>
      </c>
    </row>
    <row r="1303" spans="1:20" x14ac:dyDescent="0.25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40"/>
        <v>2.3139499999999984</v>
      </c>
      <c r="N1303" s="32">
        <v>3.0562745540079153</v>
      </c>
      <c r="O1303" s="32">
        <v>2.6252360178523011</v>
      </c>
      <c r="P1303" s="32">
        <v>0.43103853615561438</v>
      </c>
      <c r="Q1303" s="33">
        <v>136650</v>
      </c>
      <c r="R1303" s="8">
        <v>56610</v>
      </c>
      <c r="S1303" s="8">
        <v>23640</v>
      </c>
      <c r="T1303" s="34">
        <f t="shared" si="41"/>
        <v>216900</v>
      </c>
    </row>
    <row r="1304" spans="1:20" x14ac:dyDescent="0.25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4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33">
        <v>9930</v>
      </c>
      <c r="R1304" s="8">
        <v>86170</v>
      </c>
      <c r="S1304" s="8">
        <v>116580</v>
      </c>
      <c r="T1304" s="34">
        <f t="shared" si="41"/>
        <v>212680</v>
      </c>
    </row>
    <row r="1305" spans="1:20" x14ac:dyDescent="0.25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40"/>
        <v>1.8692899999999995</v>
      </c>
      <c r="N1305" s="32">
        <v>4.5709513653049196</v>
      </c>
      <c r="O1305" s="32">
        <v>4.2227433118680135</v>
      </c>
      <c r="P1305" s="32">
        <v>0.34820805343690608</v>
      </c>
      <c r="Q1305" s="33">
        <v>36670</v>
      </c>
      <c r="R1305" s="8">
        <v>59290</v>
      </c>
      <c r="S1305" s="8">
        <v>0</v>
      </c>
      <c r="T1305" s="34">
        <f t="shared" si="41"/>
        <v>95960</v>
      </c>
    </row>
    <row r="1306" spans="1:20" x14ac:dyDescent="0.25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40"/>
        <v>1.9651500000000013</v>
      </c>
      <c r="N1306" s="32">
        <v>3.2901953181397139</v>
      </c>
      <c r="O1306" s="32">
        <v>2.9241306325042395</v>
      </c>
      <c r="P1306" s="32">
        <v>0.36606468563547473</v>
      </c>
      <c r="Q1306" s="33">
        <v>94130</v>
      </c>
      <c r="R1306" s="8">
        <v>64510</v>
      </c>
      <c r="S1306" s="8">
        <v>10070</v>
      </c>
      <c r="T1306" s="34">
        <f t="shared" si="41"/>
        <v>168710</v>
      </c>
    </row>
    <row r="1307" spans="1:20" x14ac:dyDescent="0.25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40"/>
        <v>2.0070700000000006</v>
      </c>
      <c r="N1307" s="32">
        <v>3.1215054685008705</v>
      </c>
      <c r="O1307" s="32">
        <v>2.7476319989955442</v>
      </c>
      <c r="P1307" s="32">
        <v>0.37387346950532629</v>
      </c>
      <c r="Q1307" s="33">
        <v>57390</v>
      </c>
      <c r="R1307" s="8">
        <v>38860</v>
      </c>
      <c r="S1307" s="8">
        <v>42070</v>
      </c>
      <c r="T1307" s="34">
        <f t="shared" si="41"/>
        <v>138320</v>
      </c>
    </row>
    <row r="1308" spans="1:20" x14ac:dyDescent="0.25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4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33">
        <v>182100</v>
      </c>
      <c r="R1308" s="8">
        <v>13090</v>
      </c>
      <c r="S1308" s="8">
        <v>2240</v>
      </c>
      <c r="T1308" s="34">
        <f t="shared" si="41"/>
        <v>197430</v>
      </c>
    </row>
    <row r="1309" spans="1:20" x14ac:dyDescent="0.25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40"/>
        <v>2.2726399999999991</v>
      </c>
      <c r="N1309" s="32">
        <v>3.2693861758185991</v>
      </c>
      <c r="O1309" s="32">
        <v>2.8460427938057222</v>
      </c>
      <c r="P1309" s="32">
        <v>0.42334338201287658</v>
      </c>
      <c r="Q1309" s="33">
        <v>20260</v>
      </c>
      <c r="R1309" s="8">
        <v>2740</v>
      </c>
      <c r="S1309" s="8">
        <v>36930</v>
      </c>
      <c r="T1309" s="34">
        <f t="shared" si="41"/>
        <v>59930</v>
      </c>
    </row>
    <row r="1310" spans="1:20" x14ac:dyDescent="0.25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40"/>
        <v>4.361419999999999</v>
      </c>
      <c r="N1310" s="32">
        <v>2.9276531540447666</v>
      </c>
      <c r="O1310" s="32">
        <v>2.1152155074405528</v>
      </c>
      <c r="P1310" s="32">
        <v>0.8124376466042138</v>
      </c>
      <c r="Q1310" s="33">
        <v>217460</v>
      </c>
      <c r="R1310" s="8">
        <v>19410</v>
      </c>
      <c r="S1310" s="8">
        <v>36600</v>
      </c>
      <c r="T1310" s="34">
        <f t="shared" si="41"/>
        <v>273470</v>
      </c>
    </row>
    <row r="1311" spans="1:20" x14ac:dyDescent="0.25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40"/>
        <v>1.9646399999999993</v>
      </c>
      <c r="N1311" s="32">
        <v>2.9099008376612536</v>
      </c>
      <c r="O1311" s="32">
        <v>2.5439311539287757</v>
      </c>
      <c r="P1311" s="32">
        <v>0.36596968373247757</v>
      </c>
      <c r="Q1311" s="33">
        <v>205410</v>
      </c>
      <c r="R1311" s="8">
        <v>98320</v>
      </c>
      <c r="S1311" s="8">
        <v>19870</v>
      </c>
      <c r="T1311" s="34">
        <f t="shared" si="41"/>
        <v>323600</v>
      </c>
    </row>
    <row r="1312" spans="1:20" x14ac:dyDescent="0.25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4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33">
        <v>59510</v>
      </c>
      <c r="R1312" s="8">
        <v>185260</v>
      </c>
      <c r="S1312" s="8">
        <v>0</v>
      </c>
      <c r="T1312" s="34">
        <f t="shared" si="41"/>
        <v>244770</v>
      </c>
    </row>
    <row r="1313" spans="1:20" x14ac:dyDescent="0.25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40"/>
        <v>-4.8052700000000002</v>
      </c>
      <c r="N1313" s="32">
        <v>2.0409128426026126</v>
      </c>
      <c r="O1313" s="32">
        <v>2.9360300865501872</v>
      </c>
      <c r="P1313" s="32">
        <v>-0.89511724394757475</v>
      </c>
      <c r="Q1313" s="33">
        <v>286180</v>
      </c>
      <c r="R1313" s="8">
        <v>3140</v>
      </c>
      <c r="S1313" s="8">
        <v>0</v>
      </c>
      <c r="T1313" s="34">
        <f t="shared" si="41"/>
        <v>289320</v>
      </c>
    </row>
    <row r="1314" spans="1:20" x14ac:dyDescent="0.25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40"/>
        <v>2.4105900000000009</v>
      </c>
      <c r="N1314" s="32">
        <v>2.7141354456683322</v>
      </c>
      <c r="O1314" s="32">
        <v>2.2650949802860363</v>
      </c>
      <c r="P1314" s="32">
        <v>0.44904046538229586</v>
      </c>
      <c r="Q1314" s="33">
        <v>288250</v>
      </c>
      <c r="R1314" s="8">
        <v>610</v>
      </c>
      <c r="S1314" s="8">
        <v>189590</v>
      </c>
      <c r="T1314" s="34">
        <f t="shared" si="41"/>
        <v>478450</v>
      </c>
    </row>
    <row r="1315" spans="1:20" x14ac:dyDescent="0.25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40"/>
        <v>1.4011499999999995</v>
      </c>
      <c r="N1315" s="32">
        <v>2.4785921980559418</v>
      </c>
      <c r="O1315" s="32">
        <v>2.2175884404404189</v>
      </c>
      <c r="P1315" s="32">
        <v>0.26100375761552291</v>
      </c>
      <c r="Q1315" s="33">
        <v>240400</v>
      </c>
      <c r="R1315" s="8">
        <v>13910</v>
      </c>
      <c r="S1315" s="8">
        <v>1560</v>
      </c>
      <c r="T1315" s="34">
        <f t="shared" si="41"/>
        <v>255870</v>
      </c>
    </row>
    <row r="1316" spans="1:20" x14ac:dyDescent="0.25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40"/>
        <v>2.079229999999999</v>
      </c>
      <c r="N1316" s="32">
        <v>3.2435773255044777</v>
      </c>
      <c r="O1316" s="32">
        <v>2.8562620181163156</v>
      </c>
      <c r="P1316" s="32">
        <v>0.38731530738816233</v>
      </c>
      <c r="Q1316" s="33">
        <v>131840</v>
      </c>
      <c r="R1316" s="8">
        <v>34620</v>
      </c>
      <c r="S1316" s="8">
        <v>6340</v>
      </c>
      <c r="T1316" s="34">
        <f t="shared" si="41"/>
        <v>172800</v>
      </c>
    </row>
    <row r="1317" spans="1:20" x14ac:dyDescent="0.25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40"/>
        <v>2.0414899999999996</v>
      </c>
      <c r="N1317" s="32">
        <v>3.2550986347208499</v>
      </c>
      <c r="O1317" s="32">
        <v>2.8748134681544482</v>
      </c>
      <c r="P1317" s="32">
        <v>0.38028516656640193</v>
      </c>
      <c r="Q1317" s="33">
        <v>177160</v>
      </c>
      <c r="R1317" s="8">
        <v>61610</v>
      </c>
      <c r="S1317" s="8">
        <v>3810</v>
      </c>
      <c r="T1317" s="34">
        <f t="shared" si="41"/>
        <v>242580</v>
      </c>
    </row>
    <row r="1318" spans="1:20" x14ac:dyDescent="0.25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40"/>
        <v>1.8043800000000001</v>
      </c>
      <c r="N1318" s="32">
        <v>2.8778218617493461</v>
      </c>
      <c r="O1318" s="32">
        <v>2.5417051289467927</v>
      </c>
      <c r="P1318" s="32">
        <v>0.33611673280255328</v>
      </c>
      <c r="Q1318" s="33">
        <v>778950</v>
      </c>
      <c r="R1318" s="8">
        <v>64520</v>
      </c>
      <c r="S1318" s="8">
        <v>18200</v>
      </c>
      <c r="T1318" s="34">
        <f t="shared" si="41"/>
        <v>861670</v>
      </c>
    </row>
    <row r="1319" spans="1:20" x14ac:dyDescent="0.25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40"/>
        <v>1.8219100000000008</v>
      </c>
      <c r="N1319" s="32">
        <v>2.9173258883542945</v>
      </c>
      <c r="O1319" s="32">
        <v>2.5779436979840287</v>
      </c>
      <c r="P1319" s="32">
        <v>0.33938219037026568</v>
      </c>
      <c r="Q1319" s="33">
        <v>70960</v>
      </c>
      <c r="R1319" s="8">
        <v>67090</v>
      </c>
      <c r="S1319" s="8">
        <v>12360</v>
      </c>
      <c r="T1319" s="34">
        <f t="shared" si="41"/>
        <v>150410</v>
      </c>
    </row>
    <row r="1320" spans="1:20" x14ac:dyDescent="0.25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40"/>
        <v>1.8977199999999996</v>
      </c>
      <c r="N1320" s="32">
        <v>2.5760473854889172</v>
      </c>
      <c r="O1320" s="32">
        <v>2.2225434416555445</v>
      </c>
      <c r="P1320" s="32">
        <v>0.35350394383337275</v>
      </c>
      <c r="Q1320" s="33">
        <v>60270</v>
      </c>
      <c r="R1320" s="8">
        <v>216390</v>
      </c>
      <c r="S1320" s="8">
        <v>37500</v>
      </c>
      <c r="T1320" s="34">
        <f t="shared" si="41"/>
        <v>314160</v>
      </c>
    </row>
    <row r="1321" spans="1:20" x14ac:dyDescent="0.25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4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33">
        <v>166560</v>
      </c>
      <c r="R1321" s="8">
        <v>76290</v>
      </c>
      <c r="S1321" s="8">
        <v>2500</v>
      </c>
      <c r="T1321" s="34">
        <f t="shared" si="41"/>
        <v>245350</v>
      </c>
    </row>
    <row r="1322" spans="1:20" x14ac:dyDescent="0.25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40"/>
        <v>1.9980999999999991</v>
      </c>
      <c r="N1322" s="32">
        <v>3.1030322553240288</v>
      </c>
      <c r="O1322" s="32">
        <v>2.7308297016419987</v>
      </c>
      <c r="P1322" s="32">
        <v>0.37220255368203004</v>
      </c>
      <c r="Q1322" s="33">
        <v>80000</v>
      </c>
      <c r="R1322" s="8">
        <v>165670</v>
      </c>
      <c r="S1322" s="8">
        <v>13840</v>
      </c>
      <c r="T1322" s="34">
        <f t="shared" si="41"/>
        <v>259510</v>
      </c>
    </row>
    <row r="1323" spans="1:20" x14ac:dyDescent="0.25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40"/>
        <v>2.95425</v>
      </c>
      <c r="N1323" s="32">
        <v>2.7141354456683322</v>
      </c>
      <c r="O1323" s="32">
        <v>2.1638229516914853</v>
      </c>
      <c r="P1323" s="32">
        <v>0.55031249397684678</v>
      </c>
      <c r="Q1323" s="33">
        <v>226580</v>
      </c>
      <c r="R1323" s="8">
        <v>62050</v>
      </c>
      <c r="S1323" s="8">
        <v>17380</v>
      </c>
      <c r="T1323" s="34">
        <f t="shared" si="41"/>
        <v>306010</v>
      </c>
    </row>
    <row r="1324" spans="1:20" x14ac:dyDescent="0.25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40"/>
        <v>1.5374499999999998</v>
      </c>
      <c r="N1324" s="32">
        <v>2.4991312369273602</v>
      </c>
      <c r="O1324" s="32">
        <v>2.2127377550403486</v>
      </c>
      <c r="P1324" s="32">
        <v>0.28639348188701125</v>
      </c>
      <c r="Q1324" s="33">
        <v>49590</v>
      </c>
      <c r="R1324" s="8">
        <v>41960</v>
      </c>
      <c r="S1324" s="8">
        <v>150</v>
      </c>
      <c r="T1324" s="34">
        <f t="shared" si="41"/>
        <v>91700</v>
      </c>
    </row>
    <row r="1325" spans="1:20" x14ac:dyDescent="0.25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40"/>
        <v>1.2593499999999995</v>
      </c>
      <c r="N1325" s="32">
        <v>2.3718230985644606</v>
      </c>
      <c r="O1325" s="32">
        <v>2.1372335955468618</v>
      </c>
      <c r="P1325" s="32">
        <v>0.23458950301759898</v>
      </c>
      <c r="Q1325" s="33">
        <v>690</v>
      </c>
      <c r="R1325" s="8">
        <v>230640</v>
      </c>
      <c r="S1325" s="8">
        <v>10860</v>
      </c>
      <c r="T1325" s="34">
        <f t="shared" si="41"/>
        <v>242190</v>
      </c>
    </row>
    <row r="1326" spans="1:20" x14ac:dyDescent="0.25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40"/>
        <v>2.1703700000000001</v>
      </c>
      <c r="N1326" s="32">
        <v>2.5655040370386879</v>
      </c>
      <c r="O1326" s="32">
        <v>2.1612113307502803</v>
      </c>
      <c r="P1326" s="32">
        <v>0.40429270628840791</v>
      </c>
      <c r="Q1326" s="33">
        <v>97590</v>
      </c>
      <c r="R1326" s="8">
        <v>173400</v>
      </c>
      <c r="S1326" s="8">
        <v>44440</v>
      </c>
      <c r="T1326" s="34">
        <f t="shared" si="41"/>
        <v>315430</v>
      </c>
    </row>
    <row r="1327" spans="1:20" x14ac:dyDescent="0.25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40"/>
        <v>-5.3148099999999996</v>
      </c>
      <c r="N1327" s="32">
        <v>2.1288566630414403</v>
      </c>
      <c r="O1327" s="32">
        <v>3.1188901219948417</v>
      </c>
      <c r="P1327" s="32">
        <v>-0.99003345895340111</v>
      </c>
      <c r="Q1327" s="33">
        <v>116840</v>
      </c>
      <c r="R1327" s="8">
        <v>15550</v>
      </c>
      <c r="S1327" s="8">
        <v>10</v>
      </c>
      <c r="T1327" s="34">
        <f t="shared" si="41"/>
        <v>132400</v>
      </c>
    </row>
    <row r="1328" spans="1:20" x14ac:dyDescent="0.25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40"/>
        <v>1.8325199999999988</v>
      </c>
      <c r="N1328" s="32">
        <v>3.2578276109539925</v>
      </c>
      <c r="O1328" s="32">
        <v>2.9164690084449121</v>
      </c>
      <c r="P1328" s="32">
        <v>0.34135860250908034</v>
      </c>
      <c r="Q1328" s="33">
        <v>288630</v>
      </c>
      <c r="R1328" s="8">
        <v>108920</v>
      </c>
      <c r="S1328" s="8">
        <v>3740</v>
      </c>
      <c r="T1328" s="34">
        <f t="shared" si="41"/>
        <v>401290</v>
      </c>
    </row>
    <row r="1329" spans="1:20" x14ac:dyDescent="0.25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40"/>
        <v>1.8456499999999991</v>
      </c>
      <c r="N1329" s="32">
        <v>4.2313437782628389</v>
      </c>
      <c r="O1329" s="32">
        <v>3.887539342447194</v>
      </c>
      <c r="P1329" s="32">
        <v>0.34380443581564424</v>
      </c>
      <c r="Q1329" s="33">
        <v>218890</v>
      </c>
      <c r="R1329" s="8">
        <v>10110</v>
      </c>
      <c r="S1329" s="8">
        <v>420</v>
      </c>
      <c r="T1329" s="34">
        <f t="shared" si="41"/>
        <v>229420</v>
      </c>
    </row>
    <row r="1330" spans="1:20" x14ac:dyDescent="0.25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40"/>
        <v>1.7542500000000008</v>
      </c>
      <c r="N1330" s="32">
        <v>2.5048276255423425</v>
      </c>
      <c r="O1330" s="32">
        <v>2.1780490209696479</v>
      </c>
      <c r="P1330" s="32">
        <v>0.32677860457269492</v>
      </c>
      <c r="Q1330" s="33">
        <v>87040</v>
      </c>
      <c r="R1330" s="8">
        <v>12850</v>
      </c>
      <c r="S1330" s="8">
        <v>3890</v>
      </c>
      <c r="T1330" s="34">
        <f t="shared" si="41"/>
        <v>103780</v>
      </c>
    </row>
    <row r="1331" spans="1:20" x14ac:dyDescent="0.25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40"/>
        <v>2.9256199999999986</v>
      </c>
      <c r="N1331" s="32">
        <v>2.5123644431800858</v>
      </c>
      <c r="O1331" s="32">
        <v>1.9673850952479401</v>
      </c>
      <c r="P1331" s="32">
        <v>0.54497934793214575</v>
      </c>
      <c r="Q1331" s="33">
        <v>283950</v>
      </c>
      <c r="R1331" s="8">
        <v>6270</v>
      </c>
      <c r="S1331" s="8">
        <v>5350</v>
      </c>
      <c r="T1331" s="34">
        <f t="shared" si="41"/>
        <v>295570</v>
      </c>
    </row>
    <row r="1332" spans="1:20" x14ac:dyDescent="0.25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40"/>
        <v>1.8453800000000005</v>
      </c>
      <c r="N1332" s="32">
        <v>2.9702531250179627</v>
      </c>
      <c r="O1332" s="32">
        <v>2.626498984327434</v>
      </c>
      <c r="P1332" s="32">
        <v>0.34375414069052851</v>
      </c>
      <c r="Q1332" s="33">
        <v>218900</v>
      </c>
      <c r="R1332" s="8">
        <v>11250</v>
      </c>
      <c r="S1332" s="8">
        <v>14320</v>
      </c>
      <c r="T1332" s="34">
        <f t="shared" si="41"/>
        <v>244470</v>
      </c>
    </row>
    <row r="1333" spans="1:20" x14ac:dyDescent="0.25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40"/>
        <v>4.2266589999999997</v>
      </c>
      <c r="N1333" s="32">
        <v>2.648258145678517</v>
      </c>
      <c r="O1333" s="32">
        <v>1.8609235411326304</v>
      </c>
      <c r="P1333" s="32">
        <v>0.78733460454588655</v>
      </c>
      <c r="Q1333" s="33">
        <v>274940</v>
      </c>
      <c r="R1333" s="8">
        <v>1610</v>
      </c>
      <c r="S1333" s="8">
        <v>40330</v>
      </c>
      <c r="T1333" s="34">
        <f t="shared" si="41"/>
        <v>316880</v>
      </c>
    </row>
    <row r="1334" spans="1:20" x14ac:dyDescent="0.25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40"/>
        <v>1.6455000000000002</v>
      </c>
      <c r="N1334" s="32">
        <v>2.9444293724445481</v>
      </c>
      <c r="O1334" s="32">
        <v>2.6379085265991047</v>
      </c>
      <c r="P1334" s="32">
        <v>0.30652084584544353</v>
      </c>
      <c r="Q1334" s="33">
        <v>510710</v>
      </c>
      <c r="R1334" s="8">
        <v>32530</v>
      </c>
      <c r="S1334" s="8">
        <v>10430</v>
      </c>
      <c r="T1334" s="34">
        <f t="shared" si="41"/>
        <v>553670</v>
      </c>
    </row>
    <row r="1335" spans="1:20" x14ac:dyDescent="0.25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4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33">
        <v>264180</v>
      </c>
      <c r="R1335" s="8">
        <v>190230</v>
      </c>
      <c r="S1335" s="8">
        <v>10390</v>
      </c>
      <c r="T1335" s="34">
        <f t="shared" si="41"/>
        <v>464800</v>
      </c>
    </row>
    <row r="1336" spans="1:20" x14ac:dyDescent="0.25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40"/>
        <v>2.6942599999999999</v>
      </c>
      <c r="N1336" s="32">
        <v>2.6607220227952104</v>
      </c>
      <c r="O1336" s="32">
        <v>2.1588400087401842</v>
      </c>
      <c r="P1336" s="32">
        <v>0.50188201405502553</v>
      </c>
      <c r="Q1336" s="33">
        <v>149980</v>
      </c>
      <c r="R1336" s="8">
        <v>19540</v>
      </c>
      <c r="S1336" s="8">
        <v>627830</v>
      </c>
      <c r="T1336" s="34">
        <f t="shared" si="41"/>
        <v>797350</v>
      </c>
    </row>
    <row r="1337" spans="1:20" x14ac:dyDescent="0.25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40"/>
        <v>-4.0686099999999996</v>
      </c>
      <c r="N1337" s="32">
        <v>2.1396105059041921</v>
      </c>
      <c r="O1337" s="32">
        <v>2.8975040207113816</v>
      </c>
      <c r="P1337" s="32">
        <v>-0.75789351480718914</v>
      </c>
      <c r="Q1337" s="33">
        <v>50</v>
      </c>
      <c r="R1337" s="8">
        <v>0</v>
      </c>
      <c r="S1337" s="8">
        <v>881380</v>
      </c>
      <c r="T1337" s="34">
        <f t="shared" si="41"/>
        <v>881430</v>
      </c>
    </row>
    <row r="1338" spans="1:20" x14ac:dyDescent="0.25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40"/>
        <v>1.573830000000001</v>
      </c>
      <c r="N1338" s="32">
        <v>2.4842755471940428</v>
      </c>
      <c r="O1338" s="32">
        <v>2.1911052628932617</v>
      </c>
      <c r="P1338" s="32">
        <v>0.29317028430078068</v>
      </c>
      <c r="Q1338" s="33">
        <v>73560</v>
      </c>
      <c r="R1338" s="8">
        <v>175940</v>
      </c>
      <c r="S1338" s="8">
        <v>10310</v>
      </c>
      <c r="T1338" s="34">
        <f t="shared" si="41"/>
        <v>259810</v>
      </c>
    </row>
    <row r="1339" spans="1:20" x14ac:dyDescent="0.25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40"/>
        <v>1.8453800000000005</v>
      </c>
      <c r="N1339" s="32">
        <v>2.9702531250179627</v>
      </c>
      <c r="O1339" s="32">
        <v>2.626498984327434</v>
      </c>
      <c r="P1339" s="32">
        <v>0.34375414069052851</v>
      </c>
      <c r="Q1339" s="33">
        <v>316800</v>
      </c>
      <c r="R1339" s="8">
        <v>5050</v>
      </c>
      <c r="S1339" s="8">
        <v>3340</v>
      </c>
      <c r="T1339" s="34">
        <f t="shared" si="41"/>
        <v>325190</v>
      </c>
    </row>
    <row r="1340" spans="1:20" x14ac:dyDescent="0.25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40"/>
        <v>2.4105900000000009</v>
      </c>
      <c r="N1340" s="32">
        <v>2.7141354456683322</v>
      </c>
      <c r="O1340" s="32">
        <v>2.2650949802860363</v>
      </c>
      <c r="P1340" s="32">
        <v>0.44904046538229586</v>
      </c>
      <c r="Q1340" s="33">
        <v>90250</v>
      </c>
      <c r="R1340" s="8">
        <v>154340</v>
      </c>
      <c r="S1340" s="8">
        <v>28470</v>
      </c>
      <c r="T1340" s="34">
        <f t="shared" si="41"/>
        <v>273060</v>
      </c>
    </row>
    <row r="1341" spans="1:20" x14ac:dyDescent="0.25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40"/>
        <v>-7.0113000000000003</v>
      </c>
      <c r="N1341" s="32">
        <v>2.116426316008158</v>
      </c>
      <c r="O1341" s="32">
        <v>3.4224789483242679</v>
      </c>
      <c r="P1341" s="32">
        <v>-1.3060526323161095</v>
      </c>
      <c r="Q1341" s="33">
        <v>330</v>
      </c>
      <c r="R1341" s="8">
        <v>12670</v>
      </c>
      <c r="S1341" s="8">
        <v>2270</v>
      </c>
      <c r="T1341" s="34">
        <f t="shared" si="41"/>
        <v>15270</v>
      </c>
    </row>
    <row r="1342" spans="1:20" x14ac:dyDescent="0.25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40"/>
        <v>1.689680000000001</v>
      </c>
      <c r="N1342" s="32">
        <v>2.9052476071968236</v>
      </c>
      <c r="O1342" s="32">
        <v>2.5904969886564837</v>
      </c>
      <c r="P1342" s="32">
        <v>0.31475061854033987</v>
      </c>
      <c r="Q1342" s="33">
        <v>458250</v>
      </c>
      <c r="R1342" s="8">
        <v>236720</v>
      </c>
      <c r="S1342" s="8">
        <v>59840</v>
      </c>
      <c r="T1342" s="34">
        <f t="shared" si="41"/>
        <v>754810</v>
      </c>
    </row>
    <row r="1343" spans="1:20" x14ac:dyDescent="0.25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40"/>
        <v>-5.2056700000000014</v>
      </c>
      <c r="N1343" s="32">
        <v>2.0322769833419652</v>
      </c>
      <c r="O1343" s="32">
        <v>3.0019800350540593</v>
      </c>
      <c r="P1343" s="32">
        <v>-0.9697030517120937</v>
      </c>
      <c r="Q1343" s="33">
        <v>201550</v>
      </c>
      <c r="R1343" s="8">
        <v>140</v>
      </c>
      <c r="S1343" s="8">
        <v>0</v>
      </c>
      <c r="T1343" s="34">
        <f t="shared" si="41"/>
        <v>201690</v>
      </c>
    </row>
    <row r="1344" spans="1:20" x14ac:dyDescent="0.25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40"/>
        <v>1.4912900000000011</v>
      </c>
      <c r="N1344" s="32">
        <v>2.5058130374381329</v>
      </c>
      <c r="O1344" s="32">
        <v>2.2280181591635344</v>
      </c>
      <c r="P1344" s="32">
        <v>0.27779487827459848</v>
      </c>
      <c r="Q1344" s="33">
        <v>28090</v>
      </c>
      <c r="R1344" s="8">
        <v>67590</v>
      </c>
      <c r="S1344" s="8">
        <v>140</v>
      </c>
      <c r="T1344" s="34">
        <f t="shared" si="41"/>
        <v>95820</v>
      </c>
    </row>
    <row r="1345" spans="1:20" x14ac:dyDescent="0.25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4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33">
        <v>29150</v>
      </c>
      <c r="R1345" s="8">
        <v>40140</v>
      </c>
      <c r="S1345" s="8">
        <v>12830</v>
      </c>
      <c r="T1345" s="34">
        <f t="shared" si="41"/>
        <v>82120</v>
      </c>
    </row>
    <row r="1346" spans="1:20" x14ac:dyDescent="0.25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40"/>
        <v>-4.8616100000000024</v>
      </c>
      <c r="N1346" s="32">
        <v>2.1329734121713004</v>
      </c>
      <c r="O1346" s="32">
        <v>3.0385855722264008</v>
      </c>
      <c r="P1346" s="32">
        <v>-0.90561216005510004</v>
      </c>
      <c r="Q1346" s="33">
        <v>20190</v>
      </c>
      <c r="R1346" s="8">
        <v>19190</v>
      </c>
      <c r="S1346" s="8">
        <v>7710</v>
      </c>
      <c r="T1346" s="34">
        <f t="shared" si="41"/>
        <v>47090</v>
      </c>
    </row>
    <row r="1347" spans="1:20" x14ac:dyDescent="0.25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4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33">
        <v>350450</v>
      </c>
      <c r="R1347" s="8">
        <v>97610</v>
      </c>
      <c r="S1347" s="8">
        <v>8600</v>
      </c>
      <c r="T1347" s="34">
        <f t="shared" si="41"/>
        <v>456660</v>
      </c>
    </row>
    <row r="1348" spans="1:20" x14ac:dyDescent="0.25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40"/>
        <v>3.3026700000000009</v>
      </c>
      <c r="N1348" s="32">
        <v>2.5772749590982285</v>
      </c>
      <c r="O1348" s="32">
        <v>1.9620594003328857</v>
      </c>
      <c r="P1348" s="32">
        <v>0.61521555876534251</v>
      </c>
      <c r="Q1348" s="33">
        <v>141430</v>
      </c>
      <c r="R1348" s="8">
        <v>11360</v>
      </c>
      <c r="S1348" s="8">
        <v>448040</v>
      </c>
      <c r="T1348" s="34">
        <f t="shared" si="41"/>
        <v>600830</v>
      </c>
    </row>
    <row r="1349" spans="1:20" x14ac:dyDescent="0.25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40"/>
        <v>1.6272000000000002</v>
      </c>
      <c r="N1349" s="32">
        <v>2.4224032293893849</v>
      </c>
      <c r="O1349" s="32">
        <v>2.1192912753573552</v>
      </c>
      <c r="P1349" s="32">
        <v>0.30311195403203023</v>
      </c>
      <c r="Q1349" s="33">
        <v>336440</v>
      </c>
      <c r="R1349" s="8">
        <v>41430</v>
      </c>
      <c r="S1349" s="8">
        <v>340</v>
      </c>
      <c r="T1349" s="34">
        <f t="shared" si="41"/>
        <v>378210</v>
      </c>
    </row>
    <row r="1350" spans="1:20" x14ac:dyDescent="0.25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4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33">
        <v>17090</v>
      </c>
      <c r="R1350" s="8">
        <v>3080</v>
      </c>
      <c r="S1350" s="8">
        <v>224730</v>
      </c>
      <c r="T1350" s="34">
        <f t="shared" si="41"/>
        <v>244900</v>
      </c>
    </row>
    <row r="1351" spans="1:20" x14ac:dyDescent="0.25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40"/>
        <v>1.5310100000000002</v>
      </c>
      <c r="N1351" s="32">
        <v>2.5048779206674587</v>
      </c>
      <c r="O1351" s="32">
        <v>2.2196840706535834</v>
      </c>
      <c r="P1351" s="32">
        <v>0.28519385001387576</v>
      </c>
      <c r="Q1351" s="33">
        <v>93810</v>
      </c>
      <c r="R1351" s="8">
        <v>75790</v>
      </c>
      <c r="S1351" s="8">
        <v>3700</v>
      </c>
      <c r="T1351" s="34">
        <f t="shared" si="41"/>
        <v>173300</v>
      </c>
    </row>
    <row r="1352" spans="1:20" x14ac:dyDescent="0.25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40"/>
        <v>2.2759599999999995</v>
      </c>
      <c r="N1352" s="32">
        <v>2.5739480297109298</v>
      </c>
      <c r="O1352" s="32">
        <v>2.1499862039373685</v>
      </c>
      <c r="P1352" s="32">
        <v>0.42396182577356145</v>
      </c>
      <c r="Q1352" s="33">
        <v>79190</v>
      </c>
      <c r="R1352" s="8">
        <v>90820</v>
      </c>
      <c r="S1352" s="8">
        <v>20950</v>
      </c>
      <c r="T1352" s="34">
        <f t="shared" si="41"/>
        <v>190960</v>
      </c>
    </row>
    <row r="1353" spans="1:20" x14ac:dyDescent="0.25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40"/>
        <v>2.8872800000000005</v>
      </c>
      <c r="N1353" s="32">
        <v>2.4895993793266848</v>
      </c>
      <c r="O1353" s="32">
        <v>1.9517619391610013</v>
      </c>
      <c r="P1353" s="32">
        <v>0.53783744016568347</v>
      </c>
      <c r="Q1353" s="33">
        <v>31760</v>
      </c>
      <c r="R1353" s="8">
        <v>6080</v>
      </c>
      <c r="S1353" s="8">
        <v>16070</v>
      </c>
      <c r="T1353" s="34">
        <f t="shared" si="41"/>
        <v>53910</v>
      </c>
    </row>
    <row r="1354" spans="1:20" x14ac:dyDescent="0.25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40"/>
        <v>1.3381500000000006</v>
      </c>
      <c r="N1354" s="32">
        <v>2.4409565422099297</v>
      </c>
      <c r="O1354" s="32">
        <v>2.1916883137881249</v>
      </c>
      <c r="P1354" s="32">
        <v>0.24926822842180513</v>
      </c>
      <c r="Q1354" s="33">
        <v>148760</v>
      </c>
      <c r="R1354" s="8">
        <v>13810</v>
      </c>
      <c r="S1354" s="8">
        <v>350</v>
      </c>
      <c r="T1354" s="34">
        <f t="shared" si="41"/>
        <v>162920</v>
      </c>
    </row>
    <row r="1355" spans="1:20" x14ac:dyDescent="0.25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40"/>
        <v>1.8295399999999997</v>
      </c>
      <c r="N1355" s="32">
        <v>2.6520619473632108</v>
      </c>
      <c r="O1355" s="32">
        <v>2.3112584540128172</v>
      </c>
      <c r="P1355" s="32">
        <v>0.34080349335039356</v>
      </c>
      <c r="Q1355" s="33">
        <v>219380</v>
      </c>
      <c r="R1355" s="8">
        <v>8530</v>
      </c>
      <c r="S1355" s="8">
        <v>1380</v>
      </c>
      <c r="T1355" s="34">
        <f t="shared" si="41"/>
        <v>229290</v>
      </c>
    </row>
    <row r="1356" spans="1:20" x14ac:dyDescent="0.25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40"/>
        <v>1.6735900000000008</v>
      </c>
      <c r="N1356" s="32">
        <v>2.5238205550120485</v>
      </c>
      <c r="O1356" s="32">
        <v>2.2120671533721361</v>
      </c>
      <c r="P1356" s="32">
        <v>0.3117534016399125</v>
      </c>
      <c r="Q1356" s="33">
        <v>89240</v>
      </c>
      <c r="R1356" s="8">
        <v>9300</v>
      </c>
      <c r="S1356" s="8">
        <v>5130</v>
      </c>
      <c r="T1356" s="34">
        <f t="shared" si="41"/>
        <v>103670</v>
      </c>
    </row>
    <row r="1357" spans="1:20" x14ac:dyDescent="0.25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42">K1357-L1357</f>
        <v>2.3046199999999999</v>
      </c>
      <c r="N1357" s="32">
        <v>2.5905305187398944</v>
      </c>
      <c r="O1357" s="32">
        <v>2.1612299585743973</v>
      </c>
      <c r="P1357" s="32"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43">SUM(Q1357:S1357)</f>
        <v>218190</v>
      </c>
    </row>
    <row r="1358" spans="1:20" x14ac:dyDescent="0.25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42"/>
        <v>1.2359100000000005</v>
      </c>
      <c r="N1358" s="32">
        <v>2.3717076060549354</v>
      </c>
      <c r="O1358" s="32">
        <v>2.1414844650103637</v>
      </c>
      <c r="P1358" s="32">
        <v>0.23022314104457134</v>
      </c>
      <c r="Q1358" s="33">
        <v>1210</v>
      </c>
      <c r="R1358" s="8">
        <v>229090</v>
      </c>
      <c r="S1358" s="8">
        <v>5440</v>
      </c>
      <c r="T1358" s="34">
        <f t="shared" si="43"/>
        <v>235740</v>
      </c>
    </row>
    <row r="1359" spans="1:20" x14ac:dyDescent="0.25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42"/>
        <v>1.840320000000002</v>
      </c>
      <c r="N1359" s="32">
        <v>4.4279325200817325</v>
      </c>
      <c r="O1359" s="32">
        <v>4.0851209472915242</v>
      </c>
      <c r="P1359" s="32">
        <v>0.34281157279020791</v>
      </c>
      <c r="Q1359" s="33">
        <v>17400</v>
      </c>
      <c r="R1359" s="8">
        <v>53910</v>
      </c>
      <c r="S1359" s="8">
        <v>0</v>
      </c>
      <c r="T1359" s="34">
        <f t="shared" si="43"/>
        <v>71310</v>
      </c>
    </row>
    <row r="1360" spans="1:20" x14ac:dyDescent="0.25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42"/>
        <v>3.0521200000000004</v>
      </c>
      <c r="N1360" s="32">
        <v>2.5772749590982285</v>
      </c>
      <c r="O1360" s="32">
        <v>2.0087314136580616</v>
      </c>
      <c r="P1360" s="32">
        <v>0.56854354544016705</v>
      </c>
      <c r="Q1360" s="33">
        <v>109880</v>
      </c>
      <c r="R1360" s="8">
        <v>0</v>
      </c>
      <c r="S1360" s="8">
        <v>375420</v>
      </c>
      <c r="T1360" s="34">
        <f t="shared" si="43"/>
        <v>485300</v>
      </c>
    </row>
    <row r="1361" spans="1:20" x14ac:dyDescent="0.25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42"/>
        <v>-3.2132700000000014</v>
      </c>
      <c r="N1361" s="32">
        <v>2.1437756873767562</v>
      </c>
      <c r="O1361" s="32">
        <v>2.7423379713814895</v>
      </c>
      <c r="P1361" s="32">
        <v>-0.59856228400473332</v>
      </c>
      <c r="Q1361" s="33">
        <v>232020</v>
      </c>
      <c r="R1361" s="8">
        <v>2070</v>
      </c>
      <c r="S1361" s="8">
        <v>520640</v>
      </c>
      <c r="T1361" s="34">
        <f t="shared" si="43"/>
        <v>754730</v>
      </c>
    </row>
    <row r="1362" spans="1:20" x14ac:dyDescent="0.25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42"/>
        <v>1.4802800000000005</v>
      </c>
      <c r="N1362" s="32">
        <v>2.9702531250179627</v>
      </c>
      <c r="O1362" s="32">
        <v>2.6945091701786477</v>
      </c>
      <c r="P1362" s="32">
        <v>0.27574395483931524</v>
      </c>
      <c r="Q1362" s="33">
        <v>480030</v>
      </c>
      <c r="R1362" s="8">
        <v>6530</v>
      </c>
      <c r="S1362" s="8">
        <v>5190</v>
      </c>
      <c r="T1362" s="34">
        <f t="shared" si="43"/>
        <v>491750</v>
      </c>
    </row>
    <row r="1363" spans="1:20" x14ac:dyDescent="0.25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42"/>
        <v>2.0001800000000003</v>
      </c>
      <c r="N1363" s="32">
        <v>2.6702911360441197</v>
      </c>
      <c r="O1363" s="32">
        <v>2.2977011236204556</v>
      </c>
      <c r="P1363" s="32">
        <v>0.37259001242366407</v>
      </c>
      <c r="Q1363" s="33">
        <v>342660</v>
      </c>
      <c r="R1363" s="8">
        <v>9270</v>
      </c>
      <c r="S1363" s="8">
        <v>730</v>
      </c>
      <c r="T1363" s="34">
        <f t="shared" si="43"/>
        <v>352660</v>
      </c>
    </row>
    <row r="1364" spans="1:20" x14ac:dyDescent="0.25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42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33">
        <v>23150</v>
      </c>
      <c r="R1364" s="8">
        <v>80900</v>
      </c>
      <c r="S1364" s="8">
        <v>3860</v>
      </c>
      <c r="T1364" s="34">
        <f t="shared" si="43"/>
        <v>107910</v>
      </c>
    </row>
    <row r="1365" spans="1:20" x14ac:dyDescent="0.25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42"/>
        <v>-5.2233800000000024</v>
      </c>
      <c r="N1365" s="32">
        <v>2.0274225723770716</v>
      </c>
      <c r="O1365" s="32">
        <v>3.0004246117402884</v>
      </c>
      <c r="P1365" s="32">
        <v>-0.97300203936321683</v>
      </c>
      <c r="Q1365" s="33">
        <v>249390</v>
      </c>
      <c r="R1365" s="8">
        <v>1270</v>
      </c>
      <c r="S1365" s="8">
        <v>660</v>
      </c>
      <c r="T1365" s="34">
        <f t="shared" si="43"/>
        <v>251320</v>
      </c>
    </row>
    <row r="1366" spans="1:20" x14ac:dyDescent="0.25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42"/>
        <v>1.5891699999999993</v>
      </c>
      <c r="N1366" s="32">
        <v>3.9838153886135621</v>
      </c>
      <c r="O1366" s="32">
        <v>3.6877875960932318</v>
      </c>
      <c r="P1366" s="32">
        <v>0.29602779252033007</v>
      </c>
      <c r="Q1366" s="33">
        <v>11140</v>
      </c>
      <c r="R1366" s="8">
        <v>24670</v>
      </c>
      <c r="S1366" s="8">
        <v>2080</v>
      </c>
      <c r="T1366" s="34">
        <f t="shared" si="43"/>
        <v>37890</v>
      </c>
    </row>
    <row r="1367" spans="1:20" x14ac:dyDescent="0.25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42"/>
        <v>1.6054700000000004</v>
      </c>
      <c r="N1367" s="32">
        <v>3.2211084440545377</v>
      </c>
      <c r="O1367" s="32">
        <v>2.9220443162031344</v>
      </c>
      <c r="P1367" s="32">
        <v>0.29906412785140341</v>
      </c>
      <c r="Q1367" s="33">
        <v>175340</v>
      </c>
      <c r="R1367" s="8">
        <v>53730</v>
      </c>
      <c r="S1367" s="8">
        <v>6500</v>
      </c>
      <c r="T1367" s="34">
        <f t="shared" si="43"/>
        <v>235570</v>
      </c>
    </row>
    <row r="1368" spans="1:20" x14ac:dyDescent="0.25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42"/>
        <v>2.0222000000000016</v>
      </c>
      <c r="N1368" s="32">
        <v>4.6515520974768219</v>
      </c>
      <c r="O1368" s="32">
        <v>4.2748602381825922</v>
      </c>
      <c r="P1368" s="32">
        <v>0.37669185929423055</v>
      </c>
      <c r="Q1368" s="33">
        <v>274010</v>
      </c>
      <c r="R1368" s="8">
        <v>2100</v>
      </c>
      <c r="S1368" s="8">
        <v>4700</v>
      </c>
      <c r="T1368" s="34">
        <f t="shared" si="43"/>
        <v>280810</v>
      </c>
    </row>
    <row r="1369" spans="1:20" x14ac:dyDescent="0.25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42"/>
        <v>2.0617800000000006</v>
      </c>
      <c r="N1369" s="32">
        <v>3.0297261790763494</v>
      </c>
      <c r="O1369" s="32">
        <v>2.6456614269966057</v>
      </c>
      <c r="P1369" s="32">
        <v>0.38406475207974394</v>
      </c>
      <c r="Q1369" s="33">
        <v>124460</v>
      </c>
      <c r="R1369" s="8">
        <v>40760</v>
      </c>
      <c r="S1369" s="8">
        <v>9250</v>
      </c>
      <c r="T1369" s="34">
        <f t="shared" si="43"/>
        <v>174470</v>
      </c>
    </row>
    <row r="1370" spans="1:20" x14ac:dyDescent="0.25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42"/>
        <v>1.54453</v>
      </c>
      <c r="N1370" s="32">
        <v>2.397715774087108</v>
      </c>
      <c r="O1370" s="32">
        <v>2.1100034422526122</v>
      </c>
      <c r="P1370" s="32">
        <v>0.28771233183449574</v>
      </c>
      <c r="Q1370" s="33">
        <v>16010</v>
      </c>
      <c r="R1370" s="8">
        <v>8260</v>
      </c>
      <c r="S1370" s="8">
        <v>1680</v>
      </c>
      <c r="T1370" s="34">
        <f t="shared" si="43"/>
        <v>25950</v>
      </c>
    </row>
    <row r="1371" spans="1:20" x14ac:dyDescent="0.25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42"/>
        <v>-3.6658400000000011</v>
      </c>
      <c r="N1371" s="32">
        <v>2.1437756873767562</v>
      </c>
      <c r="O1371" s="32">
        <v>2.8266419149878534</v>
      </c>
      <c r="P1371" s="32">
        <v>-0.68286622761109739</v>
      </c>
      <c r="Q1371" s="33">
        <v>137780</v>
      </c>
      <c r="R1371" s="8">
        <v>610</v>
      </c>
      <c r="S1371" s="8">
        <v>450900</v>
      </c>
      <c r="T1371" s="34">
        <f t="shared" si="43"/>
        <v>589290</v>
      </c>
    </row>
    <row r="1372" spans="1:20" x14ac:dyDescent="0.25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42"/>
        <v>2.1493899999999986</v>
      </c>
      <c r="N1372" s="32">
        <v>2.6361053532245777</v>
      </c>
      <c r="O1372" s="32">
        <v>2.2357207644359192</v>
      </c>
      <c r="P1372" s="32">
        <v>0.40038458878865835</v>
      </c>
      <c r="Q1372" s="33">
        <v>160070</v>
      </c>
      <c r="R1372" s="8">
        <v>55660</v>
      </c>
      <c r="S1372" s="8">
        <v>1700</v>
      </c>
      <c r="T1372" s="34">
        <f t="shared" si="43"/>
        <v>217430</v>
      </c>
    </row>
    <row r="1373" spans="1:20" x14ac:dyDescent="0.25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42"/>
        <v>1.5351499999999998</v>
      </c>
      <c r="N1373" s="32">
        <v>2.360005606944628</v>
      </c>
      <c r="O1373" s="32">
        <v>2.0740405650123077</v>
      </c>
      <c r="P1373" s="32">
        <v>0.28596504193231997</v>
      </c>
      <c r="Q1373" s="33">
        <v>2170</v>
      </c>
      <c r="R1373" s="8">
        <v>180060</v>
      </c>
      <c r="S1373" s="8">
        <v>5390</v>
      </c>
      <c r="T1373" s="34">
        <f t="shared" si="43"/>
        <v>187620</v>
      </c>
    </row>
    <row r="1374" spans="1:20" x14ac:dyDescent="0.25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42"/>
        <v>1.6451000000000011</v>
      </c>
      <c r="N1374" s="32">
        <v>3.2550185350771472</v>
      </c>
      <c r="O1374" s="32">
        <v>2.9485722005281714</v>
      </c>
      <c r="P1374" s="32">
        <v>0.30644633454897563</v>
      </c>
      <c r="Q1374" s="33">
        <v>104160</v>
      </c>
      <c r="R1374" s="8">
        <v>66720</v>
      </c>
      <c r="S1374" s="8">
        <v>5350</v>
      </c>
      <c r="T1374" s="34">
        <f t="shared" si="43"/>
        <v>176230</v>
      </c>
    </row>
    <row r="1375" spans="1:20" x14ac:dyDescent="0.25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42"/>
        <v>1.3893599999999999</v>
      </c>
      <c r="N1375" s="32">
        <v>2.4393638632479249</v>
      </c>
      <c r="O1375" s="32">
        <v>2.1805563260957976</v>
      </c>
      <c r="P1375" s="32">
        <v>0.25880753715212718</v>
      </c>
      <c r="Q1375" s="33">
        <v>114940</v>
      </c>
      <c r="R1375" s="8">
        <v>117460</v>
      </c>
      <c r="S1375" s="8">
        <v>1740</v>
      </c>
      <c r="T1375" s="34">
        <f t="shared" si="43"/>
        <v>234140</v>
      </c>
    </row>
    <row r="1376" spans="1:20" x14ac:dyDescent="0.25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42"/>
        <v>1.9932900000000018</v>
      </c>
      <c r="N1376" s="32">
        <v>3.1348038721380065</v>
      </c>
      <c r="O1376" s="32">
        <v>2.7634973167960037</v>
      </c>
      <c r="P1376" s="32">
        <v>0.37130655534200219</v>
      </c>
      <c r="Q1376" s="33">
        <v>11910</v>
      </c>
      <c r="R1376" s="8">
        <v>3230</v>
      </c>
      <c r="S1376" s="8">
        <v>1190</v>
      </c>
      <c r="T1376" s="34">
        <f t="shared" si="43"/>
        <v>16330</v>
      </c>
    </row>
    <row r="1377" spans="1:20" x14ac:dyDescent="0.25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42"/>
        <v>1.930060000000001</v>
      </c>
      <c r="N1377" s="32">
        <v>3.0215448387241572</v>
      </c>
      <c r="O1377" s="32">
        <v>2.6620166565713426</v>
      </c>
      <c r="P1377" s="32">
        <v>0.3595281821528149</v>
      </c>
      <c r="Q1377" s="33">
        <v>25940</v>
      </c>
      <c r="R1377" s="8">
        <v>14260</v>
      </c>
      <c r="S1377" s="8">
        <v>33180</v>
      </c>
      <c r="T1377" s="34">
        <f t="shared" si="43"/>
        <v>73380</v>
      </c>
    </row>
    <row r="1378" spans="1:20" x14ac:dyDescent="0.25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42"/>
        <v>-4.9215299999999989</v>
      </c>
      <c r="N1378" s="32">
        <v>2.0923889717675652</v>
      </c>
      <c r="O1378" s="32">
        <v>3.0091629240335784</v>
      </c>
      <c r="P1378" s="32">
        <v>-0.91677395226601344</v>
      </c>
      <c r="Q1378" s="33">
        <v>54470</v>
      </c>
      <c r="R1378" s="8">
        <v>10140</v>
      </c>
      <c r="S1378" s="8">
        <v>50</v>
      </c>
      <c r="T1378" s="34">
        <f t="shared" si="43"/>
        <v>64660</v>
      </c>
    </row>
    <row r="1379" spans="1:20" x14ac:dyDescent="0.25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42"/>
        <v>1.7955900000000007</v>
      </c>
      <c r="N1379" s="32">
        <v>4.3331653276688415</v>
      </c>
      <c r="O1379" s="32">
        <v>3.9986859806061736</v>
      </c>
      <c r="P1379" s="32">
        <v>0.33447934706266796</v>
      </c>
      <c r="Q1379" s="33">
        <v>96530</v>
      </c>
      <c r="R1379" s="8">
        <v>112990</v>
      </c>
      <c r="S1379" s="8">
        <v>7570</v>
      </c>
      <c r="T1379" s="34">
        <f t="shared" si="43"/>
        <v>217090</v>
      </c>
    </row>
    <row r="1380" spans="1:20" x14ac:dyDescent="0.25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42"/>
        <v>2.1775699999999993</v>
      </c>
      <c r="N1380" s="32">
        <v>3.1271757781620892</v>
      </c>
      <c r="O1380" s="32">
        <v>2.7215418685372561</v>
      </c>
      <c r="P1380" s="32">
        <v>0.4056339096248327</v>
      </c>
      <c r="Q1380" s="33">
        <v>99760</v>
      </c>
      <c r="R1380" s="8">
        <v>16550</v>
      </c>
      <c r="S1380" s="8">
        <v>28810</v>
      </c>
      <c r="T1380" s="34">
        <f t="shared" si="43"/>
        <v>145120</v>
      </c>
    </row>
    <row r="1381" spans="1:20" x14ac:dyDescent="0.25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42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33">
        <v>113340</v>
      </c>
      <c r="R1381" s="8">
        <v>41720</v>
      </c>
      <c r="S1381" s="8">
        <v>14380</v>
      </c>
      <c r="T1381" s="34">
        <f t="shared" si="43"/>
        <v>169440</v>
      </c>
    </row>
    <row r="1382" spans="1:20" x14ac:dyDescent="0.25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42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33">
        <v>15470</v>
      </c>
      <c r="R1382" s="8">
        <v>138940</v>
      </c>
      <c r="S1382" s="8">
        <v>9320</v>
      </c>
      <c r="T1382" s="34">
        <f t="shared" si="43"/>
        <v>163730</v>
      </c>
    </row>
    <row r="1383" spans="1:20" x14ac:dyDescent="0.25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42"/>
        <v>-4.8868400000000012</v>
      </c>
      <c r="N1383" s="32">
        <v>2.1452156181810014</v>
      </c>
      <c r="O1383" s="32">
        <v>3.0555275782608238</v>
      </c>
      <c r="P1383" s="32">
        <v>-0.91031196007982218</v>
      </c>
      <c r="Q1383" s="33">
        <v>41310</v>
      </c>
      <c r="R1383" s="8">
        <v>23750</v>
      </c>
      <c r="S1383" s="8">
        <v>3500</v>
      </c>
      <c r="T1383" s="34">
        <f t="shared" si="43"/>
        <v>68560</v>
      </c>
    </row>
    <row r="1384" spans="1:20" x14ac:dyDescent="0.25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42"/>
        <v>1.8799900000000012</v>
      </c>
      <c r="N1384" s="32">
        <v>2.9971759192142815</v>
      </c>
      <c r="O1384" s="32">
        <v>2.6469746885968544</v>
      </c>
      <c r="P1384" s="32">
        <v>0.3502012306174267</v>
      </c>
      <c r="Q1384" s="33">
        <v>353890</v>
      </c>
      <c r="R1384" s="8">
        <v>147220</v>
      </c>
      <c r="S1384" s="8">
        <v>5460</v>
      </c>
      <c r="T1384" s="34">
        <f t="shared" si="43"/>
        <v>506570</v>
      </c>
    </row>
    <row r="1385" spans="1:20" x14ac:dyDescent="0.25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42"/>
        <v>3.2825600000000001</v>
      </c>
      <c r="N1385" s="32">
        <v>2.9276531540447666</v>
      </c>
      <c r="O1385" s="32">
        <v>2.3161836507093549</v>
      </c>
      <c r="P1385" s="32">
        <v>0.61146950333541117</v>
      </c>
      <c r="Q1385" s="33">
        <v>205620</v>
      </c>
      <c r="R1385" s="8">
        <v>72750</v>
      </c>
      <c r="S1385" s="8">
        <v>23530</v>
      </c>
      <c r="T1385" s="34">
        <f t="shared" si="43"/>
        <v>301900</v>
      </c>
    </row>
    <row r="1386" spans="1:20" x14ac:dyDescent="0.25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42"/>
        <v>2.09178</v>
      </c>
      <c r="N1386" s="32">
        <v>4.6093526247221419</v>
      </c>
      <c r="O1386" s="32">
        <v>4.219699525407294</v>
      </c>
      <c r="P1386" s="32">
        <v>0.38965309931484765</v>
      </c>
      <c r="Q1386" s="33">
        <v>315400</v>
      </c>
      <c r="R1386" s="8">
        <v>2520</v>
      </c>
      <c r="S1386" s="8">
        <v>4330</v>
      </c>
      <c r="T1386" s="34">
        <f t="shared" si="43"/>
        <v>322250</v>
      </c>
    </row>
    <row r="1387" spans="1:20" x14ac:dyDescent="0.25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42"/>
        <v>1.4548100000000002</v>
      </c>
      <c r="N1387" s="32">
        <v>2.5044960502730595</v>
      </c>
      <c r="O1387" s="32">
        <v>2.233496602236348</v>
      </c>
      <c r="P1387" s="32">
        <v>0.27099944803671205</v>
      </c>
      <c r="Q1387" s="33">
        <v>37040</v>
      </c>
      <c r="R1387" s="8">
        <v>77840</v>
      </c>
      <c r="S1387" s="8">
        <v>6200</v>
      </c>
      <c r="T1387" s="34">
        <f t="shared" si="43"/>
        <v>121080</v>
      </c>
    </row>
    <row r="1388" spans="1:20" x14ac:dyDescent="0.25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42"/>
        <v>3.0816600000000012</v>
      </c>
      <c r="N1388" s="32">
        <v>2.4895993793266848</v>
      </c>
      <c r="O1388" s="32">
        <v>1.9155531746423522</v>
      </c>
      <c r="P1388" s="32">
        <v>0.57404620468433276</v>
      </c>
      <c r="Q1388" s="33">
        <v>540530</v>
      </c>
      <c r="R1388" s="8">
        <v>9180</v>
      </c>
      <c r="S1388" s="8">
        <v>550</v>
      </c>
      <c r="T1388" s="34">
        <f t="shared" si="43"/>
        <v>550260</v>
      </c>
    </row>
    <row r="1389" spans="1:20" x14ac:dyDescent="0.25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42"/>
        <v>-4.5812200000000018</v>
      </c>
      <c r="N1389" s="32">
        <v>2.1419576117429355</v>
      </c>
      <c r="O1389" s="32">
        <v>2.9953392157563439</v>
      </c>
      <c r="P1389" s="32">
        <v>-0.85338160401340823</v>
      </c>
      <c r="Q1389" s="33">
        <v>48760</v>
      </c>
      <c r="R1389" s="8">
        <v>122210</v>
      </c>
      <c r="S1389" s="8">
        <v>12900</v>
      </c>
      <c r="T1389" s="34">
        <f t="shared" si="43"/>
        <v>183870</v>
      </c>
    </row>
    <row r="1390" spans="1:20" x14ac:dyDescent="0.25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42"/>
        <v>4.4104799999999997</v>
      </c>
      <c r="N1390" s="32">
        <v>2.9276531540447666</v>
      </c>
      <c r="O1390" s="32">
        <v>2.1060766969287457</v>
      </c>
      <c r="P1390" s="32">
        <v>0.82157645711602034</v>
      </c>
      <c r="Q1390" s="33">
        <v>184130</v>
      </c>
      <c r="R1390" s="8">
        <v>40150</v>
      </c>
      <c r="S1390" s="8">
        <v>3400</v>
      </c>
      <c r="T1390" s="34">
        <f t="shared" si="43"/>
        <v>227680</v>
      </c>
    </row>
    <row r="1391" spans="1:20" x14ac:dyDescent="0.25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42"/>
        <v>1.472430000000001</v>
      </c>
      <c r="N1391" s="32">
        <v>2.4155127972485024</v>
      </c>
      <c r="O1391" s="32">
        <v>2.141231126602372</v>
      </c>
      <c r="P1391" s="32">
        <v>0.27428167064612985</v>
      </c>
      <c r="Q1391" s="33">
        <v>151330</v>
      </c>
      <c r="R1391" s="8">
        <v>10770</v>
      </c>
      <c r="S1391" s="8">
        <v>1860</v>
      </c>
      <c r="T1391" s="34">
        <f t="shared" si="43"/>
        <v>163960</v>
      </c>
    </row>
    <row r="1392" spans="1:20" x14ac:dyDescent="0.25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42"/>
        <v>1.2865400000000005</v>
      </c>
      <c r="N1392" s="32">
        <v>2.3897747326660257</v>
      </c>
      <c r="O1392" s="32">
        <v>2.1501203242710112</v>
      </c>
      <c r="P1392" s="32">
        <v>0.23965440839501492</v>
      </c>
      <c r="Q1392" s="33">
        <v>16680</v>
      </c>
      <c r="R1392" s="8">
        <v>128170</v>
      </c>
      <c r="S1392" s="8">
        <v>3790</v>
      </c>
      <c r="T1392" s="34">
        <f t="shared" si="43"/>
        <v>148640</v>
      </c>
    </row>
    <row r="1393" spans="1:20" x14ac:dyDescent="0.25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42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33">
        <v>91060</v>
      </c>
      <c r="R1393" s="8">
        <v>39180</v>
      </c>
      <c r="S1393" s="8">
        <v>9820</v>
      </c>
      <c r="T1393" s="34">
        <f t="shared" si="43"/>
        <v>140060</v>
      </c>
    </row>
    <row r="1394" spans="1:20" x14ac:dyDescent="0.25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42"/>
        <v>-7.7726200000000016</v>
      </c>
      <c r="N1394" s="32">
        <v>2.211102232082875</v>
      </c>
      <c r="O1394" s="32">
        <v>3.6589722149666257</v>
      </c>
      <c r="P1394" s="32">
        <v>-1.4478699828837505</v>
      </c>
      <c r="Q1394" s="33">
        <v>10</v>
      </c>
      <c r="R1394" s="8">
        <v>13030</v>
      </c>
      <c r="S1394" s="8">
        <v>5790</v>
      </c>
      <c r="T1394" s="34">
        <f t="shared" si="43"/>
        <v>18830</v>
      </c>
    </row>
    <row r="1395" spans="1:20" x14ac:dyDescent="0.25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42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33">
        <v>111690</v>
      </c>
      <c r="R1395" s="8">
        <v>40770</v>
      </c>
      <c r="S1395" s="8">
        <v>2830</v>
      </c>
      <c r="T1395" s="34">
        <f t="shared" si="43"/>
        <v>155290</v>
      </c>
    </row>
    <row r="1396" spans="1:20" x14ac:dyDescent="0.25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42"/>
        <v>1.4776199999999982</v>
      </c>
      <c r="N1396" s="32">
        <v>3.4442287957632916</v>
      </c>
      <c r="O1396" s="32">
        <v>3.1689803410454891</v>
      </c>
      <c r="P1396" s="32">
        <v>0.27524845471780229</v>
      </c>
      <c r="Q1396" s="33">
        <v>156420</v>
      </c>
      <c r="R1396" s="8">
        <v>26100</v>
      </c>
      <c r="S1396" s="8">
        <v>4860</v>
      </c>
      <c r="T1396" s="34">
        <f t="shared" si="43"/>
        <v>187380</v>
      </c>
    </row>
    <row r="1397" spans="1:20" x14ac:dyDescent="0.25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42"/>
        <v>1.897750000000002</v>
      </c>
      <c r="N1397" s="32">
        <v>4.3698453761376514</v>
      </c>
      <c r="O1397" s="32">
        <v>4.0163358439570427</v>
      </c>
      <c r="P1397" s="32">
        <v>0.35350953218060832</v>
      </c>
      <c r="Q1397" s="33">
        <v>72250</v>
      </c>
      <c r="R1397" s="8">
        <v>48950</v>
      </c>
      <c r="S1397" s="8">
        <v>2970</v>
      </c>
      <c r="T1397" s="34">
        <f t="shared" si="43"/>
        <v>124170</v>
      </c>
    </row>
    <row r="1398" spans="1:20" x14ac:dyDescent="0.25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42"/>
        <v>1.5208299999999966</v>
      </c>
      <c r="N1398" s="32">
        <v>4.4722071324430468</v>
      </c>
      <c r="O1398" s="32">
        <v>4.1889095949242838</v>
      </c>
      <c r="P1398" s="32">
        <v>0.28329753751876313</v>
      </c>
      <c r="Q1398" s="33">
        <v>75110</v>
      </c>
      <c r="R1398" s="8">
        <v>21270</v>
      </c>
      <c r="S1398" s="8">
        <v>2550</v>
      </c>
      <c r="T1398" s="34">
        <f t="shared" si="43"/>
        <v>98930</v>
      </c>
    </row>
    <row r="1399" spans="1:20" x14ac:dyDescent="0.25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42"/>
        <v>-4.7500599999999995</v>
      </c>
      <c r="N1399" s="32">
        <v>2.0526576857083887</v>
      </c>
      <c r="O1399" s="32">
        <v>2.9374905079609608</v>
      </c>
      <c r="P1399" s="32">
        <v>-0.88483282225257187</v>
      </c>
      <c r="Q1399" s="33">
        <v>204800</v>
      </c>
      <c r="R1399" s="8">
        <v>760</v>
      </c>
      <c r="S1399" s="8">
        <v>610</v>
      </c>
      <c r="T1399" s="34">
        <f t="shared" si="43"/>
        <v>206170</v>
      </c>
    </row>
    <row r="1400" spans="1:20" x14ac:dyDescent="0.25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42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33">
        <v>11000</v>
      </c>
      <c r="R1400" s="8">
        <v>540</v>
      </c>
      <c r="S1400" s="8">
        <v>9200</v>
      </c>
      <c r="T1400" s="34">
        <f t="shared" si="43"/>
        <v>20740</v>
      </c>
    </row>
    <row r="1401" spans="1:20" x14ac:dyDescent="0.25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42"/>
        <v>-3.5579499999999999</v>
      </c>
      <c r="N1401" s="32">
        <v>2.1437756873767562</v>
      </c>
      <c r="O1401" s="32">
        <v>2.8065443555480085</v>
      </c>
      <c r="P1401" s="32">
        <v>-0.66276866817125235</v>
      </c>
      <c r="Q1401" s="33">
        <v>27110</v>
      </c>
      <c r="R1401" s="8">
        <v>48510</v>
      </c>
      <c r="S1401" s="8">
        <v>197810</v>
      </c>
      <c r="T1401" s="34">
        <f t="shared" si="43"/>
        <v>273430</v>
      </c>
    </row>
    <row r="1402" spans="1:20" x14ac:dyDescent="0.25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42"/>
        <v>2.3304599999999986</v>
      </c>
      <c r="N1402" s="32">
        <v>2.8865303695240492</v>
      </c>
      <c r="O1402" s="32">
        <v>2.4524163796067158</v>
      </c>
      <c r="P1402" s="32">
        <v>0.43411398991733324</v>
      </c>
      <c r="Q1402" s="33">
        <v>22150</v>
      </c>
      <c r="R1402" s="8">
        <v>111400</v>
      </c>
      <c r="S1402" s="8">
        <v>8060</v>
      </c>
      <c r="T1402" s="34">
        <f t="shared" si="43"/>
        <v>141610</v>
      </c>
    </row>
    <row r="1403" spans="1:20" x14ac:dyDescent="0.25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42"/>
        <v>-4.950689999999998</v>
      </c>
      <c r="N1403" s="32">
        <v>2.1718608577979768</v>
      </c>
      <c r="O1403" s="32">
        <v>3.0940666835765107</v>
      </c>
      <c r="P1403" s="32">
        <v>-0.92220582577853427</v>
      </c>
      <c r="Q1403" s="33">
        <v>200</v>
      </c>
      <c r="R1403" s="8">
        <v>95610</v>
      </c>
      <c r="S1403" s="8">
        <v>106610</v>
      </c>
      <c r="T1403" s="34">
        <f t="shared" si="43"/>
        <v>202420</v>
      </c>
    </row>
    <row r="1404" spans="1:20" x14ac:dyDescent="0.25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42"/>
        <v>1.694469999999999</v>
      </c>
      <c r="N1404" s="32">
        <v>4.2315896655411827</v>
      </c>
      <c r="O1404" s="32">
        <v>3.9159467742256382</v>
      </c>
      <c r="P1404" s="32">
        <v>0.31564289131554446</v>
      </c>
      <c r="Q1404" s="33">
        <v>46180</v>
      </c>
      <c r="R1404" s="8">
        <v>41140</v>
      </c>
      <c r="S1404" s="8">
        <v>7010</v>
      </c>
      <c r="T1404" s="34">
        <f t="shared" si="43"/>
        <v>94330</v>
      </c>
    </row>
    <row r="1405" spans="1:20" x14ac:dyDescent="0.25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42"/>
        <v>1.4277599999999993</v>
      </c>
      <c r="N1405" s="32">
        <v>2.4550429028072145</v>
      </c>
      <c r="O1405" s="32">
        <v>2.1890822811941546</v>
      </c>
      <c r="P1405" s="32">
        <v>0.26596062161305994</v>
      </c>
      <c r="Q1405" s="33">
        <v>184110</v>
      </c>
      <c r="R1405" s="8">
        <v>13020</v>
      </c>
      <c r="S1405" s="8">
        <v>900</v>
      </c>
      <c r="T1405" s="34">
        <f t="shared" si="43"/>
        <v>198030</v>
      </c>
    </row>
    <row r="1406" spans="1:20" x14ac:dyDescent="0.25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42"/>
        <v>1.5544799999999999</v>
      </c>
      <c r="N1406" s="32">
        <v>2.3794381530634952</v>
      </c>
      <c r="O1406" s="32">
        <v>2.0898723527293566</v>
      </c>
      <c r="P1406" s="32">
        <v>0.28956580033413853</v>
      </c>
      <c r="Q1406" s="33">
        <v>20650</v>
      </c>
      <c r="R1406" s="8">
        <v>118630</v>
      </c>
      <c r="S1406" s="8">
        <v>8120</v>
      </c>
      <c r="T1406" s="34">
        <f t="shared" si="43"/>
        <v>147400</v>
      </c>
    </row>
    <row r="1407" spans="1:20" x14ac:dyDescent="0.25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42"/>
        <v>-4.7590400000000006</v>
      </c>
      <c r="N1407" s="32">
        <v>2.1596745352606264</v>
      </c>
      <c r="O1407" s="32">
        <v>3.046180136118906</v>
      </c>
      <c r="P1407" s="32">
        <v>-0.8865056008582799</v>
      </c>
      <c r="Q1407" s="33">
        <v>120</v>
      </c>
      <c r="R1407" s="8">
        <v>146880</v>
      </c>
      <c r="S1407" s="8">
        <v>6450</v>
      </c>
      <c r="T1407" s="34">
        <f t="shared" si="43"/>
        <v>153450</v>
      </c>
    </row>
    <row r="1408" spans="1:20" x14ac:dyDescent="0.25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42"/>
        <v>2.7558900000000008</v>
      </c>
      <c r="N1408" s="32">
        <v>2.4895993793266848</v>
      </c>
      <c r="O1408" s="32">
        <v>1.9762370372683442</v>
      </c>
      <c r="P1408" s="32">
        <v>0.51336234205834053</v>
      </c>
      <c r="Q1408" s="33">
        <v>4710</v>
      </c>
      <c r="R1408" s="8">
        <v>130</v>
      </c>
      <c r="S1408" s="8">
        <v>5800</v>
      </c>
      <c r="T1408" s="34">
        <f t="shared" si="43"/>
        <v>10640</v>
      </c>
    </row>
    <row r="1409" spans="1:20" x14ac:dyDescent="0.25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42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33">
        <v>110480</v>
      </c>
      <c r="R1409" s="8">
        <v>85100</v>
      </c>
      <c r="S1409" s="8">
        <v>53440</v>
      </c>
      <c r="T1409" s="34">
        <f t="shared" si="43"/>
        <v>249020</v>
      </c>
    </row>
    <row r="1410" spans="1:20" x14ac:dyDescent="0.25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42"/>
        <v>2.3997799999999998</v>
      </c>
      <c r="N1410" s="32">
        <v>2.5850967824449622</v>
      </c>
      <c r="O1410" s="32">
        <v>2.1380699848497153</v>
      </c>
      <c r="P1410" s="32">
        <v>0.44702679759524661</v>
      </c>
      <c r="Q1410" s="33">
        <v>24530</v>
      </c>
      <c r="R1410" s="8">
        <v>121560</v>
      </c>
      <c r="S1410" s="8">
        <v>502430</v>
      </c>
      <c r="T1410" s="34">
        <f t="shared" si="43"/>
        <v>648520</v>
      </c>
    </row>
    <row r="1411" spans="1:20" x14ac:dyDescent="0.25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42"/>
        <v>1.8453800000000005</v>
      </c>
      <c r="N1411" s="32">
        <v>2.9702531250179627</v>
      </c>
      <c r="O1411" s="32">
        <v>2.626498984327434</v>
      </c>
      <c r="P1411" s="32">
        <v>0.34375414069052851</v>
      </c>
      <c r="Q1411" s="33">
        <v>393270</v>
      </c>
      <c r="R1411" s="8">
        <v>21600</v>
      </c>
      <c r="S1411" s="8">
        <v>11430</v>
      </c>
      <c r="T1411" s="34">
        <f t="shared" si="43"/>
        <v>426300</v>
      </c>
    </row>
    <row r="1412" spans="1:20" x14ac:dyDescent="0.25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42"/>
        <v>1.2885399999999994</v>
      </c>
      <c r="N1412" s="32">
        <v>2.3927123405292785</v>
      </c>
      <c r="O1412" s="32">
        <v>2.1526853756519237</v>
      </c>
      <c r="P1412" s="32">
        <v>0.24002696487735495</v>
      </c>
      <c r="Q1412" s="33">
        <v>11430</v>
      </c>
      <c r="R1412" s="8">
        <v>41630</v>
      </c>
      <c r="S1412" s="8">
        <v>9580</v>
      </c>
      <c r="T1412" s="34">
        <f t="shared" si="43"/>
        <v>62640</v>
      </c>
    </row>
    <row r="1413" spans="1:20" x14ac:dyDescent="0.25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42"/>
        <v>-3.3608600000000006</v>
      </c>
      <c r="N1413" s="32">
        <v>2.1437756873767562</v>
      </c>
      <c r="O1413" s="32">
        <v>2.7698307769957884</v>
      </c>
      <c r="P1413" s="32">
        <v>-0.62605508961903211</v>
      </c>
      <c r="Q1413" s="33">
        <v>99670</v>
      </c>
      <c r="R1413" s="8">
        <v>5270</v>
      </c>
      <c r="S1413" s="8">
        <v>230510</v>
      </c>
      <c r="T1413" s="34">
        <f t="shared" si="43"/>
        <v>335450</v>
      </c>
    </row>
    <row r="1414" spans="1:20" x14ac:dyDescent="0.25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42"/>
        <v>1.9808799999999991</v>
      </c>
      <c r="N1414" s="32">
        <v>4.3652294013214554</v>
      </c>
      <c r="O1414" s="32">
        <v>3.9962345589523753</v>
      </c>
      <c r="P1414" s="32">
        <v>0.36899484236908042</v>
      </c>
      <c r="Q1414" s="33">
        <v>94260</v>
      </c>
      <c r="R1414" s="8">
        <v>122120</v>
      </c>
      <c r="S1414" s="8">
        <v>1800</v>
      </c>
      <c r="T1414" s="34">
        <f t="shared" si="43"/>
        <v>218180</v>
      </c>
    </row>
    <row r="1415" spans="1:20" x14ac:dyDescent="0.25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42"/>
        <v>1.2691400000000002</v>
      </c>
      <c r="N1415" s="32">
        <v>2.3754834660034536</v>
      </c>
      <c r="O1415" s="32">
        <v>2.1390702990047989</v>
      </c>
      <c r="P1415" s="32">
        <v>0.23641316699865464</v>
      </c>
      <c r="Q1415" s="33">
        <v>1100</v>
      </c>
      <c r="R1415" s="8">
        <v>87210</v>
      </c>
      <c r="S1415" s="8">
        <v>11600</v>
      </c>
      <c r="T1415" s="34">
        <f t="shared" si="43"/>
        <v>99910</v>
      </c>
    </row>
    <row r="1416" spans="1:20" x14ac:dyDescent="0.25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42"/>
        <v>0</v>
      </c>
      <c r="N1416" s="32">
        <v>0</v>
      </c>
      <c r="O1416" s="32">
        <v>0</v>
      </c>
      <c r="P1416" s="32">
        <v>0</v>
      </c>
      <c r="Q1416" s="33">
        <v>0</v>
      </c>
      <c r="R1416" s="8">
        <v>0</v>
      </c>
      <c r="S1416" s="8">
        <v>0</v>
      </c>
      <c r="T1416" s="34">
        <f t="shared" si="43"/>
        <v>0</v>
      </c>
    </row>
    <row r="1417" spans="1:20" x14ac:dyDescent="0.25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42"/>
        <v>1.3765499999999999</v>
      </c>
      <c r="N1417" s="32">
        <v>2.4170924367336246</v>
      </c>
      <c r="O1417" s="32">
        <v>2.1606711238508867</v>
      </c>
      <c r="P1417" s="32">
        <v>0.2564213128827379</v>
      </c>
      <c r="Q1417" s="33">
        <v>79370</v>
      </c>
      <c r="R1417" s="8">
        <v>139500</v>
      </c>
      <c r="S1417" s="8">
        <v>2430</v>
      </c>
      <c r="T1417" s="34">
        <f t="shared" si="43"/>
        <v>221300</v>
      </c>
    </row>
    <row r="1418" spans="1:20" x14ac:dyDescent="0.25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42"/>
        <v>2.95425</v>
      </c>
      <c r="N1418" s="32">
        <v>2.7141354456683322</v>
      </c>
      <c r="O1418" s="32">
        <v>2.1638229516914853</v>
      </c>
      <c r="P1418" s="32">
        <v>0.55031249397684678</v>
      </c>
      <c r="Q1418" s="33">
        <v>274050</v>
      </c>
      <c r="R1418" s="8">
        <v>110990</v>
      </c>
      <c r="S1418" s="8">
        <v>39080</v>
      </c>
      <c r="T1418" s="34">
        <f t="shared" si="43"/>
        <v>424120</v>
      </c>
    </row>
    <row r="1419" spans="1:20" x14ac:dyDescent="0.25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42"/>
        <v>1.4802800000000005</v>
      </c>
      <c r="N1419" s="32">
        <v>2.9702531250179627</v>
      </c>
      <c r="O1419" s="32">
        <v>2.6945091701786477</v>
      </c>
      <c r="P1419" s="32">
        <v>0.27574395483931524</v>
      </c>
      <c r="Q1419" s="33">
        <v>543310</v>
      </c>
      <c r="R1419" s="8">
        <v>10520</v>
      </c>
      <c r="S1419" s="8">
        <v>3730</v>
      </c>
      <c r="T1419" s="34">
        <f t="shared" si="43"/>
        <v>557560</v>
      </c>
    </row>
    <row r="1420" spans="1:20" x14ac:dyDescent="0.25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42"/>
        <v>1.7958399999999983</v>
      </c>
      <c r="N1420" s="32">
        <v>4.5632822901159455</v>
      </c>
      <c r="O1420" s="32">
        <v>4.2287563734929865</v>
      </c>
      <c r="P1420" s="32">
        <v>0.33452591662296</v>
      </c>
      <c r="Q1420" s="33">
        <v>8590</v>
      </c>
      <c r="R1420" s="8">
        <v>59640</v>
      </c>
      <c r="S1420" s="8">
        <v>0</v>
      </c>
      <c r="T1420" s="34">
        <f t="shared" si="43"/>
        <v>68230</v>
      </c>
    </row>
    <row r="1421" spans="1:20" x14ac:dyDescent="0.25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44">K1421-L1421</f>
        <v>1.9264099999999988</v>
      </c>
      <c r="N1421" s="32">
        <v>2.5380950566329159</v>
      </c>
      <c r="O1421" s="32">
        <v>2.1792467900603718</v>
      </c>
      <c r="P1421" s="32"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45">SUM(Q1421:S1421)</f>
        <v>339040</v>
      </c>
    </row>
    <row r="1422" spans="1:20" x14ac:dyDescent="0.25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44"/>
        <v>1.7709399999999995</v>
      </c>
      <c r="N1422" s="32">
        <v>4.6479830063760028</v>
      </c>
      <c r="O1422" s="32">
        <v>4.3180954179581787</v>
      </c>
      <c r="P1422" s="32">
        <v>0.32988758841782406</v>
      </c>
      <c r="Q1422" s="33">
        <v>8980</v>
      </c>
      <c r="R1422" s="8">
        <v>20890</v>
      </c>
      <c r="S1422" s="8">
        <v>4430</v>
      </c>
      <c r="T1422" s="34">
        <f t="shared" si="45"/>
        <v>34300</v>
      </c>
    </row>
    <row r="1423" spans="1:20" x14ac:dyDescent="0.25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44"/>
        <v>1.9627800000000004</v>
      </c>
      <c r="N1423" s="32">
        <v>2.5739480297109298</v>
      </c>
      <c r="O1423" s="32">
        <v>2.2083248235070285</v>
      </c>
      <c r="P1423" s="32">
        <v>0.36562320620390137</v>
      </c>
      <c r="Q1423" s="33">
        <v>210180</v>
      </c>
      <c r="R1423" s="8">
        <v>29550</v>
      </c>
      <c r="S1423" s="8">
        <v>39040</v>
      </c>
      <c r="T1423" s="34">
        <f t="shared" si="45"/>
        <v>278770</v>
      </c>
    </row>
    <row r="1424" spans="1:20" x14ac:dyDescent="0.25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44"/>
        <v>1.7646699999999989</v>
      </c>
      <c r="N1424" s="32">
        <v>3.2555941348423625</v>
      </c>
      <c r="O1424" s="32">
        <v>2.9268745109966754</v>
      </c>
      <c r="P1424" s="32">
        <v>0.32871962384568726</v>
      </c>
      <c r="Q1424" s="33">
        <v>82390</v>
      </c>
      <c r="R1424" s="8">
        <v>12980</v>
      </c>
      <c r="S1424" s="8">
        <v>2020</v>
      </c>
      <c r="T1424" s="34">
        <f t="shared" si="45"/>
        <v>97390</v>
      </c>
    </row>
    <row r="1425" spans="1:20" x14ac:dyDescent="0.25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44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33">
        <v>1420</v>
      </c>
      <c r="R1425" s="8">
        <v>90</v>
      </c>
      <c r="S1425" s="8">
        <v>490</v>
      </c>
      <c r="T1425" s="34">
        <f t="shared" si="45"/>
        <v>2000</v>
      </c>
    </row>
    <row r="1426" spans="1:20" x14ac:dyDescent="0.25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44"/>
        <v>1.8028300000000002</v>
      </c>
      <c r="N1426" s="32">
        <v>4.3206958622049134</v>
      </c>
      <c r="O1426" s="32">
        <v>3.9848678606761729</v>
      </c>
      <c r="P1426" s="32">
        <v>0.33582800152873954</v>
      </c>
      <c r="Q1426" s="33">
        <v>80580</v>
      </c>
      <c r="R1426" s="8">
        <v>88840</v>
      </c>
      <c r="S1426" s="8">
        <v>5710</v>
      </c>
      <c r="T1426" s="34">
        <f t="shared" si="45"/>
        <v>175130</v>
      </c>
    </row>
    <row r="1427" spans="1:20" x14ac:dyDescent="0.25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44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33">
        <v>188150</v>
      </c>
      <c r="R1427" s="8">
        <v>68820</v>
      </c>
      <c r="S1427" s="8">
        <v>14130</v>
      </c>
      <c r="T1427" s="34">
        <f t="shared" si="45"/>
        <v>271100</v>
      </c>
    </row>
    <row r="1428" spans="1:20" x14ac:dyDescent="0.25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44"/>
        <v>2.050180000000001</v>
      </c>
      <c r="N1428" s="32">
        <v>4.580839014346231</v>
      </c>
      <c r="O1428" s="32">
        <v>4.1989350898640598</v>
      </c>
      <c r="P1428" s="32">
        <v>0.38190392448217053</v>
      </c>
      <c r="Q1428" s="33">
        <v>111270</v>
      </c>
      <c r="R1428" s="8">
        <v>38550</v>
      </c>
      <c r="S1428" s="8">
        <v>1550</v>
      </c>
      <c r="T1428" s="34">
        <f t="shared" si="45"/>
        <v>151370</v>
      </c>
    </row>
    <row r="1429" spans="1:20" x14ac:dyDescent="0.25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44"/>
        <v>-3.2999000000000009</v>
      </c>
      <c r="N1429" s="32">
        <v>2.1437756873767562</v>
      </c>
      <c r="O1429" s="32">
        <v>2.7584752554140572</v>
      </c>
      <c r="P1429" s="32">
        <v>-0.6146995680373013</v>
      </c>
      <c r="Q1429" s="33">
        <v>403520</v>
      </c>
      <c r="R1429" s="8">
        <v>1710</v>
      </c>
      <c r="S1429" s="8">
        <v>197350</v>
      </c>
      <c r="T1429" s="34">
        <f t="shared" si="45"/>
        <v>602580</v>
      </c>
    </row>
    <row r="1430" spans="1:20" x14ac:dyDescent="0.25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44"/>
        <v>1.8453800000000005</v>
      </c>
      <c r="N1430" s="32">
        <v>2.9702531250179627</v>
      </c>
      <c r="O1430" s="32">
        <v>2.626498984327434</v>
      </c>
      <c r="P1430" s="32">
        <v>0.34375414069052851</v>
      </c>
      <c r="Q1430" s="33">
        <v>40730</v>
      </c>
      <c r="R1430" s="8">
        <v>48730</v>
      </c>
      <c r="S1430" s="8">
        <v>4440</v>
      </c>
      <c r="T1430" s="34">
        <f t="shared" si="45"/>
        <v>93900</v>
      </c>
    </row>
    <row r="1431" spans="1:20" x14ac:dyDescent="0.25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44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33">
        <v>47380</v>
      </c>
      <c r="R1431" s="8">
        <v>44020</v>
      </c>
      <c r="S1431" s="8">
        <v>16220</v>
      </c>
      <c r="T1431" s="34">
        <f t="shared" si="45"/>
        <v>107620</v>
      </c>
    </row>
    <row r="1432" spans="1:20" x14ac:dyDescent="0.25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44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33">
        <v>225490</v>
      </c>
      <c r="R1432" s="8">
        <v>500</v>
      </c>
      <c r="S1432" s="8">
        <v>285910</v>
      </c>
      <c r="T1432" s="34">
        <f t="shared" si="45"/>
        <v>511900</v>
      </c>
    </row>
    <row r="1433" spans="1:20" x14ac:dyDescent="0.25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44"/>
        <v>-7.0443699999999989</v>
      </c>
      <c r="N1433" s="32">
        <v>2.1181028201786893</v>
      </c>
      <c r="O1433" s="32">
        <v>3.4303156739302949</v>
      </c>
      <c r="P1433" s="32">
        <v>-1.3122128537516053</v>
      </c>
      <c r="Q1433" s="33">
        <v>50</v>
      </c>
      <c r="R1433" s="8">
        <v>10270</v>
      </c>
      <c r="S1433" s="8">
        <v>3600</v>
      </c>
      <c r="T1433" s="34">
        <f t="shared" si="45"/>
        <v>13920</v>
      </c>
    </row>
    <row r="1434" spans="1:20" x14ac:dyDescent="0.25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44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33">
        <v>4980</v>
      </c>
      <c r="R1434" s="8">
        <v>47000</v>
      </c>
      <c r="S1434" s="8">
        <v>30720</v>
      </c>
      <c r="T1434" s="34">
        <f t="shared" si="45"/>
        <v>82700</v>
      </c>
    </row>
    <row r="1435" spans="1:20" x14ac:dyDescent="0.25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44"/>
        <v>1.7920500000000015</v>
      </c>
      <c r="N1435" s="32">
        <v>3.2132046582816893</v>
      </c>
      <c r="O1435" s="32">
        <v>2.8793847361927631</v>
      </c>
      <c r="P1435" s="32">
        <v>0.3338199220889258</v>
      </c>
      <c r="Q1435" s="33">
        <v>113910</v>
      </c>
      <c r="R1435" s="8">
        <v>91140</v>
      </c>
      <c r="S1435" s="8">
        <v>5300</v>
      </c>
      <c r="T1435" s="34">
        <f t="shared" si="45"/>
        <v>210350</v>
      </c>
    </row>
    <row r="1436" spans="1:20" x14ac:dyDescent="0.25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44"/>
        <v>1.5391199999999987</v>
      </c>
      <c r="N1436" s="32">
        <v>2.3565035760106294</v>
      </c>
      <c r="O1436" s="32">
        <v>2.0697990094608643</v>
      </c>
      <c r="P1436" s="32">
        <v>0.28670456654976517</v>
      </c>
      <c r="Q1436" s="33">
        <v>19910</v>
      </c>
      <c r="R1436" s="8">
        <v>117410</v>
      </c>
      <c r="S1436" s="8">
        <v>3490</v>
      </c>
      <c r="T1436" s="34">
        <f t="shared" si="45"/>
        <v>140810</v>
      </c>
    </row>
    <row r="1437" spans="1:20" x14ac:dyDescent="0.25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44"/>
        <v>1.7448700000000006</v>
      </c>
      <c r="N1437" s="32">
        <v>2.4656756648132054</v>
      </c>
      <c r="O1437" s="32">
        <v>2.1406443501426868</v>
      </c>
      <c r="P1437" s="32">
        <v>0.3250313146705191</v>
      </c>
      <c r="Q1437" s="33">
        <v>253890</v>
      </c>
      <c r="R1437" s="8">
        <v>12000</v>
      </c>
      <c r="S1437" s="8">
        <v>31360</v>
      </c>
      <c r="T1437" s="34">
        <f t="shared" si="45"/>
        <v>297250</v>
      </c>
    </row>
    <row r="1438" spans="1:20" x14ac:dyDescent="0.25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44"/>
        <v>-4.8954599999999999</v>
      </c>
      <c r="N1438" s="32">
        <v>2.0371295315244469</v>
      </c>
      <c r="O1438" s="32">
        <v>2.9490472100431555</v>
      </c>
      <c r="P1438" s="32">
        <v>-0.91191767851870842</v>
      </c>
      <c r="Q1438" s="33">
        <v>329790</v>
      </c>
      <c r="R1438" s="8">
        <v>1750</v>
      </c>
      <c r="S1438" s="8">
        <v>0</v>
      </c>
      <c r="T1438" s="34">
        <f t="shared" si="45"/>
        <v>331540</v>
      </c>
    </row>
    <row r="1439" spans="1:20" x14ac:dyDescent="0.25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44"/>
        <v>-8.066869999999998</v>
      </c>
      <c r="N1439" s="32">
        <v>2.1477732184322678</v>
      </c>
      <c r="O1439" s="32">
        <v>3.6504555737803268</v>
      </c>
      <c r="P1439" s="32">
        <v>-1.5026823553480595</v>
      </c>
      <c r="Q1439" s="33">
        <v>880</v>
      </c>
      <c r="R1439" s="8">
        <v>74050</v>
      </c>
      <c r="S1439" s="8">
        <v>510</v>
      </c>
      <c r="T1439" s="34">
        <f t="shared" si="45"/>
        <v>75440</v>
      </c>
    </row>
    <row r="1440" spans="1:20" x14ac:dyDescent="0.25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44"/>
        <v>1.8541300000000014</v>
      </c>
      <c r="N1440" s="32">
        <v>3.9355786380625588</v>
      </c>
      <c r="O1440" s="32">
        <v>3.5901945627617913</v>
      </c>
      <c r="P1440" s="32">
        <v>0.34538407530076726</v>
      </c>
      <c r="Q1440" s="33">
        <v>139330</v>
      </c>
      <c r="R1440" s="8">
        <v>35920</v>
      </c>
      <c r="S1440" s="8">
        <v>2100</v>
      </c>
      <c r="T1440" s="34">
        <f t="shared" si="45"/>
        <v>177350</v>
      </c>
    </row>
    <row r="1441" spans="1:20" x14ac:dyDescent="0.25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44"/>
        <v>1.5070499999999996</v>
      </c>
      <c r="N1441" s="32">
        <v>2.3848718893584282</v>
      </c>
      <c r="O1441" s="32">
        <v>2.1041412660029883</v>
      </c>
      <c r="P1441" s="32">
        <v>0.28073062335543941</v>
      </c>
      <c r="Q1441" s="33">
        <v>64790</v>
      </c>
      <c r="R1441" s="8">
        <v>127740</v>
      </c>
      <c r="S1441" s="8">
        <v>9130</v>
      </c>
      <c r="T1441" s="34">
        <f t="shared" si="45"/>
        <v>201660</v>
      </c>
    </row>
    <row r="1442" spans="1:20" x14ac:dyDescent="0.25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44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33">
        <v>170</v>
      </c>
      <c r="R1442" s="8">
        <v>146960</v>
      </c>
      <c r="S1442" s="8">
        <v>8910</v>
      </c>
      <c r="T1442" s="34">
        <f t="shared" si="45"/>
        <v>156040</v>
      </c>
    </row>
    <row r="1443" spans="1:20" x14ac:dyDescent="0.25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44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33">
        <v>185400</v>
      </c>
      <c r="R1443" s="8">
        <v>43660</v>
      </c>
      <c r="S1443" s="8">
        <v>133910</v>
      </c>
      <c r="T1443" s="34">
        <f t="shared" si="45"/>
        <v>362970</v>
      </c>
    </row>
    <row r="1444" spans="1:20" x14ac:dyDescent="0.25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44"/>
        <v>2.4105900000000009</v>
      </c>
      <c r="N1444" s="32">
        <v>2.7141354456683322</v>
      </c>
      <c r="O1444" s="32">
        <v>2.2650949802860363</v>
      </c>
      <c r="P1444" s="32">
        <v>0.44904046538229586</v>
      </c>
      <c r="Q1444" s="33">
        <v>381640</v>
      </c>
      <c r="R1444" s="8">
        <v>660</v>
      </c>
      <c r="S1444" s="8">
        <v>80</v>
      </c>
      <c r="T1444" s="34">
        <f t="shared" si="45"/>
        <v>382380</v>
      </c>
    </row>
    <row r="1445" spans="1:20" x14ac:dyDescent="0.25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44"/>
        <v>1.7696199999999997</v>
      </c>
      <c r="N1445" s="32">
        <v>2.4744456444074951</v>
      </c>
      <c r="O1445" s="32">
        <v>2.1448039432680153</v>
      </c>
      <c r="P1445" s="32">
        <v>0.32964170113947955</v>
      </c>
      <c r="Q1445" s="33">
        <v>79590</v>
      </c>
      <c r="R1445" s="8">
        <v>153020</v>
      </c>
      <c r="S1445" s="8">
        <v>68440</v>
      </c>
      <c r="T1445" s="34">
        <f t="shared" si="45"/>
        <v>301050</v>
      </c>
    </row>
    <row r="1446" spans="1:20" x14ac:dyDescent="0.25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44"/>
        <v>-4.80776</v>
      </c>
      <c r="N1446" s="32">
        <v>2.0531177929640791</v>
      </c>
      <c r="O1446" s="32">
        <v>2.9486988697321674</v>
      </c>
      <c r="P1446" s="32">
        <v>-0.89558107676808829</v>
      </c>
      <c r="Q1446" s="33">
        <v>222450</v>
      </c>
      <c r="R1446" s="8">
        <v>9320</v>
      </c>
      <c r="S1446" s="8">
        <v>600</v>
      </c>
      <c r="T1446" s="34">
        <f t="shared" si="45"/>
        <v>232370</v>
      </c>
    </row>
    <row r="1447" spans="1:20" x14ac:dyDescent="0.25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44"/>
        <v>4.0851600000000001</v>
      </c>
      <c r="N1447" s="32">
        <v>2.9276531540447666</v>
      </c>
      <c r="O1447" s="32">
        <v>2.1666767343462117</v>
      </c>
      <c r="P1447" s="32">
        <v>0.76097641969855478</v>
      </c>
      <c r="Q1447" s="33">
        <v>410</v>
      </c>
      <c r="R1447" s="8">
        <v>1740</v>
      </c>
      <c r="S1447" s="8">
        <v>850</v>
      </c>
      <c r="T1447" s="34">
        <f t="shared" si="45"/>
        <v>3000</v>
      </c>
    </row>
    <row r="1448" spans="1:20" x14ac:dyDescent="0.25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44"/>
        <v>1.7581699999999998</v>
      </c>
      <c r="N1448" s="32">
        <v>4.3022543163290701</v>
      </c>
      <c r="O1448" s="32">
        <v>3.9747455010509887</v>
      </c>
      <c r="P1448" s="32">
        <v>0.32750881527808162</v>
      </c>
      <c r="Q1448" s="33">
        <v>64170</v>
      </c>
      <c r="R1448" s="8">
        <v>79030</v>
      </c>
      <c r="S1448" s="8">
        <v>1910</v>
      </c>
      <c r="T1448" s="34">
        <f t="shared" si="45"/>
        <v>145110</v>
      </c>
    </row>
    <row r="1449" spans="1:20" x14ac:dyDescent="0.25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44"/>
        <v>-5.0388900000000003</v>
      </c>
      <c r="N1449" s="32">
        <v>2.1488312788421133</v>
      </c>
      <c r="O1449" s="32">
        <v>3.0874668454918535</v>
      </c>
      <c r="P1449" s="32">
        <v>-0.93863556664973979</v>
      </c>
      <c r="Q1449" s="33">
        <v>22390</v>
      </c>
      <c r="R1449" s="8">
        <v>14420</v>
      </c>
      <c r="S1449" s="8">
        <v>5080</v>
      </c>
      <c r="T1449" s="34">
        <f t="shared" si="45"/>
        <v>41890</v>
      </c>
    </row>
    <row r="1450" spans="1:20" x14ac:dyDescent="0.25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44"/>
        <v>-4.4377200000000006</v>
      </c>
      <c r="N1450" s="32">
        <v>2.1394838367001965</v>
      </c>
      <c r="O1450" s="32">
        <v>2.9661345131056915</v>
      </c>
      <c r="P1450" s="32">
        <v>-0.82665067640549461</v>
      </c>
      <c r="Q1450" s="33">
        <v>730</v>
      </c>
      <c r="R1450" s="8">
        <v>236680</v>
      </c>
      <c r="S1450" s="8">
        <v>7870</v>
      </c>
      <c r="T1450" s="34">
        <f t="shared" si="45"/>
        <v>245280</v>
      </c>
    </row>
    <row r="1451" spans="1:20" x14ac:dyDescent="0.25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44"/>
        <v>-4.3899299999999997</v>
      </c>
      <c r="N1451" s="32">
        <v>2.1364810314525342</v>
      </c>
      <c r="O1451" s="32">
        <v>2.9542294707125087</v>
      </c>
      <c r="P1451" s="32">
        <v>-0.8177484392599742</v>
      </c>
      <c r="Q1451" s="33">
        <v>15110</v>
      </c>
      <c r="R1451" s="8">
        <v>24940</v>
      </c>
      <c r="S1451" s="8">
        <v>12010</v>
      </c>
      <c r="T1451" s="34">
        <f t="shared" si="45"/>
        <v>52060</v>
      </c>
    </row>
    <row r="1452" spans="1:20" x14ac:dyDescent="0.25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44"/>
        <v>1.6013399999999987</v>
      </c>
      <c r="N1452" s="32">
        <v>2.5172412075339197</v>
      </c>
      <c r="O1452" s="32">
        <v>2.2189464088185495</v>
      </c>
      <c r="P1452" s="32">
        <v>0.29829479871537046</v>
      </c>
      <c r="Q1452" s="33">
        <v>257840</v>
      </c>
      <c r="R1452" s="8">
        <v>50040</v>
      </c>
      <c r="S1452" s="8">
        <v>1400</v>
      </c>
      <c r="T1452" s="34">
        <f t="shared" si="45"/>
        <v>309280</v>
      </c>
    </row>
    <row r="1453" spans="1:20" x14ac:dyDescent="0.25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44"/>
        <v>2.6349699999999991</v>
      </c>
      <c r="N1453" s="32">
        <v>2.5123644431800858</v>
      </c>
      <c r="O1453" s="32">
        <v>2.0215268660440371</v>
      </c>
      <c r="P1453" s="32">
        <v>0.49083757713604853</v>
      </c>
      <c r="Q1453" s="33">
        <v>227900</v>
      </c>
      <c r="R1453" s="8">
        <v>1580</v>
      </c>
      <c r="S1453" s="8">
        <v>8310</v>
      </c>
      <c r="T1453" s="34">
        <f t="shared" si="45"/>
        <v>237790</v>
      </c>
    </row>
    <row r="1454" spans="1:20" x14ac:dyDescent="0.25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44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33">
        <v>68230</v>
      </c>
      <c r="R1454" s="8">
        <v>113780</v>
      </c>
      <c r="S1454" s="8">
        <v>3760</v>
      </c>
      <c r="T1454" s="34">
        <f t="shared" si="45"/>
        <v>185770</v>
      </c>
    </row>
    <row r="1455" spans="1:20" x14ac:dyDescent="0.25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44"/>
        <v>-3.36219</v>
      </c>
      <c r="N1455" s="32">
        <v>2.1437756873767562</v>
      </c>
      <c r="O1455" s="32">
        <v>2.7700785270565444</v>
      </c>
      <c r="P1455" s="32">
        <v>-0.62630283967978828</v>
      </c>
      <c r="Q1455" s="33">
        <v>145410</v>
      </c>
      <c r="R1455" s="8">
        <v>30</v>
      </c>
      <c r="S1455" s="8">
        <v>356980</v>
      </c>
      <c r="T1455" s="34">
        <f t="shared" si="45"/>
        <v>502420</v>
      </c>
    </row>
    <row r="1456" spans="1:20" x14ac:dyDescent="0.25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44"/>
        <v>-5.80274</v>
      </c>
      <c r="N1456" s="32">
        <v>2.2870311059662307</v>
      </c>
      <c r="O1456" s="32">
        <v>3.3679553071337716</v>
      </c>
      <c r="P1456" s="32">
        <v>-1.0809242011675408</v>
      </c>
      <c r="Q1456" s="33">
        <v>2250</v>
      </c>
      <c r="R1456" s="8">
        <v>24140</v>
      </c>
      <c r="S1456" s="8">
        <v>2230</v>
      </c>
      <c r="T1456" s="34">
        <f t="shared" si="45"/>
        <v>28620</v>
      </c>
    </row>
    <row r="1457" spans="1:20" x14ac:dyDescent="0.25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44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33">
        <v>157220</v>
      </c>
      <c r="R1457" s="8">
        <v>0</v>
      </c>
      <c r="S1457" s="8">
        <v>164900</v>
      </c>
      <c r="T1457" s="34">
        <f t="shared" si="45"/>
        <v>322120</v>
      </c>
    </row>
    <row r="1458" spans="1:20" x14ac:dyDescent="0.25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44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33">
        <v>424450</v>
      </c>
      <c r="R1458" s="8">
        <v>0</v>
      </c>
      <c r="S1458" s="8">
        <v>164010</v>
      </c>
      <c r="T1458" s="34">
        <f t="shared" si="45"/>
        <v>588460</v>
      </c>
    </row>
    <row r="1459" spans="1:20" x14ac:dyDescent="0.25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44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33">
        <v>42440</v>
      </c>
      <c r="R1459" s="8">
        <v>276820</v>
      </c>
      <c r="S1459" s="8">
        <v>120</v>
      </c>
      <c r="T1459" s="34">
        <f t="shared" si="45"/>
        <v>319380</v>
      </c>
    </row>
    <row r="1460" spans="1:20" x14ac:dyDescent="0.25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44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33">
        <v>34190</v>
      </c>
      <c r="R1460" s="8">
        <v>187370</v>
      </c>
      <c r="S1460" s="8">
        <v>186680</v>
      </c>
      <c r="T1460" s="34">
        <f t="shared" si="45"/>
        <v>408240</v>
      </c>
    </row>
    <row r="1461" spans="1:20" x14ac:dyDescent="0.25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44"/>
        <v>-4.4822199999999999</v>
      </c>
      <c r="N1461" s="32">
        <v>2.1396105059041921</v>
      </c>
      <c r="O1461" s="32">
        <v>2.9745505640417575</v>
      </c>
      <c r="P1461" s="32"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45"/>
        <v>508590</v>
      </c>
    </row>
    <row r="1462" spans="1:20" x14ac:dyDescent="0.25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44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33">
        <v>8370</v>
      </c>
      <c r="R1462" s="8">
        <v>76950</v>
      </c>
      <c r="S1462" s="8">
        <v>0</v>
      </c>
      <c r="T1462" s="34">
        <f t="shared" si="45"/>
        <v>85320</v>
      </c>
    </row>
    <row r="1463" spans="1:20" x14ac:dyDescent="0.25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44"/>
        <v>-4.0587299999999988</v>
      </c>
      <c r="N1463" s="32">
        <v>2.1396105059041921</v>
      </c>
      <c r="O1463" s="32">
        <v>2.8956635916886206</v>
      </c>
      <c r="P1463" s="32">
        <v>-0.75605308578442809</v>
      </c>
      <c r="Q1463" s="33">
        <v>261510</v>
      </c>
      <c r="R1463" s="8">
        <v>0</v>
      </c>
      <c r="S1463" s="8">
        <v>278730</v>
      </c>
      <c r="T1463" s="34">
        <f t="shared" si="45"/>
        <v>540240</v>
      </c>
    </row>
    <row r="1464" spans="1:20" x14ac:dyDescent="0.25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44"/>
        <v>1.5994700000000002</v>
      </c>
      <c r="N1464" s="32">
        <v>2.5234778030482956</v>
      </c>
      <c r="O1464" s="32">
        <v>2.2255313446439131</v>
      </c>
      <c r="P1464" s="32">
        <v>0.29794645840438255</v>
      </c>
      <c r="Q1464" s="33">
        <v>94490</v>
      </c>
      <c r="R1464" s="8">
        <v>64050</v>
      </c>
      <c r="S1464" s="8">
        <v>5060</v>
      </c>
      <c r="T1464" s="34">
        <f t="shared" si="45"/>
        <v>163600</v>
      </c>
    </row>
    <row r="1465" spans="1:20" x14ac:dyDescent="0.25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44"/>
        <v>-3.4893599999999996</v>
      </c>
      <c r="N1465" s="32">
        <v>2.1396105059041921</v>
      </c>
      <c r="O1465" s="32">
        <v>2.7896023495135855</v>
      </c>
      <c r="P1465" s="32">
        <v>-0.64999184360939322</v>
      </c>
      <c r="Q1465" s="33">
        <v>0</v>
      </c>
      <c r="R1465" s="8">
        <v>0</v>
      </c>
      <c r="S1465" s="8">
        <v>6010</v>
      </c>
      <c r="T1465" s="34">
        <f t="shared" si="45"/>
        <v>6010</v>
      </c>
    </row>
    <row r="1466" spans="1:20" x14ac:dyDescent="0.25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44"/>
        <v>-4.5614399999999975</v>
      </c>
      <c r="N1466" s="32">
        <v>2.1467933948837126</v>
      </c>
      <c r="O1466" s="32">
        <v>2.9964904152867753</v>
      </c>
      <c r="P1466" s="32">
        <v>-0.84969702040306228</v>
      </c>
      <c r="Q1466" s="33">
        <v>60</v>
      </c>
      <c r="R1466" s="8">
        <v>46430</v>
      </c>
      <c r="S1466" s="8">
        <v>7350</v>
      </c>
      <c r="T1466" s="34">
        <f t="shared" si="45"/>
        <v>53840</v>
      </c>
    </row>
    <row r="1467" spans="1:20" x14ac:dyDescent="0.25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44"/>
        <v>-4.8332200000000007</v>
      </c>
      <c r="N1467" s="32">
        <v>2.1424437979523896</v>
      </c>
      <c r="O1467" s="32">
        <v>3.04276751874067</v>
      </c>
      <c r="P1467" s="32">
        <v>-0.90032372078827994</v>
      </c>
      <c r="Q1467" s="33">
        <v>1070</v>
      </c>
      <c r="R1467" s="8">
        <v>3550</v>
      </c>
      <c r="S1467" s="8">
        <v>24650</v>
      </c>
      <c r="T1467" s="34">
        <f t="shared" si="45"/>
        <v>29270</v>
      </c>
    </row>
    <row r="1468" spans="1:20" x14ac:dyDescent="0.25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44"/>
        <v>1.6482099999999988</v>
      </c>
      <c r="N1468" s="32">
        <v>3.2826137937240896</v>
      </c>
      <c r="O1468" s="32">
        <v>2.9755881338450756</v>
      </c>
      <c r="P1468" s="32">
        <v>0.30702565987901426</v>
      </c>
      <c r="Q1468" s="33">
        <v>160840</v>
      </c>
      <c r="R1468" s="8">
        <v>57570</v>
      </c>
      <c r="S1468" s="8">
        <v>15360</v>
      </c>
      <c r="T1468" s="34">
        <f t="shared" si="45"/>
        <v>233770</v>
      </c>
    </row>
    <row r="1469" spans="1:20" x14ac:dyDescent="0.25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44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33">
        <v>68210</v>
      </c>
      <c r="R1469" s="8">
        <v>49290</v>
      </c>
      <c r="S1469" s="8">
        <v>12810</v>
      </c>
      <c r="T1469" s="34">
        <f t="shared" si="45"/>
        <v>130310</v>
      </c>
    </row>
    <row r="1470" spans="1:20" x14ac:dyDescent="0.25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44"/>
        <v>2.0971899999999994</v>
      </c>
      <c r="N1470" s="32">
        <v>2.4975404207477672</v>
      </c>
      <c r="O1470" s="32">
        <v>2.106879556148189</v>
      </c>
      <c r="P1470" s="32">
        <v>0.39066086459957783</v>
      </c>
      <c r="Q1470" s="33">
        <v>215510</v>
      </c>
      <c r="R1470" s="8">
        <v>65530</v>
      </c>
      <c r="S1470" s="8">
        <v>18880</v>
      </c>
      <c r="T1470" s="34">
        <f t="shared" si="45"/>
        <v>299920</v>
      </c>
    </row>
    <row r="1471" spans="1:20" x14ac:dyDescent="0.25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44"/>
        <v>1.21401</v>
      </c>
      <c r="N1471" s="32">
        <v>2.3587016592564369</v>
      </c>
      <c r="O1471" s="32">
        <v>2.1325580116934915</v>
      </c>
      <c r="P1471" s="32">
        <v>0.22614364756294553</v>
      </c>
      <c r="Q1471" s="33">
        <v>1290</v>
      </c>
      <c r="R1471" s="8">
        <v>71440</v>
      </c>
      <c r="S1471" s="8">
        <v>5580</v>
      </c>
      <c r="T1471" s="34">
        <f t="shared" si="45"/>
        <v>78310</v>
      </c>
    </row>
    <row r="1472" spans="1:20" x14ac:dyDescent="0.25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44"/>
        <v>1.8625499999999988</v>
      </c>
      <c r="N1472" s="32">
        <v>4.600670195901202</v>
      </c>
      <c r="O1472" s="32">
        <v>4.2537176578097835</v>
      </c>
      <c r="P1472" s="32">
        <v>0.34695253809141924</v>
      </c>
      <c r="Q1472" s="33">
        <v>65000</v>
      </c>
      <c r="R1472" s="8">
        <v>66330</v>
      </c>
      <c r="S1472" s="8">
        <v>6180</v>
      </c>
      <c r="T1472" s="34">
        <f t="shared" si="45"/>
        <v>137510</v>
      </c>
    </row>
    <row r="1473" spans="1:20" x14ac:dyDescent="0.25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44"/>
        <v>2.0831800000000005</v>
      </c>
      <c r="N1473" s="32">
        <v>3.0813159379684159</v>
      </c>
      <c r="O1473" s="32">
        <v>2.6932648315276313</v>
      </c>
      <c r="P1473" s="32">
        <v>0.38805110644078461</v>
      </c>
      <c r="Q1473" s="33">
        <v>53190</v>
      </c>
      <c r="R1473" s="8">
        <v>16880</v>
      </c>
      <c r="S1473" s="8">
        <v>22020</v>
      </c>
      <c r="T1473" s="34">
        <f t="shared" si="45"/>
        <v>92090</v>
      </c>
    </row>
    <row r="1474" spans="1:20" x14ac:dyDescent="0.25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44"/>
        <v>-4.7581699999999998</v>
      </c>
      <c r="N1474" s="32">
        <v>2.1327964478421886</v>
      </c>
      <c r="O1474" s="32">
        <v>3.0191399866306505</v>
      </c>
      <c r="P1474" s="32">
        <v>-0.88634353878846173</v>
      </c>
      <c r="Q1474" s="33">
        <v>240</v>
      </c>
      <c r="R1474" s="8">
        <v>159120</v>
      </c>
      <c r="S1474" s="8">
        <v>16210</v>
      </c>
      <c r="T1474" s="34">
        <f t="shared" si="45"/>
        <v>175570</v>
      </c>
    </row>
    <row r="1475" spans="1:20" x14ac:dyDescent="0.25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44"/>
        <v>1.2311000000000014</v>
      </c>
      <c r="N1475" s="32">
        <v>2.4271905801874576</v>
      </c>
      <c r="O1475" s="32">
        <v>2.1978634374829142</v>
      </c>
      <c r="P1475" s="32">
        <v>0.22932714270454324</v>
      </c>
      <c r="Q1475" s="33">
        <v>200100</v>
      </c>
      <c r="R1475" s="8">
        <v>28530</v>
      </c>
      <c r="S1475" s="8">
        <v>1100</v>
      </c>
      <c r="T1475" s="34">
        <f t="shared" si="45"/>
        <v>229730</v>
      </c>
    </row>
    <row r="1476" spans="1:20" x14ac:dyDescent="0.25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44"/>
        <v>1.7558900000000008</v>
      </c>
      <c r="N1476" s="32">
        <v>3.3536938449897868</v>
      </c>
      <c r="O1476" s="32">
        <v>3.0266097441015729</v>
      </c>
      <c r="P1476" s="32">
        <v>0.32708410088821394</v>
      </c>
      <c r="Q1476" s="33">
        <v>155600</v>
      </c>
      <c r="R1476" s="8">
        <v>29050</v>
      </c>
      <c r="S1476" s="8">
        <v>14220</v>
      </c>
      <c r="T1476" s="34">
        <f t="shared" si="45"/>
        <v>198870</v>
      </c>
    </row>
    <row r="1477" spans="1:20" x14ac:dyDescent="0.25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44"/>
        <v>-4.8251899999999992</v>
      </c>
      <c r="N1477" s="32">
        <v>2.1399998274282379</v>
      </c>
      <c r="O1477" s="32">
        <v>3.0388277339399212</v>
      </c>
      <c r="P1477" s="32">
        <v>-0.89882790651168354</v>
      </c>
      <c r="Q1477" s="33">
        <v>22570</v>
      </c>
      <c r="R1477" s="8">
        <v>57530</v>
      </c>
      <c r="S1477" s="8">
        <v>4130</v>
      </c>
      <c r="T1477" s="34">
        <f t="shared" si="45"/>
        <v>84230</v>
      </c>
    </row>
    <row r="1478" spans="1:20" x14ac:dyDescent="0.25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44"/>
        <v>-4.8809399999999989</v>
      </c>
      <c r="N1478" s="32">
        <v>2.1447163924946655</v>
      </c>
      <c r="O1478" s="32">
        <v>3.0539293109515837</v>
      </c>
      <c r="P1478" s="32">
        <v>-0.90921291845691798</v>
      </c>
      <c r="Q1478" s="33">
        <v>170</v>
      </c>
      <c r="R1478" s="8">
        <v>75110</v>
      </c>
      <c r="S1478" s="8">
        <v>9220</v>
      </c>
      <c r="T1478" s="34">
        <f t="shared" si="45"/>
        <v>84500</v>
      </c>
    </row>
    <row r="1479" spans="1:20" x14ac:dyDescent="0.25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44"/>
        <v>-4.8234600000000007</v>
      </c>
      <c r="N1479" s="32">
        <v>2.0291884901033646</v>
      </c>
      <c r="O1479" s="32">
        <v>2.9276941352578238</v>
      </c>
      <c r="P1479" s="32">
        <v>-0.89850564515445941</v>
      </c>
      <c r="Q1479" s="33">
        <v>293350</v>
      </c>
      <c r="R1479" s="8">
        <v>990</v>
      </c>
      <c r="S1479" s="8">
        <v>180</v>
      </c>
      <c r="T1479" s="34">
        <f t="shared" si="45"/>
        <v>294520</v>
      </c>
    </row>
    <row r="1480" spans="1:20" x14ac:dyDescent="0.25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44"/>
        <v>1.7329799999999995</v>
      </c>
      <c r="N1480" s="32">
        <v>2.5147245884957115</v>
      </c>
      <c r="O1480" s="32">
        <v>2.191908122112705</v>
      </c>
      <c r="P1480" s="32">
        <v>0.32281646638300604</v>
      </c>
      <c r="Q1480" s="33">
        <v>70560</v>
      </c>
      <c r="R1480" s="8">
        <v>72990</v>
      </c>
      <c r="S1480" s="8">
        <v>9110</v>
      </c>
      <c r="T1480" s="34">
        <f t="shared" si="45"/>
        <v>152660</v>
      </c>
    </row>
    <row r="1481" spans="1:20" x14ac:dyDescent="0.25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44"/>
        <v>1.6286300000000011</v>
      </c>
      <c r="N1481" s="32">
        <v>2.5886099900734312</v>
      </c>
      <c r="O1481" s="32">
        <v>2.2852316581565271</v>
      </c>
      <c r="P1481" s="32">
        <v>0.30337833191690367</v>
      </c>
      <c r="Q1481" s="33">
        <v>446230</v>
      </c>
      <c r="R1481" s="8">
        <v>13770</v>
      </c>
      <c r="S1481" s="8">
        <v>690</v>
      </c>
      <c r="T1481" s="34">
        <f t="shared" si="45"/>
        <v>460690</v>
      </c>
    </row>
    <row r="1482" spans="1:20" x14ac:dyDescent="0.25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44"/>
        <v>1.4802800000000005</v>
      </c>
      <c r="N1482" s="32">
        <v>2.9702531250179627</v>
      </c>
      <c r="O1482" s="32">
        <v>2.6945091701786477</v>
      </c>
      <c r="P1482" s="32">
        <v>0.27574395483931524</v>
      </c>
      <c r="Q1482" s="33">
        <v>286740</v>
      </c>
      <c r="R1482" s="8">
        <v>49360</v>
      </c>
      <c r="S1482" s="8">
        <v>13950</v>
      </c>
      <c r="T1482" s="34">
        <f t="shared" si="45"/>
        <v>350050</v>
      </c>
    </row>
    <row r="1483" spans="1:20" x14ac:dyDescent="0.25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44"/>
        <v>1.86083</v>
      </c>
      <c r="N1483" s="32">
        <v>4.220159632662984</v>
      </c>
      <c r="O1483" s="32">
        <v>3.8735274931463772</v>
      </c>
      <c r="P1483" s="32">
        <v>0.34663213951660682</v>
      </c>
      <c r="Q1483" s="33">
        <v>145780</v>
      </c>
      <c r="R1483" s="8">
        <v>75890</v>
      </c>
      <c r="S1483" s="8">
        <v>4270</v>
      </c>
      <c r="T1483" s="34">
        <f t="shared" si="45"/>
        <v>225940</v>
      </c>
    </row>
    <row r="1484" spans="1:20" x14ac:dyDescent="0.25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44"/>
        <v>2.1965900000000005</v>
      </c>
      <c r="N1484" s="32">
        <v>4.6941855985334291</v>
      </c>
      <c r="O1484" s="32">
        <v>4.2850086767615405</v>
      </c>
      <c r="P1484" s="32">
        <v>0.40917692177188869</v>
      </c>
      <c r="Q1484" s="33">
        <v>1260</v>
      </c>
      <c r="R1484" s="8">
        <v>2800</v>
      </c>
      <c r="S1484" s="8">
        <v>26360</v>
      </c>
      <c r="T1484" s="34">
        <f t="shared" si="45"/>
        <v>30420</v>
      </c>
    </row>
    <row r="1485" spans="1:20" x14ac:dyDescent="0.25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46">K1485-L1485</f>
        <v>1.9858200000000004</v>
      </c>
      <c r="N1485" s="32">
        <v>2.5739480297109298</v>
      </c>
      <c r="O1485" s="32">
        <v>2.2040329728304688</v>
      </c>
      <c r="P1485" s="32"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47">SUM(Q1485:S1485)</f>
        <v>380370</v>
      </c>
    </row>
    <row r="1486" spans="1:20" x14ac:dyDescent="0.25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46"/>
        <v>2.4825400000000002</v>
      </c>
      <c r="N1486" s="32">
        <v>2.5949248224490979</v>
      </c>
      <c r="O1486" s="32">
        <v>2.1324816376146116</v>
      </c>
      <c r="P1486" s="32">
        <v>0.46244318483448638</v>
      </c>
      <c r="Q1486" s="33">
        <v>81010</v>
      </c>
      <c r="R1486" s="8">
        <v>28740</v>
      </c>
      <c r="S1486" s="8">
        <v>640</v>
      </c>
      <c r="T1486" s="34">
        <f t="shared" si="47"/>
        <v>110390</v>
      </c>
    </row>
    <row r="1487" spans="1:20" x14ac:dyDescent="0.25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46"/>
        <v>-4.7929799999999982</v>
      </c>
      <c r="N1487" s="32">
        <v>2.1360544542802544</v>
      </c>
      <c r="O1487" s="32">
        <v>3.0288823386438479</v>
      </c>
      <c r="P1487" s="32">
        <v>-0.8928278843635935</v>
      </c>
      <c r="Q1487" s="33">
        <v>97160</v>
      </c>
      <c r="R1487" s="8">
        <v>10500</v>
      </c>
      <c r="S1487" s="8">
        <v>710</v>
      </c>
      <c r="T1487" s="34">
        <f t="shared" si="47"/>
        <v>108370</v>
      </c>
    </row>
    <row r="1488" spans="1:20" x14ac:dyDescent="0.25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46"/>
        <v>-5.3295699999999986</v>
      </c>
      <c r="N1488" s="32">
        <v>1.9983054204997692</v>
      </c>
      <c r="O1488" s="32">
        <v>2.991088346292841</v>
      </c>
      <c r="P1488" s="32">
        <v>-0.9927829257930717</v>
      </c>
      <c r="Q1488" s="33">
        <v>258130</v>
      </c>
      <c r="R1488" s="8">
        <v>910</v>
      </c>
      <c r="S1488" s="8">
        <v>0</v>
      </c>
      <c r="T1488" s="34">
        <f t="shared" si="47"/>
        <v>259040</v>
      </c>
    </row>
    <row r="1489" spans="1:20" x14ac:dyDescent="0.25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46"/>
        <v>-4.5073899999999991</v>
      </c>
      <c r="N1489" s="32">
        <v>2.1192093129312402</v>
      </c>
      <c r="O1489" s="32">
        <v>2.9588379943990573</v>
      </c>
      <c r="P1489" s="32">
        <v>-0.83962868146781711</v>
      </c>
      <c r="Q1489" s="33">
        <v>39600</v>
      </c>
      <c r="R1489" s="8">
        <v>155080</v>
      </c>
      <c r="S1489" s="8">
        <v>3910</v>
      </c>
      <c r="T1489" s="34">
        <f t="shared" si="47"/>
        <v>198590</v>
      </c>
    </row>
    <row r="1490" spans="1:20" x14ac:dyDescent="0.25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46"/>
        <v>-3.626850000000001</v>
      </c>
      <c r="N1490" s="32">
        <v>2.1437756873767562</v>
      </c>
      <c r="O1490" s="32">
        <v>2.8193789263646303</v>
      </c>
      <c r="P1490" s="32">
        <v>-0.67560323898787411</v>
      </c>
      <c r="Q1490" s="33">
        <v>3740</v>
      </c>
      <c r="R1490" s="8">
        <v>63770</v>
      </c>
      <c r="S1490" s="8">
        <v>174940</v>
      </c>
      <c r="T1490" s="34">
        <f t="shared" si="47"/>
        <v>242450</v>
      </c>
    </row>
    <row r="1491" spans="1:20" x14ac:dyDescent="0.25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46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33">
        <v>56010</v>
      </c>
      <c r="R1491" s="8">
        <v>48310</v>
      </c>
      <c r="S1491" s="8">
        <v>12110</v>
      </c>
      <c r="T1491" s="34">
        <f t="shared" si="47"/>
        <v>116430</v>
      </c>
    </row>
    <row r="1492" spans="1:20" x14ac:dyDescent="0.25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46"/>
        <v>2.2446400000000004</v>
      </c>
      <c r="N1492" s="32">
        <v>4.7141117819913978</v>
      </c>
      <c r="O1492" s="32">
        <v>4.2959841907312848</v>
      </c>
      <c r="P1492" s="32">
        <v>0.41812759126011323</v>
      </c>
      <c r="Q1492" s="33">
        <v>1390</v>
      </c>
      <c r="R1492" s="8">
        <v>2500</v>
      </c>
      <c r="S1492" s="8">
        <v>21470</v>
      </c>
      <c r="T1492" s="34">
        <f t="shared" si="47"/>
        <v>25360</v>
      </c>
    </row>
    <row r="1493" spans="1:20" x14ac:dyDescent="0.25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46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33">
        <v>2790</v>
      </c>
      <c r="R1493" s="8">
        <v>17920</v>
      </c>
      <c r="S1493" s="8">
        <v>9390</v>
      </c>
      <c r="T1493" s="34">
        <f t="shared" si="47"/>
        <v>30100</v>
      </c>
    </row>
    <row r="1494" spans="1:20" x14ac:dyDescent="0.25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46"/>
        <v>2.2373800000000017</v>
      </c>
      <c r="N1494" s="32">
        <v>4.7091362901697433</v>
      </c>
      <c r="O1494" s="32">
        <v>4.2923610789405249</v>
      </c>
      <c r="P1494" s="32">
        <v>0.41677521122921835</v>
      </c>
      <c r="Q1494" s="33">
        <v>3970</v>
      </c>
      <c r="R1494" s="8">
        <v>6350</v>
      </c>
      <c r="S1494" s="8">
        <v>750</v>
      </c>
      <c r="T1494" s="34">
        <f t="shared" si="47"/>
        <v>11070</v>
      </c>
    </row>
    <row r="1495" spans="1:20" x14ac:dyDescent="0.25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46"/>
        <v>1.2165800000000004</v>
      </c>
      <c r="N1495" s="32">
        <v>2.3689804926042046</v>
      </c>
      <c r="O1495" s="32">
        <v>2.1423581099614517</v>
      </c>
      <c r="P1495" s="32">
        <v>0.22662238264275281</v>
      </c>
      <c r="Q1495" s="33">
        <v>3340</v>
      </c>
      <c r="R1495" s="8">
        <v>117350</v>
      </c>
      <c r="S1495" s="8">
        <v>6810</v>
      </c>
      <c r="T1495" s="34">
        <f t="shared" si="47"/>
        <v>127500</v>
      </c>
    </row>
    <row r="1496" spans="1:20" x14ac:dyDescent="0.25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46"/>
        <v>1.7367699999999999</v>
      </c>
      <c r="N1496" s="32">
        <v>2.5065488364907549</v>
      </c>
      <c r="O1496" s="32">
        <v>2.1830263755737134</v>
      </c>
      <c r="P1496" s="32">
        <v>0.3235224609170409</v>
      </c>
      <c r="Q1496" s="33">
        <v>127820</v>
      </c>
      <c r="R1496" s="8">
        <v>192470</v>
      </c>
      <c r="S1496" s="8">
        <v>4540</v>
      </c>
      <c r="T1496" s="34">
        <f t="shared" si="47"/>
        <v>324830</v>
      </c>
    </row>
    <row r="1497" spans="1:20" x14ac:dyDescent="0.25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46"/>
        <v>-4.6302400000000006</v>
      </c>
      <c r="N1497" s="32">
        <v>2.1430063582407239</v>
      </c>
      <c r="O1497" s="32">
        <v>3.0055193216362914</v>
      </c>
      <c r="P1497" s="32">
        <v>-0.8625129633955676</v>
      </c>
      <c r="Q1497" s="33">
        <v>190</v>
      </c>
      <c r="R1497" s="8">
        <v>86640</v>
      </c>
      <c r="S1497" s="8">
        <v>9030</v>
      </c>
      <c r="T1497" s="34">
        <f t="shared" si="47"/>
        <v>95860</v>
      </c>
    </row>
    <row r="1498" spans="1:20" x14ac:dyDescent="0.25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46"/>
        <v>-4.4683600000000006</v>
      </c>
      <c r="N1498" s="32">
        <v>2.1414080909314839</v>
      </c>
      <c r="O1498" s="32">
        <v>2.9737663326464316</v>
      </c>
      <c r="P1498" s="32">
        <v>-0.83235824171494732</v>
      </c>
      <c r="Q1498" s="33">
        <v>260</v>
      </c>
      <c r="R1498" s="8">
        <v>94650</v>
      </c>
      <c r="S1498" s="8">
        <v>7110</v>
      </c>
      <c r="T1498" s="34">
        <f t="shared" si="47"/>
        <v>102020</v>
      </c>
    </row>
    <row r="1499" spans="1:20" x14ac:dyDescent="0.25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46"/>
        <v>2.06508</v>
      </c>
      <c r="N1499" s="32">
        <v>3.1139202185204229</v>
      </c>
      <c r="O1499" s="32">
        <v>2.7292407482448175</v>
      </c>
      <c r="P1499" s="32">
        <v>0.38467947027560528</v>
      </c>
      <c r="Q1499" s="33">
        <v>198790</v>
      </c>
      <c r="R1499" s="8">
        <v>47130</v>
      </c>
      <c r="S1499" s="8">
        <v>11220</v>
      </c>
      <c r="T1499" s="34">
        <f t="shared" si="47"/>
        <v>257140</v>
      </c>
    </row>
    <row r="1500" spans="1:20" x14ac:dyDescent="0.25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46"/>
        <v>-4.8670399999999994</v>
      </c>
      <c r="N1500" s="32">
        <v>2.0997171577751983</v>
      </c>
      <c r="O1500" s="32">
        <v>3.0063408086798513</v>
      </c>
      <c r="P1500" s="32">
        <v>-0.90662365090465324</v>
      </c>
      <c r="Q1500" s="33">
        <v>163260</v>
      </c>
      <c r="R1500" s="8">
        <v>9900</v>
      </c>
      <c r="S1500" s="8">
        <v>0</v>
      </c>
      <c r="T1500" s="34">
        <f t="shared" si="47"/>
        <v>173160</v>
      </c>
    </row>
    <row r="1501" spans="1:20" x14ac:dyDescent="0.25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46"/>
        <v>1.81203</v>
      </c>
      <c r="N1501" s="32">
        <v>2.5353195108394813</v>
      </c>
      <c r="O1501" s="32">
        <v>2.1977777494919759</v>
      </c>
      <c r="P1501" s="32">
        <v>0.33754176134750469</v>
      </c>
      <c r="Q1501" s="33">
        <v>84730</v>
      </c>
      <c r="R1501" s="8">
        <v>2490</v>
      </c>
      <c r="S1501" s="8">
        <v>17590</v>
      </c>
      <c r="T1501" s="34">
        <f t="shared" si="47"/>
        <v>104810</v>
      </c>
    </row>
    <row r="1502" spans="1:20" x14ac:dyDescent="0.25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46"/>
        <v>1.7631399999999999</v>
      </c>
      <c r="N1502" s="32">
        <v>2.4704890945650417</v>
      </c>
      <c r="O1502" s="32">
        <v>2.1420544764283442</v>
      </c>
      <c r="P1502" s="32">
        <v>0.32843461813669722</v>
      </c>
      <c r="Q1502" s="33">
        <v>60720</v>
      </c>
      <c r="R1502" s="8">
        <v>174970</v>
      </c>
      <c r="S1502" s="8">
        <v>73390</v>
      </c>
      <c r="T1502" s="34">
        <f t="shared" si="47"/>
        <v>309080</v>
      </c>
    </row>
    <row r="1503" spans="1:20" x14ac:dyDescent="0.25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46"/>
        <v>2.4105900000000009</v>
      </c>
      <c r="N1503" s="32">
        <v>2.7141354456683322</v>
      </c>
      <c r="O1503" s="32">
        <v>2.2650949802860363</v>
      </c>
      <c r="P1503" s="32">
        <v>0.44904046538229586</v>
      </c>
      <c r="Q1503" s="33">
        <v>45440</v>
      </c>
      <c r="R1503" s="8">
        <v>60470</v>
      </c>
      <c r="S1503" s="8">
        <v>6900</v>
      </c>
      <c r="T1503" s="34">
        <f t="shared" si="47"/>
        <v>112810</v>
      </c>
    </row>
    <row r="1504" spans="1:20" x14ac:dyDescent="0.25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46"/>
        <v>-5.1133400000000009</v>
      </c>
      <c r="N1504" s="32">
        <v>2.1643836491974073</v>
      </c>
      <c r="O1504" s="32">
        <v>3.1168876309022631</v>
      </c>
      <c r="P1504" s="32">
        <v>-0.95250398170485584</v>
      </c>
      <c r="Q1504" s="33">
        <v>13090</v>
      </c>
      <c r="R1504" s="8">
        <v>54830</v>
      </c>
      <c r="S1504" s="8">
        <v>11680</v>
      </c>
      <c r="T1504" s="34">
        <f t="shared" si="47"/>
        <v>79600</v>
      </c>
    </row>
    <row r="1505" spans="1:20" x14ac:dyDescent="0.25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46"/>
        <v>-3.6451700000000002</v>
      </c>
      <c r="N1505" s="32">
        <v>2.1437756873767562</v>
      </c>
      <c r="O1505" s="32">
        <v>2.8227915437428672</v>
      </c>
      <c r="P1505" s="32">
        <v>-0.67901585636611084</v>
      </c>
      <c r="Q1505" s="33">
        <v>330470</v>
      </c>
      <c r="R1505" s="8">
        <v>370</v>
      </c>
      <c r="S1505" s="8">
        <v>186730</v>
      </c>
      <c r="T1505" s="34">
        <f t="shared" si="47"/>
        <v>517570</v>
      </c>
    </row>
    <row r="1506" spans="1:20" x14ac:dyDescent="0.25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46"/>
        <v>1.7085299999999997</v>
      </c>
      <c r="N1506" s="32">
        <v>2.4941445684112358</v>
      </c>
      <c r="O1506" s="32">
        <v>2.1758826050248392</v>
      </c>
      <c r="P1506" s="32">
        <v>0.31826196338639651</v>
      </c>
      <c r="Q1506" s="33">
        <v>99530</v>
      </c>
      <c r="R1506" s="8">
        <v>11680</v>
      </c>
      <c r="S1506" s="8">
        <v>320</v>
      </c>
      <c r="T1506" s="34">
        <f t="shared" si="47"/>
        <v>111530</v>
      </c>
    </row>
    <row r="1507" spans="1:20" x14ac:dyDescent="0.25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46"/>
        <v>1.5687899999999999</v>
      </c>
      <c r="N1507" s="32">
        <v>2.4934367110947897</v>
      </c>
      <c r="O1507" s="32">
        <v>2.2012052691295065</v>
      </c>
      <c r="P1507" s="32">
        <v>0.29223144196528306</v>
      </c>
      <c r="Q1507" s="33">
        <v>49400</v>
      </c>
      <c r="R1507" s="8">
        <v>7770</v>
      </c>
      <c r="S1507" s="8">
        <v>10</v>
      </c>
      <c r="T1507" s="34">
        <f t="shared" si="47"/>
        <v>57180</v>
      </c>
    </row>
    <row r="1508" spans="1:20" x14ac:dyDescent="0.25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46"/>
        <v>1.8018599999999996</v>
      </c>
      <c r="N1508" s="32">
        <v>2.9307863540612482</v>
      </c>
      <c r="O1508" s="32">
        <v>2.5951390424264438</v>
      </c>
      <c r="P1508" s="32">
        <v>0.33564731163480438</v>
      </c>
      <c r="Q1508" s="33">
        <v>25350</v>
      </c>
      <c r="R1508" s="8">
        <v>62310</v>
      </c>
      <c r="S1508" s="8">
        <v>18830</v>
      </c>
      <c r="T1508" s="34">
        <f t="shared" si="47"/>
        <v>106490</v>
      </c>
    </row>
    <row r="1509" spans="1:20" x14ac:dyDescent="0.25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46"/>
        <v>1.6971500000000006</v>
      </c>
      <c r="N1509" s="32">
        <v>3.2480181987739738</v>
      </c>
      <c r="O1509" s="32">
        <v>2.931876081772093</v>
      </c>
      <c r="P1509" s="32">
        <v>0.31614211700188066</v>
      </c>
      <c r="Q1509" s="33">
        <v>130150</v>
      </c>
      <c r="R1509" s="8">
        <v>96520</v>
      </c>
      <c r="S1509" s="8">
        <v>8730</v>
      </c>
      <c r="T1509" s="34">
        <f t="shared" si="47"/>
        <v>235400</v>
      </c>
    </row>
    <row r="1510" spans="1:20" x14ac:dyDescent="0.25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46"/>
        <v>3.8461599999999994</v>
      </c>
      <c r="N1510" s="32">
        <v>2.9276531540447666</v>
      </c>
      <c r="O1510" s="32">
        <v>2.2111972339858719</v>
      </c>
      <c r="P1510" s="32">
        <v>0.71645592005889436</v>
      </c>
      <c r="Q1510" s="33">
        <v>233110</v>
      </c>
      <c r="R1510" s="8">
        <v>14280</v>
      </c>
      <c r="S1510" s="8">
        <v>4340</v>
      </c>
      <c r="T1510" s="34">
        <f t="shared" si="47"/>
        <v>251730</v>
      </c>
    </row>
    <row r="1511" spans="1:20" x14ac:dyDescent="0.25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46"/>
        <v>1.5594100000000015</v>
      </c>
      <c r="N1511" s="32">
        <v>2.3685054830892209</v>
      </c>
      <c r="O1511" s="32">
        <v>2.0780213310261129</v>
      </c>
      <c r="P1511" s="32">
        <v>0.29048415206310757</v>
      </c>
      <c r="Q1511" s="33">
        <v>15110</v>
      </c>
      <c r="R1511" s="8">
        <v>81990</v>
      </c>
      <c r="S1511" s="8">
        <v>6540</v>
      </c>
      <c r="T1511" s="34">
        <f t="shared" si="47"/>
        <v>103640</v>
      </c>
    </row>
    <row r="1512" spans="1:20" x14ac:dyDescent="0.25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46"/>
        <v>-4.7985699999999998</v>
      </c>
      <c r="N1512" s="32">
        <v>2.1382786164798255</v>
      </c>
      <c r="O1512" s="32">
        <v>3.0321477962115608</v>
      </c>
      <c r="P1512" s="32">
        <v>-0.89386917973173485</v>
      </c>
      <c r="Q1512" s="33">
        <v>1910</v>
      </c>
      <c r="R1512" s="8">
        <v>7720</v>
      </c>
      <c r="S1512" s="8">
        <v>67440</v>
      </c>
      <c r="T1512" s="34">
        <f t="shared" si="47"/>
        <v>77070</v>
      </c>
    </row>
    <row r="1513" spans="1:20" x14ac:dyDescent="0.25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46"/>
        <v>-4.8402500000000011</v>
      </c>
      <c r="N1513" s="32">
        <v>2.1412739705978412</v>
      </c>
      <c r="O1513" s="32">
        <v>3.0429072274215474</v>
      </c>
      <c r="P1513" s="32">
        <v>-0.90163325682370599</v>
      </c>
      <c r="Q1513" s="33">
        <v>53760</v>
      </c>
      <c r="R1513" s="8">
        <v>125640</v>
      </c>
      <c r="S1513" s="8">
        <v>3050</v>
      </c>
      <c r="T1513" s="34">
        <f t="shared" si="47"/>
        <v>182450</v>
      </c>
    </row>
    <row r="1514" spans="1:20" x14ac:dyDescent="0.25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46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33">
        <v>15890</v>
      </c>
      <c r="R1514" s="8">
        <v>89460</v>
      </c>
      <c r="S1514" s="8">
        <v>7700</v>
      </c>
      <c r="T1514" s="34">
        <f t="shared" si="47"/>
        <v>113050</v>
      </c>
    </row>
    <row r="1515" spans="1:20" x14ac:dyDescent="0.25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46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33">
        <v>136900</v>
      </c>
      <c r="R1515" s="8">
        <v>47000</v>
      </c>
      <c r="S1515" s="8">
        <v>19170</v>
      </c>
      <c r="T1515" s="34">
        <f t="shared" si="47"/>
        <v>203070</v>
      </c>
    </row>
    <row r="1516" spans="1:20" x14ac:dyDescent="0.25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46"/>
        <v>2.0222899999999981</v>
      </c>
      <c r="N1516" s="32">
        <v>3.3937269017996581</v>
      </c>
      <c r="O1516" s="32">
        <v>3.0170182774637233</v>
      </c>
      <c r="P1516" s="32">
        <v>0.37670862433593516</v>
      </c>
      <c r="Q1516" s="33">
        <v>164680</v>
      </c>
      <c r="R1516" s="8">
        <v>67070</v>
      </c>
      <c r="S1516" s="8">
        <v>3620</v>
      </c>
      <c r="T1516" s="34">
        <f t="shared" si="47"/>
        <v>235370</v>
      </c>
    </row>
    <row r="1517" spans="1:20" x14ac:dyDescent="0.25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46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33">
        <v>2190</v>
      </c>
      <c r="R1517" s="8">
        <v>2410</v>
      </c>
      <c r="S1517" s="8">
        <v>0</v>
      </c>
      <c r="T1517" s="34">
        <f t="shared" si="47"/>
        <v>4600</v>
      </c>
    </row>
    <row r="1518" spans="1:20" x14ac:dyDescent="0.25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46"/>
        <v>1.9760799999999996</v>
      </c>
      <c r="N1518" s="32">
        <v>4.6004094063635632</v>
      </c>
      <c r="O1518" s="32">
        <v>4.2323086995520995</v>
      </c>
      <c r="P1518" s="32">
        <v>0.3681007068114639</v>
      </c>
      <c r="Q1518" s="33">
        <v>28590</v>
      </c>
      <c r="R1518" s="8">
        <v>30630</v>
      </c>
      <c r="S1518" s="8">
        <v>6380</v>
      </c>
      <c r="T1518" s="34">
        <f t="shared" si="47"/>
        <v>65600</v>
      </c>
    </row>
    <row r="1519" spans="1:20" x14ac:dyDescent="0.25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46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33">
        <v>132610</v>
      </c>
      <c r="R1519" s="8">
        <v>125000</v>
      </c>
      <c r="S1519" s="8">
        <v>9070</v>
      </c>
      <c r="T1519" s="34">
        <f t="shared" si="47"/>
        <v>266680</v>
      </c>
    </row>
    <row r="1520" spans="1:20" x14ac:dyDescent="0.25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46"/>
        <v>2.1993900000000011</v>
      </c>
      <c r="N1520" s="32">
        <v>2.5434151632007342</v>
      </c>
      <c r="O1520" s="32">
        <v>2.1337166623535695</v>
      </c>
      <c r="P1520" s="32">
        <v>0.40969850084716514</v>
      </c>
      <c r="Q1520" s="33">
        <v>183130</v>
      </c>
      <c r="R1520" s="8">
        <v>27440</v>
      </c>
      <c r="S1520" s="8">
        <v>2140</v>
      </c>
      <c r="T1520" s="34">
        <f t="shared" si="47"/>
        <v>212710</v>
      </c>
    </row>
    <row r="1521" spans="1:20" x14ac:dyDescent="0.25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46"/>
        <v>1.7300299999999993</v>
      </c>
      <c r="N1521" s="32">
        <v>3.8073055784103964</v>
      </c>
      <c r="O1521" s="32">
        <v>3.485038632838843</v>
      </c>
      <c r="P1521" s="32">
        <v>0.32226694557155416</v>
      </c>
      <c r="Q1521" s="33">
        <v>10930</v>
      </c>
      <c r="R1521" s="8">
        <v>11410</v>
      </c>
      <c r="S1521" s="8">
        <v>3500</v>
      </c>
      <c r="T1521" s="34">
        <f t="shared" si="47"/>
        <v>25840</v>
      </c>
    </row>
    <row r="1522" spans="1:20" x14ac:dyDescent="0.25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46"/>
        <v>1.6420199999999987</v>
      </c>
      <c r="N1522" s="32">
        <v>3.0662572049522221</v>
      </c>
      <c r="O1522" s="32">
        <v>2.7603846073860514</v>
      </c>
      <c r="P1522" s="32">
        <v>0.30587259756617119</v>
      </c>
      <c r="Q1522" s="33">
        <v>62080</v>
      </c>
      <c r="R1522" s="8">
        <v>69260</v>
      </c>
      <c r="S1522" s="8">
        <v>5500</v>
      </c>
      <c r="T1522" s="34">
        <f t="shared" si="47"/>
        <v>136840</v>
      </c>
    </row>
    <row r="1523" spans="1:20" x14ac:dyDescent="0.25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46"/>
        <v>-4.6136600000000012</v>
      </c>
      <c r="N1523" s="32">
        <v>2.1544960001560973</v>
      </c>
      <c r="O1523" s="32">
        <v>3.0139204703130646</v>
      </c>
      <c r="P1523" s="32">
        <v>-0.85942447015696699</v>
      </c>
      <c r="Q1523" s="33">
        <v>67320</v>
      </c>
      <c r="R1523" s="8">
        <v>123520</v>
      </c>
      <c r="S1523" s="8">
        <v>9110</v>
      </c>
      <c r="T1523" s="34">
        <f t="shared" si="47"/>
        <v>199950</v>
      </c>
    </row>
    <row r="1524" spans="1:20" x14ac:dyDescent="0.25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46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33">
        <v>14140</v>
      </c>
      <c r="R1524" s="8">
        <v>32360</v>
      </c>
      <c r="S1524" s="8">
        <v>9630</v>
      </c>
      <c r="T1524" s="34">
        <f t="shared" si="47"/>
        <v>56130</v>
      </c>
    </row>
    <row r="1525" spans="1:20" x14ac:dyDescent="0.25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46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33">
        <v>38930</v>
      </c>
      <c r="R1525" s="8">
        <v>84900</v>
      </c>
      <c r="S1525" s="8">
        <v>2460</v>
      </c>
      <c r="T1525" s="34">
        <f t="shared" si="47"/>
        <v>126290</v>
      </c>
    </row>
    <row r="1526" spans="1:20" x14ac:dyDescent="0.25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46"/>
        <v>2.1871999999999989</v>
      </c>
      <c r="N1526" s="32">
        <v>3.3561620316852907</v>
      </c>
      <c r="O1526" s="32">
        <v>2.94873426259799</v>
      </c>
      <c r="P1526" s="32">
        <v>0.40742776908730094</v>
      </c>
      <c r="Q1526" s="33">
        <v>13020</v>
      </c>
      <c r="R1526" s="8">
        <v>1850</v>
      </c>
      <c r="S1526" s="8">
        <v>18380</v>
      </c>
      <c r="T1526" s="34">
        <f t="shared" si="47"/>
        <v>33250</v>
      </c>
    </row>
    <row r="1527" spans="1:20" x14ac:dyDescent="0.25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46"/>
        <v>-7.4895000000000014</v>
      </c>
      <c r="N1527" s="32">
        <v>2.3603576728204394</v>
      </c>
      <c r="O1527" s="32">
        <v>3.7554885600641033</v>
      </c>
      <c r="P1527" s="32">
        <v>-1.3951308872436641</v>
      </c>
      <c r="Q1527" s="33">
        <v>400</v>
      </c>
      <c r="R1527" s="8">
        <v>27600</v>
      </c>
      <c r="S1527" s="8">
        <v>6690</v>
      </c>
      <c r="T1527" s="34">
        <f t="shared" si="47"/>
        <v>34690</v>
      </c>
    </row>
    <row r="1528" spans="1:20" x14ac:dyDescent="0.25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46"/>
        <v>2.2918899999999987</v>
      </c>
      <c r="N1528" s="32">
        <v>4.7464981170012361</v>
      </c>
      <c r="O1528" s="32">
        <v>4.3195688788458337</v>
      </c>
      <c r="P1528" s="32">
        <v>0.42692923815540146</v>
      </c>
      <c r="Q1528" s="33">
        <v>69200</v>
      </c>
      <c r="R1528" s="8">
        <v>34970</v>
      </c>
      <c r="S1528" s="8">
        <v>0</v>
      </c>
      <c r="T1528" s="34">
        <f t="shared" si="47"/>
        <v>104170</v>
      </c>
    </row>
    <row r="1529" spans="1:20" x14ac:dyDescent="0.25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46"/>
        <v>2.95425</v>
      </c>
      <c r="N1529" s="32">
        <v>2.7141354456683322</v>
      </c>
      <c r="O1529" s="32">
        <v>2.1638229516914853</v>
      </c>
      <c r="P1529" s="32">
        <v>0.55031249397684678</v>
      </c>
      <c r="Q1529" s="33">
        <v>217370</v>
      </c>
      <c r="R1529" s="8">
        <v>260</v>
      </c>
      <c r="S1529" s="8">
        <v>190680</v>
      </c>
      <c r="T1529" s="34">
        <f t="shared" si="47"/>
        <v>408310</v>
      </c>
    </row>
    <row r="1530" spans="1:20" x14ac:dyDescent="0.25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46"/>
        <v>2.1424100000000017</v>
      </c>
      <c r="N1530" s="32">
        <v>3.1102430860397252</v>
      </c>
      <c r="O1530" s="32">
        <v>2.7111587193744335</v>
      </c>
      <c r="P1530" s="32">
        <v>0.39908436666529146</v>
      </c>
      <c r="Q1530" s="33">
        <v>6690</v>
      </c>
      <c r="R1530" s="8">
        <v>51140</v>
      </c>
      <c r="S1530" s="8">
        <v>7490</v>
      </c>
      <c r="T1530" s="34">
        <f t="shared" si="47"/>
        <v>65320</v>
      </c>
    </row>
    <row r="1531" spans="1:20" x14ac:dyDescent="0.25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46"/>
        <v>2.4219400000000011</v>
      </c>
      <c r="N1531" s="32">
        <v>3.0907881865319164</v>
      </c>
      <c r="O1531" s="32">
        <v>2.6396334631123399</v>
      </c>
      <c r="P1531" s="32">
        <v>0.45115472341957685</v>
      </c>
      <c r="Q1531" s="33">
        <v>126540</v>
      </c>
      <c r="R1531" s="8">
        <v>19480</v>
      </c>
      <c r="S1531" s="8">
        <v>19230</v>
      </c>
      <c r="T1531" s="34">
        <f t="shared" si="47"/>
        <v>165250</v>
      </c>
    </row>
    <row r="1532" spans="1:20" x14ac:dyDescent="0.25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46"/>
        <v>2.2707300000000004</v>
      </c>
      <c r="N1532" s="32">
        <v>4.7319944931437306</v>
      </c>
      <c r="O1532" s="32">
        <v>4.3090069025714888</v>
      </c>
      <c r="P1532" s="32">
        <v>0.42298759057224183</v>
      </c>
      <c r="Q1532" s="33">
        <v>111130</v>
      </c>
      <c r="R1532" s="8">
        <v>55820</v>
      </c>
      <c r="S1532" s="8">
        <v>9080</v>
      </c>
      <c r="T1532" s="34">
        <f t="shared" si="47"/>
        <v>176030</v>
      </c>
    </row>
    <row r="1533" spans="1:20" x14ac:dyDescent="0.25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46"/>
        <v>-5.0442300000000024</v>
      </c>
      <c r="N1533" s="32">
        <v>2.1518359468721875</v>
      </c>
      <c r="O1533" s="32">
        <v>3.0914662393297765</v>
      </c>
      <c r="P1533" s="32">
        <v>-0.93963029245758867</v>
      </c>
      <c r="Q1533" s="33">
        <v>23270</v>
      </c>
      <c r="R1533" s="8">
        <v>112670</v>
      </c>
      <c r="S1533" s="8">
        <v>15540</v>
      </c>
      <c r="T1533" s="34">
        <f t="shared" si="47"/>
        <v>151480</v>
      </c>
    </row>
    <row r="1534" spans="1:20" x14ac:dyDescent="0.25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46"/>
        <v>-7.057030000000001</v>
      </c>
      <c r="N1534" s="32">
        <v>2.8163258259918518</v>
      </c>
      <c r="O1534" s="32">
        <v>4.1308969622766716</v>
      </c>
      <c r="P1534" s="32">
        <v>-1.3145711362848194</v>
      </c>
      <c r="Q1534" s="33">
        <v>78310</v>
      </c>
      <c r="R1534" s="8">
        <v>29420</v>
      </c>
      <c r="S1534" s="8">
        <v>35940</v>
      </c>
      <c r="T1534" s="34">
        <f t="shared" si="47"/>
        <v>143670</v>
      </c>
    </row>
    <row r="1535" spans="1:20" x14ac:dyDescent="0.25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46"/>
        <v>1.7896900000000002</v>
      </c>
      <c r="N1535" s="32">
        <v>2.8446941393396505</v>
      </c>
      <c r="O1535" s="32">
        <v>2.5113138338998864</v>
      </c>
      <c r="P1535" s="32">
        <v>0.3333803054397641</v>
      </c>
      <c r="Q1535" s="33">
        <v>539460</v>
      </c>
      <c r="R1535" s="8">
        <v>51110</v>
      </c>
      <c r="S1535" s="8">
        <v>1640</v>
      </c>
      <c r="T1535" s="34">
        <f t="shared" si="47"/>
        <v>592210</v>
      </c>
    </row>
    <row r="1536" spans="1:20" x14ac:dyDescent="0.25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46"/>
        <v>1.5562199999999997</v>
      </c>
      <c r="N1536" s="32">
        <v>2.3838250056430517</v>
      </c>
      <c r="O1536" s="32">
        <v>2.0939350811692772</v>
      </c>
      <c r="P1536" s="32">
        <v>0.28988992447377449</v>
      </c>
      <c r="Q1536" s="33">
        <v>92530</v>
      </c>
      <c r="R1536" s="8">
        <v>154780</v>
      </c>
      <c r="S1536" s="8">
        <v>6880</v>
      </c>
      <c r="T1536" s="34">
        <f t="shared" si="47"/>
        <v>254190</v>
      </c>
    </row>
    <row r="1537" spans="1:20" x14ac:dyDescent="0.25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46"/>
        <v>-3.8096600000000009</v>
      </c>
      <c r="N1537" s="32">
        <v>2.1437756873767562</v>
      </c>
      <c r="O1537" s="32">
        <v>2.8534324516329415</v>
      </c>
      <c r="P1537" s="32">
        <v>-0.70965676425618507</v>
      </c>
      <c r="Q1537" s="33">
        <v>25610</v>
      </c>
      <c r="R1537" s="8">
        <v>11790</v>
      </c>
      <c r="S1537" s="8">
        <v>185100</v>
      </c>
      <c r="T1537" s="34">
        <f t="shared" si="47"/>
        <v>222500</v>
      </c>
    </row>
    <row r="1538" spans="1:20" x14ac:dyDescent="0.25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46"/>
        <v>0</v>
      </c>
      <c r="N1538" s="32">
        <v>0</v>
      </c>
      <c r="O1538" s="32">
        <v>0</v>
      </c>
      <c r="P1538" s="32">
        <v>0</v>
      </c>
      <c r="Q1538" s="33">
        <v>0</v>
      </c>
      <c r="R1538" s="8">
        <v>0</v>
      </c>
      <c r="S1538" s="8">
        <v>0</v>
      </c>
      <c r="T1538" s="34">
        <f t="shared" si="47"/>
        <v>0</v>
      </c>
    </row>
    <row r="1539" spans="1:20" x14ac:dyDescent="0.25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46"/>
        <v>2.0510599999999997</v>
      </c>
      <c r="N1539" s="32">
        <v>3.4626163209491945</v>
      </c>
      <c r="O1539" s="32">
        <v>3.0805484716147946</v>
      </c>
      <c r="P1539" s="32">
        <v>0.38206784933440002</v>
      </c>
      <c r="Q1539" s="33">
        <v>59770</v>
      </c>
      <c r="R1539" s="8">
        <v>25940</v>
      </c>
      <c r="S1539" s="8">
        <v>7040</v>
      </c>
      <c r="T1539" s="34">
        <f t="shared" si="47"/>
        <v>92750</v>
      </c>
    </row>
    <row r="1540" spans="1:20" x14ac:dyDescent="0.25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46"/>
        <v>-4.8320299999999996</v>
      </c>
      <c r="N1540" s="32">
        <v>2.1376061520292016</v>
      </c>
      <c r="O1540" s="32">
        <v>3.0377082017104891</v>
      </c>
      <c r="P1540" s="32">
        <v>-0.90010204968128715</v>
      </c>
      <c r="Q1540" s="33">
        <v>80</v>
      </c>
      <c r="R1540" s="8">
        <v>730</v>
      </c>
      <c r="S1540" s="8">
        <v>13330</v>
      </c>
      <c r="T1540" s="34">
        <f t="shared" si="47"/>
        <v>14140</v>
      </c>
    </row>
    <row r="1541" spans="1:20" x14ac:dyDescent="0.25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46"/>
        <v>1.855319999999999</v>
      </c>
      <c r="N1541" s="32">
        <v>2.5780331115397908</v>
      </c>
      <c r="O1541" s="32">
        <v>2.2324273651320312</v>
      </c>
      <c r="P1541" s="32">
        <v>0.34560574640775926</v>
      </c>
      <c r="Q1541" s="33">
        <v>188710</v>
      </c>
      <c r="R1541" s="8">
        <v>5630</v>
      </c>
      <c r="S1541" s="8">
        <v>2530</v>
      </c>
      <c r="T1541" s="34">
        <f t="shared" si="47"/>
        <v>196870</v>
      </c>
    </row>
    <row r="1542" spans="1:20" x14ac:dyDescent="0.25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46"/>
        <v>1.2438099999999999</v>
      </c>
      <c r="N1542" s="32">
        <v>2.374539035320721</v>
      </c>
      <c r="O1542" s="32">
        <v>2.1428442961709058</v>
      </c>
      <c r="P1542" s="32">
        <v>0.23169473914981528</v>
      </c>
      <c r="Q1542" s="33">
        <v>460</v>
      </c>
      <c r="R1542" s="8">
        <v>46170</v>
      </c>
      <c r="S1542" s="8">
        <v>9620</v>
      </c>
      <c r="T1542" s="34">
        <f t="shared" si="47"/>
        <v>56250</v>
      </c>
    </row>
    <row r="1543" spans="1:20" x14ac:dyDescent="0.25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46"/>
        <v>1.2249199999999991</v>
      </c>
      <c r="N1543" s="32">
        <v>2.4024155741118305</v>
      </c>
      <c r="O1543" s="32">
        <v>2.174239630937719</v>
      </c>
      <c r="P1543" s="32">
        <v>0.22817594317411141</v>
      </c>
      <c r="Q1543" s="33">
        <v>252410</v>
      </c>
      <c r="R1543" s="8">
        <v>27750</v>
      </c>
      <c r="S1543" s="8">
        <v>220</v>
      </c>
      <c r="T1543" s="34">
        <f t="shared" si="47"/>
        <v>280380</v>
      </c>
    </row>
    <row r="1544" spans="1:20" x14ac:dyDescent="0.25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46"/>
        <v>-4.9919699999999985</v>
      </c>
      <c r="N1544" s="32">
        <v>2.1743104166693636</v>
      </c>
      <c r="O1544" s="32">
        <v>3.104205808243401</v>
      </c>
      <c r="P1544" s="32">
        <v>-0.929895391574037</v>
      </c>
      <c r="Q1544" s="33">
        <v>5690</v>
      </c>
      <c r="R1544" s="8">
        <v>21440</v>
      </c>
      <c r="S1544" s="8">
        <v>5410</v>
      </c>
      <c r="T1544" s="34">
        <f t="shared" si="47"/>
        <v>32540</v>
      </c>
    </row>
    <row r="1545" spans="1:20" x14ac:dyDescent="0.25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46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33">
        <v>23060</v>
      </c>
      <c r="R1545" s="8">
        <v>59940</v>
      </c>
      <c r="S1545" s="8">
        <v>38560</v>
      </c>
      <c r="T1545" s="34">
        <f t="shared" si="47"/>
        <v>121560</v>
      </c>
    </row>
    <row r="1546" spans="1:20" x14ac:dyDescent="0.25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46"/>
        <v>-5.8754799999999996</v>
      </c>
      <c r="N1546" s="32">
        <v>2.0653152921958986</v>
      </c>
      <c r="O1546" s="32">
        <v>3.1597893726261548</v>
      </c>
      <c r="P1546" s="32">
        <v>-1.094474080430256</v>
      </c>
      <c r="Q1546" s="33">
        <v>1280</v>
      </c>
      <c r="R1546" s="8">
        <v>43590</v>
      </c>
      <c r="S1546" s="8">
        <v>0</v>
      </c>
      <c r="T1546" s="34">
        <f t="shared" si="47"/>
        <v>44870</v>
      </c>
    </row>
    <row r="1547" spans="1:20" x14ac:dyDescent="0.25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46"/>
        <v>-5.1468900000000009</v>
      </c>
      <c r="N1547" s="32">
        <v>2.0300155654941596</v>
      </c>
      <c r="O1547" s="32">
        <v>2.988769182190274</v>
      </c>
      <c r="P1547" s="32">
        <v>-0.95875361669611359</v>
      </c>
      <c r="Q1547" s="33">
        <v>257950</v>
      </c>
      <c r="R1547" s="8">
        <v>42650</v>
      </c>
      <c r="S1547" s="8">
        <v>5250</v>
      </c>
      <c r="T1547" s="34">
        <f t="shared" si="47"/>
        <v>305850</v>
      </c>
    </row>
    <row r="1548" spans="1:20" x14ac:dyDescent="0.25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46"/>
        <v>-4.7408699999999993</v>
      </c>
      <c r="N1548" s="32">
        <v>2.1647413034204539</v>
      </c>
      <c r="O1548" s="32">
        <v>3.0478622286366726</v>
      </c>
      <c r="P1548" s="32">
        <v>-0.88312092521621843</v>
      </c>
      <c r="Q1548" s="33">
        <v>140</v>
      </c>
      <c r="R1548" s="8">
        <v>50830</v>
      </c>
      <c r="S1548" s="8">
        <v>8690</v>
      </c>
      <c r="T1548" s="34">
        <f t="shared" si="47"/>
        <v>59660</v>
      </c>
    </row>
    <row r="1549" spans="1:20" x14ac:dyDescent="0.25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48">K1549-L1549</f>
        <v>-4.8708500000000008</v>
      </c>
      <c r="N1549" s="32">
        <v>2.133707348441511</v>
      </c>
      <c r="O1549" s="32">
        <v>3.0410407194450224</v>
      </c>
      <c r="P1549" s="32"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49">SUM(Q1549:S1549)</f>
        <v>258420</v>
      </c>
    </row>
    <row r="1550" spans="1:20" x14ac:dyDescent="0.25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48"/>
        <v>0</v>
      </c>
      <c r="N1550" s="32">
        <v>0</v>
      </c>
      <c r="O1550" s="32">
        <v>0</v>
      </c>
      <c r="P1550" s="32">
        <v>0</v>
      </c>
      <c r="Q1550" s="33">
        <v>0</v>
      </c>
      <c r="R1550" s="8">
        <v>0</v>
      </c>
      <c r="S1550" s="8">
        <v>0</v>
      </c>
      <c r="T1550" s="34">
        <f t="shared" si="49"/>
        <v>0</v>
      </c>
    </row>
    <row r="1551" spans="1:20" x14ac:dyDescent="0.25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48"/>
        <v>-4.6295000000000019</v>
      </c>
      <c r="N1551" s="32">
        <v>2.1352553206256344</v>
      </c>
      <c r="O1551" s="32">
        <v>2.9976304381227363</v>
      </c>
      <c r="P1551" s="32">
        <v>-0.86237511749710194</v>
      </c>
      <c r="Q1551" s="33">
        <v>139580</v>
      </c>
      <c r="R1551" s="8">
        <v>21030</v>
      </c>
      <c r="S1551" s="8">
        <v>770</v>
      </c>
      <c r="T1551" s="34">
        <f t="shared" si="49"/>
        <v>161380</v>
      </c>
    </row>
    <row r="1552" spans="1:20" x14ac:dyDescent="0.25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48"/>
        <v>2.0486800000000009</v>
      </c>
      <c r="N1552" s="32">
        <v>4.4375780074095212</v>
      </c>
      <c r="O1552" s="32">
        <v>4.0559535002891058</v>
      </c>
      <c r="P1552" s="32">
        <v>0.38162450712041535</v>
      </c>
      <c r="Q1552" s="33">
        <v>40520</v>
      </c>
      <c r="R1552" s="8">
        <v>42460</v>
      </c>
      <c r="S1552" s="8">
        <v>2900</v>
      </c>
      <c r="T1552" s="34">
        <f t="shared" si="49"/>
        <v>85880</v>
      </c>
    </row>
    <row r="1553" spans="1:20" x14ac:dyDescent="0.25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48"/>
        <v>-5.1104800000000008</v>
      </c>
      <c r="N1553" s="32">
        <v>2.1707003443554864</v>
      </c>
      <c r="O1553" s="32">
        <v>3.1226715702905961</v>
      </c>
      <c r="P1553" s="32">
        <v>-0.95197122593510919</v>
      </c>
      <c r="Q1553" s="33">
        <v>37540</v>
      </c>
      <c r="R1553" s="8">
        <v>58450</v>
      </c>
      <c r="S1553" s="8">
        <v>15660</v>
      </c>
      <c r="T1553" s="34">
        <f t="shared" si="49"/>
        <v>111650</v>
      </c>
    </row>
    <row r="1554" spans="1:20" x14ac:dyDescent="0.25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48"/>
        <v>1.9408900000000013</v>
      </c>
      <c r="N1554" s="32">
        <v>3.1908680343829796</v>
      </c>
      <c r="O1554" s="32">
        <v>2.8293224588782913</v>
      </c>
      <c r="P1554" s="32">
        <v>0.36154557550468747</v>
      </c>
      <c r="Q1554" s="33">
        <v>76700</v>
      </c>
      <c r="R1554" s="8">
        <v>9160</v>
      </c>
      <c r="S1554" s="8">
        <v>32250</v>
      </c>
      <c r="T1554" s="34">
        <f t="shared" si="49"/>
        <v>118110</v>
      </c>
    </row>
    <row r="1555" spans="1:20" x14ac:dyDescent="0.25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48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33">
        <v>235760</v>
      </c>
      <c r="R1555" s="8">
        <v>12510</v>
      </c>
      <c r="S1555" s="8">
        <v>3390</v>
      </c>
      <c r="T1555" s="34">
        <f t="shared" si="49"/>
        <v>251660</v>
      </c>
    </row>
    <row r="1556" spans="1:20" x14ac:dyDescent="0.25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48"/>
        <v>-4.4623999999999988</v>
      </c>
      <c r="N1556" s="32">
        <v>2.1348995291849997</v>
      </c>
      <c r="O1556" s="32">
        <v>2.9661475525825729</v>
      </c>
      <c r="P1556" s="32">
        <v>-0.8312480233975732</v>
      </c>
      <c r="Q1556" s="33">
        <v>79750</v>
      </c>
      <c r="R1556" s="8">
        <v>3520</v>
      </c>
      <c r="S1556" s="8">
        <v>420</v>
      </c>
      <c r="T1556" s="34">
        <f t="shared" si="49"/>
        <v>83690</v>
      </c>
    </row>
    <row r="1557" spans="1:20" x14ac:dyDescent="0.25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48"/>
        <v>1.6027100000000001</v>
      </c>
      <c r="N1557" s="32">
        <v>2.4021603729214274</v>
      </c>
      <c r="O1557" s="32">
        <v>2.1036103730156537</v>
      </c>
      <c r="P1557" s="32">
        <v>0.2985499999057738</v>
      </c>
      <c r="Q1557" s="33">
        <v>3280</v>
      </c>
      <c r="R1557" s="8">
        <v>86060</v>
      </c>
      <c r="S1557" s="8">
        <v>2080</v>
      </c>
      <c r="T1557" s="34">
        <f t="shared" si="49"/>
        <v>91420</v>
      </c>
    </row>
    <row r="1558" spans="1:20" x14ac:dyDescent="0.25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48"/>
        <v>-3.8328400000000009</v>
      </c>
      <c r="N1558" s="32">
        <v>2.1437756873767562</v>
      </c>
      <c r="O1558" s="32">
        <v>2.8577503812632647</v>
      </c>
      <c r="P1558" s="32">
        <v>-0.71397469388650847</v>
      </c>
      <c r="Q1558" s="33">
        <v>38080</v>
      </c>
      <c r="R1558" s="8">
        <v>124060</v>
      </c>
      <c r="S1558" s="8">
        <v>771670</v>
      </c>
      <c r="T1558" s="34">
        <f t="shared" si="49"/>
        <v>933810</v>
      </c>
    </row>
    <row r="1559" spans="1:20" x14ac:dyDescent="0.25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48"/>
        <v>1.860479999999999</v>
      </c>
      <c r="N1559" s="32">
        <v>3.0753270925147955</v>
      </c>
      <c r="O1559" s="32">
        <v>2.7287601503825987</v>
      </c>
      <c r="P1559" s="32">
        <v>0.34656694213219713</v>
      </c>
      <c r="Q1559" s="33">
        <v>162620</v>
      </c>
      <c r="R1559" s="8">
        <v>62890</v>
      </c>
      <c r="S1559" s="8">
        <v>13810</v>
      </c>
      <c r="T1559" s="34">
        <f t="shared" si="49"/>
        <v>239320</v>
      </c>
    </row>
    <row r="1560" spans="1:20" x14ac:dyDescent="0.25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48"/>
        <v>1.4229699999999994</v>
      </c>
      <c r="N1560" s="32">
        <v>2.4931181753023886</v>
      </c>
      <c r="O1560" s="32">
        <v>2.2280498264645332</v>
      </c>
      <c r="P1560" s="32">
        <v>0.26506834883785507</v>
      </c>
      <c r="Q1560" s="33">
        <v>141900</v>
      </c>
      <c r="R1560" s="8">
        <v>56580</v>
      </c>
      <c r="S1560" s="8">
        <v>1760</v>
      </c>
      <c r="T1560" s="34">
        <f t="shared" si="49"/>
        <v>200240</v>
      </c>
    </row>
    <row r="1561" spans="1:20" x14ac:dyDescent="0.25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48"/>
        <v>-4.3899299999999997</v>
      </c>
      <c r="N1561" s="32">
        <v>2.1364810314525342</v>
      </c>
      <c r="O1561" s="32">
        <v>2.9542294707125087</v>
      </c>
      <c r="P1561" s="32">
        <v>-0.8177484392599742</v>
      </c>
      <c r="Q1561" s="33">
        <v>2290</v>
      </c>
      <c r="R1561" s="8">
        <v>16930</v>
      </c>
      <c r="S1561" s="8">
        <v>1410</v>
      </c>
      <c r="T1561" s="34">
        <f t="shared" si="49"/>
        <v>20630</v>
      </c>
    </row>
    <row r="1562" spans="1:20" x14ac:dyDescent="0.25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48"/>
        <v>-4.8124599999999997</v>
      </c>
      <c r="N1562" s="32">
        <v>2.1467673159299485</v>
      </c>
      <c r="O1562" s="32">
        <v>3.0432239004315362</v>
      </c>
      <c r="P1562" s="32">
        <v>-0.89645658450158794</v>
      </c>
      <c r="Q1562" s="33">
        <v>11720</v>
      </c>
      <c r="R1562" s="8">
        <v>62530</v>
      </c>
      <c r="S1562" s="8">
        <v>23150</v>
      </c>
      <c r="T1562" s="34">
        <f t="shared" si="49"/>
        <v>97400</v>
      </c>
    </row>
    <row r="1563" spans="1:20" x14ac:dyDescent="0.25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48"/>
        <v>-4.9123200000000011</v>
      </c>
      <c r="N1563" s="32">
        <v>2.0662466834017494</v>
      </c>
      <c r="O1563" s="32">
        <v>2.9813050130665864</v>
      </c>
      <c r="P1563" s="32">
        <v>-0.91505832966483702</v>
      </c>
      <c r="Q1563" s="33">
        <v>488800</v>
      </c>
      <c r="R1563" s="8">
        <v>490</v>
      </c>
      <c r="S1563" s="8">
        <v>640</v>
      </c>
      <c r="T1563" s="34">
        <f t="shared" si="49"/>
        <v>489930</v>
      </c>
    </row>
    <row r="1564" spans="1:20" x14ac:dyDescent="0.25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48"/>
        <v>-4.7074799999999986</v>
      </c>
      <c r="N1564" s="32">
        <v>2.152644394438866</v>
      </c>
      <c r="O1564" s="32">
        <v>3.0295454891824143</v>
      </c>
      <c r="P1564" s="32">
        <v>-0.87690109474354772</v>
      </c>
      <c r="Q1564" s="33">
        <v>10100</v>
      </c>
      <c r="R1564" s="8">
        <v>46400</v>
      </c>
      <c r="S1564" s="8">
        <v>9370</v>
      </c>
      <c r="T1564" s="34">
        <f t="shared" si="49"/>
        <v>65870</v>
      </c>
    </row>
    <row r="1565" spans="1:20" x14ac:dyDescent="0.25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48"/>
        <v>2.95425</v>
      </c>
      <c r="N1565" s="32">
        <v>2.7141354456683322</v>
      </c>
      <c r="O1565" s="32">
        <v>2.1638229516914853</v>
      </c>
      <c r="P1565" s="32">
        <v>0.55031249397684678</v>
      </c>
      <c r="Q1565" s="33">
        <v>8940</v>
      </c>
      <c r="R1565" s="8">
        <v>1620</v>
      </c>
      <c r="S1565" s="8">
        <v>22490</v>
      </c>
      <c r="T1565" s="34">
        <f t="shared" si="49"/>
        <v>33050</v>
      </c>
    </row>
    <row r="1566" spans="1:20" x14ac:dyDescent="0.25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48"/>
        <v>-5.0522799999999979</v>
      </c>
      <c r="N1566" s="32">
        <v>2.1033439951307806</v>
      </c>
      <c r="O1566" s="32">
        <v>3.0444738274297878</v>
      </c>
      <c r="P1566" s="32">
        <v>-0.94112983229900737</v>
      </c>
      <c r="Q1566" s="33">
        <v>122120</v>
      </c>
      <c r="R1566" s="8">
        <v>187580</v>
      </c>
      <c r="S1566" s="8">
        <v>7450</v>
      </c>
      <c r="T1566" s="34">
        <f t="shared" si="49"/>
        <v>317150</v>
      </c>
    </row>
    <row r="1567" spans="1:20" x14ac:dyDescent="0.25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48"/>
        <v>1.8334599999999988</v>
      </c>
      <c r="N1567" s="32">
        <v>4.7289656089423033</v>
      </c>
      <c r="O1567" s="32">
        <v>4.3874319048865225</v>
      </c>
      <c r="P1567" s="32">
        <v>0.34153370405578032</v>
      </c>
      <c r="Q1567" s="33">
        <v>20</v>
      </c>
      <c r="R1567" s="8">
        <v>6440</v>
      </c>
      <c r="S1567" s="8">
        <v>9620</v>
      </c>
      <c r="T1567" s="34">
        <f t="shared" si="49"/>
        <v>16080</v>
      </c>
    </row>
    <row r="1568" spans="1:20" x14ac:dyDescent="0.25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48"/>
        <v>1.6284600000000005</v>
      </c>
      <c r="N1568" s="32">
        <v>2.3894785502625653</v>
      </c>
      <c r="O1568" s="32">
        <v>2.0861318856466604</v>
      </c>
      <c r="P1568" s="32">
        <v>0.30334666461590465</v>
      </c>
      <c r="Q1568" s="33">
        <v>22480</v>
      </c>
      <c r="R1568" s="8">
        <v>30720</v>
      </c>
      <c r="S1568" s="8">
        <v>2290</v>
      </c>
      <c r="T1568" s="34">
        <f t="shared" si="49"/>
        <v>55490</v>
      </c>
    </row>
    <row r="1569" spans="1:20" x14ac:dyDescent="0.25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48"/>
        <v>1.7559100000000001</v>
      </c>
      <c r="N1569" s="32">
        <v>2.5185544691341697</v>
      </c>
      <c r="O1569" s="32">
        <v>2.1914666426811324</v>
      </c>
      <c r="P1569" s="32">
        <v>0.32708782645303719</v>
      </c>
      <c r="Q1569" s="33">
        <v>18730</v>
      </c>
      <c r="R1569" s="8">
        <v>93740</v>
      </c>
      <c r="S1569" s="8">
        <v>251450</v>
      </c>
      <c r="T1569" s="34">
        <f t="shared" si="49"/>
        <v>363920</v>
      </c>
    </row>
    <row r="1570" spans="1:20" x14ac:dyDescent="0.25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48"/>
        <v>-5.3267600000000002</v>
      </c>
      <c r="N1570" s="32">
        <v>2.0459330412021473</v>
      </c>
      <c r="O1570" s="32">
        <v>3.0381925251375312</v>
      </c>
      <c r="P1570" s="32">
        <v>-0.9922594839353841</v>
      </c>
      <c r="Q1570" s="33">
        <v>90</v>
      </c>
      <c r="R1570" s="8">
        <v>13090</v>
      </c>
      <c r="S1570" s="8">
        <v>13080</v>
      </c>
      <c r="T1570" s="34">
        <f t="shared" si="49"/>
        <v>26260</v>
      </c>
    </row>
    <row r="1571" spans="1:20" x14ac:dyDescent="0.25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48"/>
        <v>1.7596500000000006</v>
      </c>
      <c r="N1571" s="32">
        <v>4.3051993753219699</v>
      </c>
      <c r="O1571" s="32">
        <v>3.9774148682469566</v>
      </c>
      <c r="P1571" s="32">
        <v>0.32778450707501355</v>
      </c>
      <c r="Q1571" s="33">
        <v>129070</v>
      </c>
      <c r="R1571" s="8">
        <v>57890</v>
      </c>
      <c r="S1571" s="8">
        <v>2550</v>
      </c>
      <c r="T1571" s="34">
        <f t="shared" si="49"/>
        <v>189510</v>
      </c>
    </row>
    <row r="1572" spans="1:20" x14ac:dyDescent="0.25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48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33">
        <v>10480</v>
      </c>
      <c r="R1572" s="8">
        <v>89170</v>
      </c>
      <c r="S1572" s="8">
        <v>85660</v>
      </c>
      <c r="T1572" s="34">
        <f t="shared" si="49"/>
        <v>185310</v>
      </c>
    </row>
    <row r="1573" spans="1:20" x14ac:dyDescent="0.25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48"/>
        <v>1.3618199999999998</v>
      </c>
      <c r="N1573" s="32">
        <v>2.4836515150861223</v>
      </c>
      <c r="O1573" s="32">
        <v>2.2299740806958206</v>
      </c>
      <c r="P1573" s="32">
        <v>0.25367743439030194</v>
      </c>
      <c r="Q1573" s="33">
        <v>117020</v>
      </c>
      <c r="R1573" s="8">
        <v>29700</v>
      </c>
      <c r="S1573" s="8">
        <v>540</v>
      </c>
      <c r="T1573" s="34">
        <f t="shared" si="49"/>
        <v>147260</v>
      </c>
    </row>
    <row r="1574" spans="1:20" x14ac:dyDescent="0.25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48"/>
        <v>2.1420100000000009</v>
      </c>
      <c r="N1574" s="32">
        <v>3.1290366977913786</v>
      </c>
      <c r="O1574" s="32">
        <v>2.7300268424225558</v>
      </c>
      <c r="P1574" s="32">
        <v>0.39900985536882322</v>
      </c>
      <c r="Q1574" s="33">
        <v>13250</v>
      </c>
      <c r="R1574" s="8">
        <v>3990</v>
      </c>
      <c r="S1574" s="8">
        <v>17610</v>
      </c>
      <c r="T1574" s="34">
        <f t="shared" si="49"/>
        <v>34850</v>
      </c>
    </row>
    <row r="1575" spans="1:20" x14ac:dyDescent="0.25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48"/>
        <v>2.11782</v>
      </c>
      <c r="N1575" s="32">
        <v>3.0407650276480909</v>
      </c>
      <c r="O1575" s="32">
        <v>2.6462612429331731</v>
      </c>
      <c r="P1575" s="32">
        <v>0.3945037847149177</v>
      </c>
      <c r="Q1575" s="33">
        <v>90790</v>
      </c>
      <c r="R1575" s="8">
        <v>20280</v>
      </c>
      <c r="S1575" s="8">
        <v>8350</v>
      </c>
      <c r="T1575" s="34">
        <f t="shared" si="49"/>
        <v>119420</v>
      </c>
    </row>
    <row r="1576" spans="1:20" x14ac:dyDescent="0.25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48"/>
        <v>2.1459700000000002</v>
      </c>
      <c r="N1576" s="32">
        <v>3.0203247162444931</v>
      </c>
      <c r="O1576" s="32">
        <v>2.6205771990406364</v>
      </c>
      <c r="P1576" s="32">
        <v>0.39974751720385682</v>
      </c>
      <c r="Q1576" s="33">
        <v>173770</v>
      </c>
      <c r="R1576" s="8">
        <v>22650</v>
      </c>
      <c r="S1576" s="8">
        <v>15810</v>
      </c>
      <c r="T1576" s="34">
        <f t="shared" si="49"/>
        <v>212230</v>
      </c>
    </row>
    <row r="1577" spans="1:20" x14ac:dyDescent="0.25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48"/>
        <v>1.8588699999999996</v>
      </c>
      <c r="N1577" s="32">
        <v>4.616911795748825</v>
      </c>
      <c r="O1577" s="32">
        <v>4.2706447615849115</v>
      </c>
      <c r="P1577" s="32">
        <v>0.3462670341639133</v>
      </c>
      <c r="Q1577" s="33">
        <v>10900</v>
      </c>
      <c r="R1577" s="8">
        <v>5070</v>
      </c>
      <c r="S1577" s="8">
        <v>4460</v>
      </c>
      <c r="T1577" s="34">
        <f t="shared" si="49"/>
        <v>20430</v>
      </c>
    </row>
    <row r="1578" spans="1:20" x14ac:dyDescent="0.25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48"/>
        <v>1.5760400000000008</v>
      </c>
      <c r="N1578" s="32">
        <v>2.466594016542174</v>
      </c>
      <c r="O1578" s="32">
        <v>2.1730120573284077</v>
      </c>
      <c r="P1578" s="32">
        <v>0.29358195921376662</v>
      </c>
      <c r="Q1578" s="33">
        <v>123950</v>
      </c>
      <c r="R1578" s="8">
        <v>71790</v>
      </c>
      <c r="S1578" s="8">
        <v>5730</v>
      </c>
      <c r="T1578" s="34">
        <f t="shared" si="49"/>
        <v>201470</v>
      </c>
    </row>
    <row r="1579" spans="1:20" x14ac:dyDescent="0.25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48"/>
        <v>1.713040000000003</v>
      </c>
      <c r="N1579" s="32">
        <v>4.6430149656839959</v>
      </c>
      <c r="O1579" s="32">
        <v>4.3239128874299215</v>
      </c>
      <c r="P1579" s="32">
        <v>0.31910207825407438</v>
      </c>
      <c r="Q1579" s="33">
        <v>180</v>
      </c>
      <c r="R1579" s="8">
        <v>2730</v>
      </c>
      <c r="S1579" s="8">
        <v>910</v>
      </c>
      <c r="T1579" s="34">
        <f t="shared" si="49"/>
        <v>3820</v>
      </c>
    </row>
    <row r="1580" spans="1:20" x14ac:dyDescent="0.25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48"/>
        <v>-4.8508599999999991</v>
      </c>
      <c r="N1580" s="32">
        <v>2.0204259616387219</v>
      </c>
      <c r="O1580" s="32">
        <v>2.9240356306012427</v>
      </c>
      <c r="P1580" s="32">
        <v>-0.9036096689625206</v>
      </c>
      <c r="Q1580" s="33">
        <v>233230</v>
      </c>
      <c r="R1580" s="8">
        <v>2060</v>
      </c>
      <c r="S1580" s="8">
        <v>2700</v>
      </c>
      <c r="T1580" s="34">
        <f t="shared" si="49"/>
        <v>237990</v>
      </c>
    </row>
    <row r="1581" spans="1:20" x14ac:dyDescent="0.25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48"/>
        <v>3.64682</v>
      </c>
      <c r="N1581" s="32">
        <v>2.9276531540447666</v>
      </c>
      <c r="O1581" s="32">
        <v>2.2483299385807247</v>
      </c>
      <c r="P1581" s="32">
        <v>0.6793232154640414</v>
      </c>
      <c r="Q1581" s="33">
        <v>292940</v>
      </c>
      <c r="R1581" s="8">
        <v>8560</v>
      </c>
      <c r="S1581" s="8">
        <v>2860</v>
      </c>
      <c r="T1581" s="34">
        <f t="shared" si="49"/>
        <v>304360</v>
      </c>
    </row>
    <row r="1582" spans="1:20" x14ac:dyDescent="0.25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48"/>
        <v>1.8388899999999992</v>
      </c>
      <c r="N1582" s="32">
        <v>3.2974601695453485</v>
      </c>
      <c r="O1582" s="32">
        <v>2.9549149746400145</v>
      </c>
      <c r="P1582" s="32">
        <v>0.34254519490533414</v>
      </c>
      <c r="Q1582" s="33">
        <v>150</v>
      </c>
      <c r="R1582" s="8">
        <v>40</v>
      </c>
      <c r="S1582" s="8">
        <v>40</v>
      </c>
      <c r="T1582" s="34">
        <f t="shared" si="49"/>
        <v>230</v>
      </c>
    </row>
    <row r="1583" spans="1:20" x14ac:dyDescent="0.25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48"/>
        <v>1.2491899999999987</v>
      </c>
      <c r="N1583" s="32">
        <v>2.3736951948882203</v>
      </c>
      <c r="O1583" s="32">
        <v>2.1409982788009096</v>
      </c>
      <c r="P1583" s="32">
        <v>0.23269691608731033</v>
      </c>
      <c r="Q1583" s="33">
        <v>1490</v>
      </c>
      <c r="R1583" s="8">
        <v>62750</v>
      </c>
      <c r="S1583" s="8">
        <v>5560</v>
      </c>
      <c r="T1583" s="34">
        <f t="shared" si="49"/>
        <v>69800</v>
      </c>
    </row>
    <row r="1584" spans="1:20" x14ac:dyDescent="0.25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48"/>
        <v>1.3324499999999997</v>
      </c>
      <c r="N1584" s="32">
        <v>2.4440375843188833</v>
      </c>
      <c r="O1584" s="32">
        <v>2.1958311418717482</v>
      </c>
      <c r="P1584" s="32">
        <v>0.24820644244713524</v>
      </c>
      <c r="Q1584" s="33">
        <v>113780</v>
      </c>
      <c r="R1584" s="8">
        <v>224900</v>
      </c>
      <c r="S1584" s="8">
        <v>8770</v>
      </c>
      <c r="T1584" s="34">
        <f t="shared" si="49"/>
        <v>347450</v>
      </c>
    </row>
    <row r="1585" spans="1:20" x14ac:dyDescent="0.25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48"/>
        <v>-5.1295099999999998</v>
      </c>
      <c r="N1585" s="32">
        <v>2.165750931487596</v>
      </c>
      <c r="O1585" s="32">
        <v>3.1212670323521725</v>
      </c>
      <c r="P1585" s="32">
        <v>-0.95551610086457661</v>
      </c>
      <c r="Q1585" s="33">
        <v>22950</v>
      </c>
      <c r="R1585" s="8">
        <v>116370</v>
      </c>
      <c r="S1585" s="8">
        <v>5020</v>
      </c>
      <c r="T1585" s="34">
        <f t="shared" si="49"/>
        <v>144340</v>
      </c>
    </row>
    <row r="1586" spans="1:20" x14ac:dyDescent="0.25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48"/>
        <v>-4.8633499999999987</v>
      </c>
      <c r="N1586" s="32">
        <v>2.1642532544285884</v>
      </c>
      <c r="O1586" s="32">
        <v>3.0701895386233238</v>
      </c>
      <c r="P1586" s="32">
        <v>-0.90593628419473538</v>
      </c>
      <c r="Q1586" s="33">
        <v>16090</v>
      </c>
      <c r="R1586" s="8">
        <v>52340</v>
      </c>
      <c r="S1586" s="8">
        <v>30750</v>
      </c>
      <c r="T1586" s="34">
        <f t="shared" si="49"/>
        <v>99180</v>
      </c>
    </row>
    <row r="1587" spans="1:20" x14ac:dyDescent="0.25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48"/>
        <v>-9.2503700000000002</v>
      </c>
      <c r="N1587" s="32">
        <v>2.5439330167111875</v>
      </c>
      <c r="O1587" s="32">
        <v>4.2670756704840924</v>
      </c>
      <c r="P1587" s="32">
        <v>-1.7231426537729049</v>
      </c>
      <c r="Q1587" s="33">
        <v>64300</v>
      </c>
      <c r="R1587" s="8">
        <v>17710</v>
      </c>
      <c r="S1587" s="8">
        <v>11680</v>
      </c>
      <c r="T1587" s="34">
        <f t="shared" si="49"/>
        <v>93690</v>
      </c>
    </row>
    <row r="1588" spans="1:20" x14ac:dyDescent="0.25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48"/>
        <v>2.3153499999999987</v>
      </c>
      <c r="N1588" s="32">
        <v>3.2464460104184982</v>
      </c>
      <c r="O1588" s="32">
        <v>2.8151466847252453</v>
      </c>
      <c r="P1588" s="32">
        <v>0.43129932569325263</v>
      </c>
      <c r="Q1588" s="33">
        <v>25800</v>
      </c>
      <c r="R1588" s="8">
        <v>6250</v>
      </c>
      <c r="S1588" s="8">
        <v>33290</v>
      </c>
      <c r="T1588" s="34">
        <f t="shared" si="49"/>
        <v>65340</v>
      </c>
    </row>
    <row r="1589" spans="1:20" x14ac:dyDescent="0.25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48"/>
        <v>-4.834010000000001</v>
      </c>
      <c r="N1589" s="32">
        <v>2.134186083521318</v>
      </c>
      <c r="O1589" s="32">
        <v>3.0346569641201224</v>
      </c>
      <c r="P1589" s="32">
        <v>-0.90047088059880442</v>
      </c>
      <c r="Q1589" s="33">
        <v>6000</v>
      </c>
      <c r="R1589" s="8">
        <v>41990</v>
      </c>
      <c r="S1589" s="8">
        <v>4480</v>
      </c>
      <c r="T1589" s="34">
        <f t="shared" si="49"/>
        <v>52470</v>
      </c>
    </row>
    <row r="1590" spans="1:20" x14ac:dyDescent="0.25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48"/>
        <v>2.2616599999999991</v>
      </c>
      <c r="N1590" s="32">
        <v>4.6918664344308612</v>
      </c>
      <c r="O1590" s="32">
        <v>4.2705683875060325</v>
      </c>
      <c r="P1590" s="32">
        <v>0.42129804692482864</v>
      </c>
      <c r="Q1590" s="33">
        <v>30</v>
      </c>
      <c r="R1590" s="8">
        <v>5470</v>
      </c>
      <c r="S1590" s="8">
        <v>14590</v>
      </c>
      <c r="T1590" s="34">
        <f t="shared" si="49"/>
        <v>20090</v>
      </c>
    </row>
    <row r="1591" spans="1:20" x14ac:dyDescent="0.25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48"/>
        <v>1.6155500000000007</v>
      </c>
      <c r="N1591" s="32">
        <v>2.4445163193986907</v>
      </c>
      <c r="O1591" s="32">
        <v>2.1435745068762921</v>
      </c>
      <c r="P1591" s="32">
        <v>0.30094181252239827</v>
      </c>
      <c r="Q1591" s="33">
        <v>67330</v>
      </c>
      <c r="R1591" s="8">
        <v>134570</v>
      </c>
      <c r="S1591" s="8">
        <v>4190</v>
      </c>
      <c r="T1591" s="34">
        <f t="shared" si="49"/>
        <v>206090</v>
      </c>
    </row>
    <row r="1592" spans="1:20" x14ac:dyDescent="0.25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48"/>
        <v>2.1473199999999988</v>
      </c>
      <c r="N1592" s="32">
        <v>3.1094327756906339</v>
      </c>
      <c r="O1592" s="32">
        <v>2.7094337828611978</v>
      </c>
      <c r="P1592" s="32">
        <v>0.39999899282943624</v>
      </c>
      <c r="Q1592" s="33">
        <v>23330</v>
      </c>
      <c r="R1592" s="8">
        <v>22930</v>
      </c>
      <c r="S1592" s="8">
        <v>33540</v>
      </c>
      <c r="T1592" s="34">
        <f t="shared" si="49"/>
        <v>79800</v>
      </c>
    </row>
    <row r="1593" spans="1:20" x14ac:dyDescent="0.25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48"/>
        <v>-4.8991500000000023</v>
      </c>
      <c r="N1593" s="32">
        <v>2.0972601477741635</v>
      </c>
      <c r="O1593" s="32">
        <v>3.0098651930027907</v>
      </c>
      <c r="P1593" s="32">
        <v>-0.91260504522862662</v>
      </c>
      <c r="Q1593" s="33">
        <v>17610</v>
      </c>
      <c r="R1593" s="8">
        <v>259500</v>
      </c>
      <c r="S1593" s="8">
        <v>4350</v>
      </c>
      <c r="T1593" s="34">
        <f t="shared" si="49"/>
        <v>281460</v>
      </c>
    </row>
    <row r="1594" spans="1:20" x14ac:dyDescent="0.25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48"/>
        <v>-3.1785500000000013</v>
      </c>
      <c r="N1594" s="32">
        <v>2.1437756873767562</v>
      </c>
      <c r="O1594" s="32">
        <v>2.7358703908480626</v>
      </c>
      <c r="P1594" s="32">
        <v>-0.59209470347130644</v>
      </c>
      <c r="Q1594" s="33">
        <v>79110</v>
      </c>
      <c r="R1594" s="8">
        <v>60</v>
      </c>
      <c r="S1594" s="8">
        <v>497060</v>
      </c>
      <c r="T1594" s="34">
        <f t="shared" si="49"/>
        <v>576230</v>
      </c>
    </row>
    <row r="1595" spans="1:20" x14ac:dyDescent="0.25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48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33">
        <v>43720</v>
      </c>
      <c r="R1595" s="8">
        <v>130550</v>
      </c>
      <c r="S1595" s="8">
        <v>920</v>
      </c>
      <c r="T1595" s="34">
        <f t="shared" si="49"/>
        <v>175190</v>
      </c>
    </row>
    <row r="1596" spans="1:20" x14ac:dyDescent="0.25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48"/>
        <v>1.6811600000000002</v>
      </c>
      <c r="N1596" s="32">
        <v>2.5084190700321027</v>
      </c>
      <c r="O1596" s="32">
        <v>2.1952555421065321</v>
      </c>
      <c r="P1596" s="32">
        <v>0.31316352792557023</v>
      </c>
      <c r="Q1596" s="33">
        <v>177150</v>
      </c>
      <c r="R1596" s="8">
        <v>7360</v>
      </c>
      <c r="S1596" s="8">
        <v>3150</v>
      </c>
      <c r="T1596" s="34">
        <f t="shared" si="49"/>
        <v>187660</v>
      </c>
    </row>
    <row r="1597" spans="1:20" x14ac:dyDescent="0.25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48"/>
        <v>-4.8645000000000014</v>
      </c>
      <c r="N1597" s="32">
        <v>2.1663004522990481</v>
      </c>
      <c r="O1597" s="32">
        <v>3.0724509564711293</v>
      </c>
      <c r="P1597" s="32">
        <v>-0.90615050417208165</v>
      </c>
      <c r="Q1597" s="33">
        <v>17710</v>
      </c>
      <c r="R1597" s="8">
        <v>61100</v>
      </c>
      <c r="S1597" s="8">
        <v>4840</v>
      </c>
      <c r="T1597" s="34">
        <f t="shared" si="49"/>
        <v>83650</v>
      </c>
    </row>
    <row r="1598" spans="1:20" x14ac:dyDescent="0.25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48"/>
        <v>2.2115700000000018</v>
      </c>
      <c r="N1598" s="32">
        <v>4.6705170852103528</v>
      </c>
      <c r="O1598" s="32">
        <v>4.2585497153857359</v>
      </c>
      <c r="P1598" s="32">
        <v>0.41196736982461746</v>
      </c>
      <c r="Q1598" s="33">
        <v>12120</v>
      </c>
      <c r="R1598" s="8">
        <v>48620</v>
      </c>
      <c r="S1598" s="8">
        <v>9660</v>
      </c>
      <c r="T1598" s="34">
        <f t="shared" si="49"/>
        <v>70400</v>
      </c>
    </row>
    <row r="1599" spans="1:20" x14ac:dyDescent="0.25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48"/>
        <v>1.9855199999999993</v>
      </c>
      <c r="N1599" s="32">
        <v>2.9061342916247934</v>
      </c>
      <c r="O1599" s="32">
        <v>2.5362751182166834</v>
      </c>
      <c r="P1599" s="32">
        <v>0.36985917340810981</v>
      </c>
      <c r="Q1599" s="33">
        <v>42300</v>
      </c>
      <c r="R1599" s="8">
        <v>109840</v>
      </c>
      <c r="S1599" s="8">
        <v>6200</v>
      </c>
      <c r="T1599" s="34">
        <f t="shared" si="49"/>
        <v>158340</v>
      </c>
    </row>
    <row r="1600" spans="1:20" x14ac:dyDescent="0.25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48"/>
        <v>1.2471999999999994</v>
      </c>
      <c r="N1600" s="32">
        <v>2.3634331265821578</v>
      </c>
      <c r="O1600" s="32">
        <v>2.1311069041947763</v>
      </c>
      <c r="P1600" s="32">
        <v>0.2323262223873819</v>
      </c>
      <c r="Q1600" s="33">
        <v>4250</v>
      </c>
      <c r="R1600" s="8">
        <v>215280</v>
      </c>
      <c r="S1600" s="8">
        <v>2300</v>
      </c>
      <c r="T1600" s="34">
        <f t="shared" si="49"/>
        <v>221830</v>
      </c>
    </row>
    <row r="1601" spans="1:20" x14ac:dyDescent="0.25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48"/>
        <v>0</v>
      </c>
      <c r="N1601" s="32">
        <v>0</v>
      </c>
      <c r="O1601" s="32">
        <v>0</v>
      </c>
      <c r="P1601" s="32">
        <v>0</v>
      </c>
      <c r="Q1601" s="33">
        <v>0</v>
      </c>
      <c r="R1601" s="8">
        <v>0</v>
      </c>
      <c r="S1601" s="8">
        <v>0</v>
      </c>
      <c r="T1601" s="34">
        <f t="shared" si="49"/>
        <v>0</v>
      </c>
    </row>
    <row r="1602" spans="1:20" x14ac:dyDescent="0.25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48"/>
        <v>1.3169199999999996</v>
      </c>
      <c r="N1602" s="32">
        <v>2.4441363117867034</v>
      </c>
      <c r="O1602" s="32">
        <v>2.1988227704249401</v>
      </c>
      <c r="P1602" s="32">
        <v>0.24531354136176317</v>
      </c>
      <c r="Q1602" s="33">
        <v>71080</v>
      </c>
      <c r="R1602" s="8">
        <v>27310</v>
      </c>
      <c r="S1602" s="8">
        <v>160</v>
      </c>
      <c r="T1602" s="34">
        <f t="shared" si="49"/>
        <v>98550</v>
      </c>
    </row>
    <row r="1603" spans="1:20" x14ac:dyDescent="0.25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48"/>
        <v>3.3963800000000006</v>
      </c>
      <c r="N1603" s="32">
        <v>2.5772749590982285</v>
      </c>
      <c r="O1603" s="32">
        <v>1.9446032663528332</v>
      </c>
      <c r="P1603" s="32">
        <v>0.63267169274539503</v>
      </c>
      <c r="Q1603" s="33">
        <v>174730</v>
      </c>
      <c r="R1603" s="8">
        <v>140</v>
      </c>
      <c r="S1603" s="8">
        <v>268550</v>
      </c>
      <c r="T1603" s="34">
        <f t="shared" si="49"/>
        <v>443420</v>
      </c>
    </row>
    <row r="1604" spans="1:20" x14ac:dyDescent="0.25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48"/>
        <v>-4.6514300000000013</v>
      </c>
      <c r="N1604" s="32">
        <v>2.1245778518417633</v>
      </c>
      <c r="O1604" s="32">
        <v>2.9910380511677261</v>
      </c>
      <c r="P1604" s="32">
        <v>-0.86646019932596263</v>
      </c>
      <c r="Q1604" s="33">
        <v>43300</v>
      </c>
      <c r="R1604" s="8">
        <v>29630</v>
      </c>
      <c r="S1604" s="8">
        <v>2870</v>
      </c>
      <c r="T1604" s="34">
        <f t="shared" si="49"/>
        <v>75800</v>
      </c>
    </row>
    <row r="1605" spans="1:20" x14ac:dyDescent="0.25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48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33">
        <v>66880</v>
      </c>
      <c r="R1605" s="8">
        <v>36440</v>
      </c>
      <c r="S1605" s="8">
        <v>0</v>
      </c>
      <c r="T1605" s="34">
        <f t="shared" si="49"/>
        <v>103320</v>
      </c>
    </row>
    <row r="1606" spans="1:20" x14ac:dyDescent="0.25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48"/>
        <v>2.2206299999999999</v>
      </c>
      <c r="N1606" s="32">
        <v>3.2472321045962356</v>
      </c>
      <c r="O1606" s="32">
        <v>2.8335770539066174</v>
      </c>
      <c r="P1606" s="32">
        <v>0.41365505068961844</v>
      </c>
      <c r="Q1606" s="33">
        <v>15250</v>
      </c>
      <c r="R1606" s="8">
        <v>490</v>
      </c>
      <c r="S1606" s="8">
        <v>8160</v>
      </c>
      <c r="T1606" s="34">
        <f t="shared" si="49"/>
        <v>23900</v>
      </c>
    </row>
    <row r="1607" spans="1:20" x14ac:dyDescent="0.25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48"/>
        <v>1.4802800000000005</v>
      </c>
      <c r="N1607" s="32">
        <v>2.9702531250179627</v>
      </c>
      <c r="O1607" s="32">
        <v>2.6945091701786477</v>
      </c>
      <c r="P1607" s="32">
        <v>0.27574395483931524</v>
      </c>
      <c r="Q1607" s="33">
        <v>33630</v>
      </c>
      <c r="R1607" s="8">
        <v>38360</v>
      </c>
      <c r="S1607" s="8">
        <v>8440</v>
      </c>
      <c r="T1607" s="34">
        <f t="shared" si="49"/>
        <v>80430</v>
      </c>
    </row>
    <row r="1608" spans="1:20" x14ac:dyDescent="0.25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48"/>
        <v>4.2447099999999995</v>
      </c>
      <c r="N1608" s="32">
        <v>2.9276531540447666</v>
      </c>
      <c r="O1608" s="32">
        <v>2.1369560409675183</v>
      </c>
      <c r="P1608" s="32">
        <v>0.79069711307724833</v>
      </c>
      <c r="Q1608" s="33">
        <v>222310</v>
      </c>
      <c r="R1608" s="8">
        <v>8390</v>
      </c>
      <c r="S1608" s="8">
        <v>1880</v>
      </c>
      <c r="T1608" s="34">
        <f t="shared" si="49"/>
        <v>232580</v>
      </c>
    </row>
    <row r="1609" spans="1:20" x14ac:dyDescent="0.25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48"/>
        <v>0.88966000000000101</v>
      </c>
      <c r="N1609" s="32">
        <v>2.7626776925348557</v>
      </c>
      <c r="O1609" s="32">
        <v>2.5969533924954402</v>
      </c>
      <c r="P1609" s="32">
        <v>0.16572430003941513</v>
      </c>
      <c r="Q1609" s="33">
        <v>7090</v>
      </c>
      <c r="R1609" s="8">
        <v>770</v>
      </c>
      <c r="S1609" s="8">
        <v>146710</v>
      </c>
      <c r="T1609" s="34">
        <f t="shared" si="49"/>
        <v>154570</v>
      </c>
    </row>
    <row r="1610" spans="1:20" x14ac:dyDescent="0.25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48"/>
        <v>1.9027699999999967</v>
      </c>
      <c r="N1610" s="32">
        <v>4.3647860591074705</v>
      </c>
      <c r="O1610" s="32">
        <v>4.0103414101561894</v>
      </c>
      <c r="P1610" s="32">
        <v>0.35444464895128142</v>
      </c>
      <c r="Q1610" s="33">
        <v>19260</v>
      </c>
      <c r="R1610" s="8">
        <v>70810</v>
      </c>
      <c r="S1610" s="8">
        <v>8760</v>
      </c>
      <c r="T1610" s="34">
        <f t="shared" si="49"/>
        <v>98830</v>
      </c>
    </row>
    <row r="1611" spans="1:20" x14ac:dyDescent="0.25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48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33">
        <v>23450</v>
      </c>
      <c r="R1611" s="8">
        <v>58360</v>
      </c>
      <c r="S1611" s="8">
        <v>8490</v>
      </c>
      <c r="T1611" s="34">
        <f t="shared" si="49"/>
        <v>90300</v>
      </c>
    </row>
    <row r="1612" spans="1:20" x14ac:dyDescent="0.25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48"/>
        <v>1.916640000000001</v>
      </c>
      <c r="N1612" s="32">
        <v>4.2808639858955049</v>
      </c>
      <c r="O1612" s="32">
        <v>3.9238356577391933</v>
      </c>
      <c r="P1612" s="32">
        <v>0.3570283281563118</v>
      </c>
      <c r="Q1612" s="33">
        <v>200260</v>
      </c>
      <c r="R1612" s="8">
        <v>5740</v>
      </c>
      <c r="S1612" s="8">
        <v>2210</v>
      </c>
      <c r="T1612" s="34">
        <f t="shared" si="49"/>
        <v>208210</v>
      </c>
    </row>
    <row r="1613" spans="1:20" x14ac:dyDescent="0.25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50">K1613-L1613</f>
        <v>1.8154199999999996</v>
      </c>
      <c r="N1613" s="32">
        <v>4.1293918340880165</v>
      </c>
      <c r="O1613" s="32">
        <v>3.7912185895029453</v>
      </c>
      <c r="P1613" s="32"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51">SUM(Q1613:S1613)</f>
        <v>162460</v>
      </c>
    </row>
    <row r="1614" spans="1:20" x14ac:dyDescent="0.25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50"/>
        <v>-4.3899299999999997</v>
      </c>
      <c r="N1614" s="32">
        <v>2.1364810314525342</v>
      </c>
      <c r="O1614" s="32">
        <v>2.9542294707125087</v>
      </c>
      <c r="P1614" s="32">
        <v>-0.8177484392599742</v>
      </c>
      <c r="Q1614" s="33">
        <v>127140</v>
      </c>
      <c r="R1614" s="8">
        <v>6550</v>
      </c>
      <c r="S1614" s="8">
        <v>180</v>
      </c>
      <c r="T1614" s="34">
        <f t="shared" si="51"/>
        <v>133870</v>
      </c>
    </row>
    <row r="1615" spans="1:20" x14ac:dyDescent="0.25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50"/>
        <v>-6.8189100000000007</v>
      </c>
      <c r="N1615" s="32">
        <v>2.2439635766076971</v>
      </c>
      <c r="O1615" s="32">
        <v>3.5141781381050863</v>
      </c>
      <c r="P1615" s="32">
        <v>-1.2702145614973888</v>
      </c>
      <c r="Q1615" s="33">
        <v>17590</v>
      </c>
      <c r="R1615" s="8">
        <v>71080</v>
      </c>
      <c r="S1615" s="8">
        <v>0</v>
      </c>
      <c r="T1615" s="34">
        <f t="shared" si="51"/>
        <v>88670</v>
      </c>
    </row>
    <row r="1616" spans="1:20" x14ac:dyDescent="0.25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50"/>
        <v>2.0475100000000008</v>
      </c>
      <c r="N1616" s="32">
        <v>3.1661358723028208</v>
      </c>
      <c r="O1616" s="32">
        <v>2.784729310724575</v>
      </c>
      <c r="P1616" s="32">
        <v>0.38140656157824626</v>
      </c>
      <c r="Q1616" s="33">
        <v>14110</v>
      </c>
      <c r="R1616" s="8">
        <v>480</v>
      </c>
      <c r="S1616" s="8">
        <v>770</v>
      </c>
      <c r="T1616" s="34">
        <f t="shared" si="51"/>
        <v>15360</v>
      </c>
    </row>
    <row r="1617" spans="1:20" x14ac:dyDescent="0.25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50"/>
        <v>2.1800499999999978</v>
      </c>
      <c r="N1617" s="32">
        <v>3.261396702054812</v>
      </c>
      <c r="O1617" s="32">
        <v>2.8553008223918774</v>
      </c>
      <c r="P1617" s="32">
        <v>0.40609587966293437</v>
      </c>
      <c r="Q1617" s="33">
        <v>16510</v>
      </c>
      <c r="R1617" s="8">
        <v>660</v>
      </c>
      <c r="S1617" s="8">
        <v>1510</v>
      </c>
      <c r="T1617" s="34">
        <f t="shared" si="51"/>
        <v>18680</v>
      </c>
    </row>
    <row r="1618" spans="1:20" x14ac:dyDescent="0.25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50"/>
        <v>0.51533799999999985</v>
      </c>
      <c r="N1618" s="32">
        <v>1.4763785637471498</v>
      </c>
      <c r="O1618" s="32">
        <v>1.3803823074990194</v>
      </c>
      <c r="P1618" s="32">
        <v>9.5996256248130712E-2</v>
      </c>
      <c r="Q1618" s="33">
        <v>20</v>
      </c>
      <c r="R1618" s="8">
        <v>110</v>
      </c>
      <c r="S1618" s="8">
        <v>192650</v>
      </c>
      <c r="T1618" s="34">
        <f t="shared" si="51"/>
        <v>192780</v>
      </c>
    </row>
    <row r="1619" spans="1:20" x14ac:dyDescent="0.25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50"/>
        <v>2.1265499999999982</v>
      </c>
      <c r="N1619" s="32">
        <v>3.017117004931543</v>
      </c>
      <c r="O1619" s="32">
        <v>2.6209870111712101</v>
      </c>
      <c r="P1619" s="32">
        <v>0.39612999376033253</v>
      </c>
      <c r="Q1619" s="33">
        <v>248330</v>
      </c>
      <c r="R1619" s="8">
        <v>64640</v>
      </c>
      <c r="S1619" s="8">
        <v>11900</v>
      </c>
      <c r="T1619" s="34">
        <f t="shared" si="51"/>
        <v>324870</v>
      </c>
    </row>
    <row r="1620" spans="1:20" x14ac:dyDescent="0.25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50"/>
        <v>2.95425</v>
      </c>
      <c r="N1620" s="32">
        <v>2.7141354456683322</v>
      </c>
      <c r="O1620" s="32">
        <v>2.1638229516914853</v>
      </c>
      <c r="P1620" s="32">
        <v>0.55031249397684678</v>
      </c>
      <c r="Q1620" s="33">
        <v>277850</v>
      </c>
      <c r="R1620" s="8">
        <v>160</v>
      </c>
      <c r="S1620" s="8">
        <v>130</v>
      </c>
      <c r="T1620" s="34">
        <f t="shared" si="51"/>
        <v>278140</v>
      </c>
    </row>
    <row r="1621" spans="1:20" x14ac:dyDescent="0.25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50"/>
        <v>-4.9559800000000021</v>
      </c>
      <c r="N1621" s="32">
        <v>2.0989645936808707</v>
      </c>
      <c r="O1621" s="32">
        <v>3.0221558313551955</v>
      </c>
      <c r="P1621" s="32">
        <v>-0.92319123767432498</v>
      </c>
      <c r="Q1621" s="33">
        <v>45240</v>
      </c>
      <c r="R1621" s="8">
        <v>1970</v>
      </c>
      <c r="S1621" s="8">
        <v>150</v>
      </c>
      <c r="T1621" s="34">
        <f t="shared" si="51"/>
        <v>47360</v>
      </c>
    </row>
    <row r="1622" spans="1:20" x14ac:dyDescent="0.25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5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33">
        <v>480</v>
      </c>
      <c r="R1622" s="8">
        <v>11150</v>
      </c>
      <c r="S1622" s="8">
        <v>30</v>
      </c>
      <c r="T1622" s="34">
        <f t="shared" si="51"/>
        <v>11660</v>
      </c>
    </row>
    <row r="1623" spans="1:20" x14ac:dyDescent="0.25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50"/>
        <v>1.8758800000000022</v>
      </c>
      <c r="N1623" s="32">
        <v>4.5418714690758515</v>
      </c>
      <c r="O1623" s="32">
        <v>4.1924358420296342</v>
      </c>
      <c r="P1623" s="32">
        <v>0.34943562704621772</v>
      </c>
      <c r="Q1623" s="33">
        <v>42650</v>
      </c>
      <c r="R1623" s="8">
        <v>37770</v>
      </c>
      <c r="S1623" s="8">
        <v>4440</v>
      </c>
      <c r="T1623" s="34">
        <f t="shared" si="51"/>
        <v>84860</v>
      </c>
    </row>
    <row r="1624" spans="1:20" x14ac:dyDescent="0.25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50"/>
        <v>-4.573830000000001</v>
      </c>
      <c r="N1624" s="32">
        <v>2.1110782677041637</v>
      </c>
      <c r="O1624" s="32">
        <v>2.9630832755153249</v>
      </c>
      <c r="P1624" s="32">
        <v>-0.85200500781116073</v>
      </c>
      <c r="Q1624" s="33">
        <v>71820</v>
      </c>
      <c r="R1624" s="8">
        <v>123280</v>
      </c>
      <c r="S1624" s="8">
        <v>7120</v>
      </c>
      <c r="T1624" s="34">
        <f t="shared" si="51"/>
        <v>202220</v>
      </c>
    </row>
    <row r="1625" spans="1:20" x14ac:dyDescent="0.25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50"/>
        <v>-4.8448200000000003</v>
      </c>
      <c r="N1625" s="32">
        <v>2.1438371591963423</v>
      </c>
      <c r="O1625" s="32">
        <v>3.0463217075821958</v>
      </c>
      <c r="P1625" s="32">
        <v>-0.90248454838585335</v>
      </c>
      <c r="Q1625" s="33">
        <v>31800</v>
      </c>
      <c r="R1625" s="8">
        <v>43310</v>
      </c>
      <c r="S1625" s="8">
        <v>16340</v>
      </c>
      <c r="T1625" s="34">
        <f t="shared" si="51"/>
        <v>91450</v>
      </c>
    </row>
    <row r="1626" spans="1:20" x14ac:dyDescent="0.25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5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33">
        <v>38140</v>
      </c>
      <c r="R1626" s="8">
        <v>48560</v>
      </c>
      <c r="S1626" s="8">
        <v>7060</v>
      </c>
      <c r="T1626" s="34">
        <f t="shared" si="51"/>
        <v>93760</v>
      </c>
    </row>
    <row r="1627" spans="1:20" x14ac:dyDescent="0.25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50"/>
        <v>1.5498399999999997</v>
      </c>
      <c r="N1627" s="32">
        <v>2.5523863232954875</v>
      </c>
      <c r="O1627" s="32">
        <v>2.2636848540003784</v>
      </c>
      <c r="P1627" s="32">
        <v>0.28870146929510915</v>
      </c>
      <c r="Q1627" s="33">
        <v>4760</v>
      </c>
      <c r="R1627" s="8">
        <v>16290</v>
      </c>
      <c r="S1627" s="8">
        <v>980</v>
      </c>
      <c r="T1627" s="34">
        <f t="shared" si="51"/>
        <v>22030</v>
      </c>
    </row>
    <row r="1628" spans="1:20" x14ac:dyDescent="0.25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50"/>
        <v>2.2166300000000003</v>
      </c>
      <c r="N1628" s="32">
        <v>2.8670419399328306</v>
      </c>
      <c r="O1628" s="32">
        <v>2.454132002207893</v>
      </c>
      <c r="P1628" s="32">
        <v>0.412909937724938</v>
      </c>
      <c r="Q1628" s="33">
        <v>253040</v>
      </c>
      <c r="R1628" s="8">
        <v>51220</v>
      </c>
      <c r="S1628" s="8">
        <v>1570</v>
      </c>
      <c r="T1628" s="34">
        <f t="shared" si="51"/>
        <v>305830</v>
      </c>
    </row>
    <row r="1629" spans="1:20" x14ac:dyDescent="0.25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50"/>
        <v>-3.7585899999999999</v>
      </c>
      <c r="N1629" s="32">
        <v>2.1437756873767562</v>
      </c>
      <c r="O1629" s="32">
        <v>2.8439192218563827</v>
      </c>
      <c r="P1629" s="32">
        <v>-0.70014353447962652</v>
      </c>
      <c r="Q1629" s="33">
        <v>33120</v>
      </c>
      <c r="R1629" s="8">
        <v>11670</v>
      </c>
      <c r="S1629" s="8">
        <v>134300</v>
      </c>
      <c r="T1629" s="34">
        <f t="shared" si="51"/>
        <v>179090</v>
      </c>
    </row>
    <row r="1630" spans="1:20" x14ac:dyDescent="0.25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50"/>
        <v>2.050539999999998</v>
      </c>
      <c r="N1630" s="32">
        <v>4.5416572490985061</v>
      </c>
      <c r="O1630" s="32">
        <v>4.1596862644495136</v>
      </c>
      <c r="P1630" s="32">
        <v>0.38197098464899126</v>
      </c>
      <c r="Q1630" s="33">
        <v>130300</v>
      </c>
      <c r="R1630" s="8">
        <v>58200</v>
      </c>
      <c r="S1630" s="8">
        <v>12830</v>
      </c>
      <c r="T1630" s="34">
        <f t="shared" si="51"/>
        <v>201330</v>
      </c>
    </row>
    <row r="1631" spans="1:20" x14ac:dyDescent="0.25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50"/>
        <v>-5.4702599999999979</v>
      </c>
      <c r="N1631" s="32">
        <v>2.1600545428726137</v>
      </c>
      <c r="O1631" s="32">
        <v>3.1790449544159105</v>
      </c>
      <c r="P1631" s="32">
        <v>-1.0189904115432968</v>
      </c>
      <c r="Q1631" s="33">
        <v>10</v>
      </c>
      <c r="R1631" s="8">
        <v>1600</v>
      </c>
      <c r="S1631" s="8">
        <v>20770</v>
      </c>
      <c r="T1631" s="34">
        <f t="shared" si="51"/>
        <v>22380</v>
      </c>
    </row>
    <row r="1632" spans="1:20" x14ac:dyDescent="0.25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5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33">
        <v>45510</v>
      </c>
      <c r="R1632" s="8">
        <v>35650</v>
      </c>
      <c r="S1632" s="8">
        <v>0</v>
      </c>
      <c r="T1632" s="34">
        <f t="shared" si="51"/>
        <v>81160</v>
      </c>
    </row>
    <row r="1633" spans="1:20" x14ac:dyDescent="0.25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50"/>
        <v>2.23264</v>
      </c>
      <c r="N1633" s="32">
        <v>4.7058894604261479</v>
      </c>
      <c r="O1633" s="32">
        <v>4.2899972080600772</v>
      </c>
      <c r="P1633" s="32">
        <v>0.41589225236607164</v>
      </c>
      <c r="Q1633" s="33">
        <v>6320</v>
      </c>
      <c r="R1633" s="8">
        <v>19110</v>
      </c>
      <c r="S1633" s="8">
        <v>1550</v>
      </c>
      <c r="T1633" s="34">
        <f t="shared" si="51"/>
        <v>26980</v>
      </c>
    </row>
    <row r="1634" spans="1:20" x14ac:dyDescent="0.25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50"/>
        <v>2.2918899999999987</v>
      </c>
      <c r="N1634" s="32">
        <v>4.7464981170012361</v>
      </c>
      <c r="O1634" s="32">
        <v>4.3195688788458337</v>
      </c>
      <c r="P1634" s="32">
        <v>0.42692923815540146</v>
      </c>
      <c r="Q1634" s="33">
        <v>4910</v>
      </c>
      <c r="R1634" s="8">
        <v>20020</v>
      </c>
      <c r="S1634" s="8">
        <v>560</v>
      </c>
      <c r="T1634" s="34">
        <f t="shared" si="51"/>
        <v>25490</v>
      </c>
    </row>
    <row r="1635" spans="1:20" x14ac:dyDescent="0.25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50"/>
        <v>1.812149999999999</v>
      </c>
      <c r="N1635" s="32">
        <v>4.6902961088577966</v>
      </c>
      <c r="O1635" s="32">
        <v>4.3527319941213518</v>
      </c>
      <c r="P1635" s="32">
        <v>0.33756411473644493</v>
      </c>
      <c r="Q1635" s="33">
        <v>4090</v>
      </c>
      <c r="R1635" s="8">
        <v>6920</v>
      </c>
      <c r="S1635" s="8">
        <v>1080</v>
      </c>
      <c r="T1635" s="34">
        <f t="shared" si="51"/>
        <v>12090</v>
      </c>
    </row>
    <row r="1636" spans="1:20" x14ac:dyDescent="0.25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50"/>
        <v>-6.4898000000000007</v>
      </c>
      <c r="N1636" s="32">
        <v>2.2360784186589657</v>
      </c>
      <c r="O1636" s="32">
        <v>3.4449869482048543</v>
      </c>
      <c r="P1636" s="32">
        <v>-1.2089085295458886</v>
      </c>
      <c r="Q1636" s="33">
        <v>2050</v>
      </c>
      <c r="R1636" s="8">
        <v>27340</v>
      </c>
      <c r="S1636" s="8">
        <v>3860</v>
      </c>
      <c r="T1636" s="34">
        <f t="shared" si="51"/>
        <v>33250</v>
      </c>
    </row>
    <row r="1637" spans="1:20" x14ac:dyDescent="0.25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50"/>
        <v>-7.1977499999999992</v>
      </c>
      <c r="N1637" s="32">
        <v>2.4169136096221013</v>
      </c>
      <c r="O1637" s="32">
        <v>3.7576978200043802</v>
      </c>
      <c r="P1637" s="32">
        <v>-1.3407842103822794</v>
      </c>
      <c r="Q1637" s="33">
        <v>20960</v>
      </c>
      <c r="R1637" s="8">
        <v>41380</v>
      </c>
      <c r="S1637" s="8">
        <v>0</v>
      </c>
      <c r="T1637" s="34">
        <f t="shared" si="51"/>
        <v>62340</v>
      </c>
    </row>
    <row r="1638" spans="1:20" x14ac:dyDescent="0.25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50"/>
        <v>-4.8742900000000002</v>
      </c>
      <c r="N1638" s="32">
        <v>2.1474919382881006</v>
      </c>
      <c r="O1638" s="32">
        <v>3.0554661064412372</v>
      </c>
      <c r="P1638" s="32">
        <v>-0.90797416815313681</v>
      </c>
      <c r="Q1638" s="33">
        <v>29030</v>
      </c>
      <c r="R1638" s="8">
        <v>55260</v>
      </c>
      <c r="S1638" s="8">
        <v>10160</v>
      </c>
      <c r="T1638" s="34">
        <f t="shared" si="51"/>
        <v>94450</v>
      </c>
    </row>
    <row r="1639" spans="1:20" x14ac:dyDescent="0.25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50"/>
        <v>-5.0103200000000019</v>
      </c>
      <c r="N1639" s="32">
        <v>2.0825292644624303</v>
      </c>
      <c r="O1639" s="32">
        <v>3.0158428617619397</v>
      </c>
      <c r="P1639" s="32">
        <v>-0.93331359729950947</v>
      </c>
      <c r="Q1639" s="33">
        <v>18330</v>
      </c>
      <c r="R1639" s="8">
        <v>17660</v>
      </c>
      <c r="S1639" s="8">
        <v>5360</v>
      </c>
      <c r="T1639" s="34">
        <f t="shared" si="51"/>
        <v>41350</v>
      </c>
    </row>
    <row r="1640" spans="1:20" x14ac:dyDescent="0.25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50"/>
        <v>1.9186300000000003</v>
      </c>
      <c r="N1640" s="32">
        <v>2.9191067083398807</v>
      </c>
      <c r="O1640" s="32">
        <v>2.5617076864836412</v>
      </c>
      <c r="P1640" s="32">
        <v>0.35739902185624023</v>
      </c>
      <c r="Q1640" s="33">
        <v>21390</v>
      </c>
      <c r="R1640" s="8">
        <v>91750</v>
      </c>
      <c r="S1640" s="8">
        <v>12620</v>
      </c>
      <c r="T1640" s="34">
        <f t="shared" si="51"/>
        <v>125760</v>
      </c>
    </row>
    <row r="1641" spans="1:20" x14ac:dyDescent="0.25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5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33">
        <v>266650</v>
      </c>
      <c r="R1641" s="8">
        <v>1990</v>
      </c>
      <c r="S1641" s="8">
        <v>203260</v>
      </c>
      <c r="T1641" s="34">
        <f t="shared" si="51"/>
        <v>471900</v>
      </c>
    </row>
    <row r="1642" spans="1:20" x14ac:dyDescent="0.25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50"/>
        <v>1.2847000000000008</v>
      </c>
      <c r="N1642" s="32">
        <v>2.375999456731495</v>
      </c>
      <c r="O1642" s="32">
        <v>2.136687800300233</v>
      </c>
      <c r="P1642" s="32">
        <v>0.23931165643126193</v>
      </c>
      <c r="Q1642" s="33">
        <v>900</v>
      </c>
      <c r="R1642" s="8">
        <v>66210</v>
      </c>
      <c r="S1642" s="8">
        <v>6050</v>
      </c>
      <c r="T1642" s="34">
        <f t="shared" si="51"/>
        <v>73160</v>
      </c>
    </row>
    <row r="1643" spans="1:20" x14ac:dyDescent="0.25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50"/>
        <v>1.9255300000000002</v>
      </c>
      <c r="N1643" s="32">
        <v>3.1621141250759583</v>
      </c>
      <c r="O1643" s="32">
        <v>2.8034297833556439</v>
      </c>
      <c r="P1643" s="32">
        <v>0.3586843417203141</v>
      </c>
      <c r="Q1643" s="33">
        <v>16110</v>
      </c>
      <c r="R1643" s="8">
        <v>7850</v>
      </c>
      <c r="S1643" s="8">
        <v>5080</v>
      </c>
      <c r="T1643" s="34">
        <f t="shared" si="51"/>
        <v>29040</v>
      </c>
    </row>
    <row r="1644" spans="1:20" x14ac:dyDescent="0.25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50"/>
        <v>-6.7087700000000012</v>
      </c>
      <c r="N1644" s="32">
        <v>2.6333111796070261</v>
      </c>
      <c r="O1644" s="32">
        <v>3.8830090556219368</v>
      </c>
      <c r="P1644" s="32">
        <v>-1.2496978760149111</v>
      </c>
      <c r="Q1644" s="33">
        <v>35840</v>
      </c>
      <c r="R1644" s="8">
        <v>13610</v>
      </c>
      <c r="S1644" s="8">
        <v>21260</v>
      </c>
      <c r="T1644" s="34">
        <f t="shared" si="51"/>
        <v>70710</v>
      </c>
    </row>
    <row r="1645" spans="1:20" x14ac:dyDescent="0.25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50"/>
        <v>1.8686399999999974</v>
      </c>
      <c r="N1645" s="32">
        <v>3.0315051362795238</v>
      </c>
      <c r="O1645" s="32">
        <v>2.6834181636993781</v>
      </c>
      <c r="P1645" s="32">
        <v>0.34808697258014504</v>
      </c>
      <c r="Q1645" s="33">
        <v>145920</v>
      </c>
      <c r="R1645" s="8">
        <v>15730</v>
      </c>
      <c r="S1645" s="8">
        <v>9070</v>
      </c>
      <c r="T1645" s="34">
        <f t="shared" si="51"/>
        <v>170720</v>
      </c>
    </row>
    <row r="1646" spans="1:20" x14ac:dyDescent="0.25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5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33">
        <v>102880</v>
      </c>
      <c r="R1646" s="8">
        <v>96620</v>
      </c>
      <c r="S1646" s="8">
        <v>4140</v>
      </c>
      <c r="T1646" s="34">
        <f t="shared" si="51"/>
        <v>203640</v>
      </c>
    </row>
    <row r="1647" spans="1:20" x14ac:dyDescent="0.25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50"/>
        <v>-4.8736800000000002</v>
      </c>
      <c r="N1647" s="32">
        <v>2.1278973300994148</v>
      </c>
      <c r="O1647" s="32">
        <v>3.0357578685254376</v>
      </c>
      <c r="P1647" s="32">
        <v>-0.90786053842602321</v>
      </c>
      <c r="Q1647" s="33">
        <v>80150</v>
      </c>
      <c r="R1647" s="8">
        <v>83190</v>
      </c>
      <c r="S1647" s="8">
        <v>8100</v>
      </c>
      <c r="T1647" s="34">
        <f t="shared" si="51"/>
        <v>171440</v>
      </c>
    </row>
    <row r="1648" spans="1:20" x14ac:dyDescent="0.25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50"/>
        <v>-7.298</v>
      </c>
      <c r="N1648" s="32">
        <v>2.6340022718817675</v>
      </c>
      <c r="O1648" s="32">
        <v>3.9934608759413517</v>
      </c>
      <c r="P1648" s="32">
        <v>-1.3594586040595846</v>
      </c>
      <c r="Q1648" s="33">
        <v>5600</v>
      </c>
      <c r="R1648" s="8">
        <v>4930</v>
      </c>
      <c r="S1648" s="8">
        <v>31550</v>
      </c>
      <c r="T1648" s="34">
        <f t="shared" si="51"/>
        <v>42080</v>
      </c>
    </row>
    <row r="1649" spans="1:20" x14ac:dyDescent="0.25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50"/>
        <v>1.7164099999999998</v>
      </c>
      <c r="N1649" s="32">
        <v>4.155411178814659</v>
      </c>
      <c r="O1649" s="32">
        <v>3.8356813428878418</v>
      </c>
      <c r="P1649" s="32">
        <v>0.31972983592681714</v>
      </c>
      <c r="Q1649" s="33">
        <v>6860</v>
      </c>
      <c r="R1649" s="8">
        <v>12990</v>
      </c>
      <c r="S1649" s="8">
        <v>6540</v>
      </c>
      <c r="T1649" s="34">
        <f t="shared" si="51"/>
        <v>26390</v>
      </c>
    </row>
    <row r="1650" spans="1:20" x14ac:dyDescent="0.25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50"/>
        <v>-4.8913700000000002</v>
      </c>
      <c r="N1650" s="32">
        <v>2.0435989748402856</v>
      </c>
      <c r="O1650" s="32">
        <v>2.9547547753526082</v>
      </c>
      <c r="P1650" s="32">
        <v>-0.9111558005123227</v>
      </c>
      <c r="Q1650" s="33">
        <v>71790</v>
      </c>
      <c r="R1650" s="8">
        <v>0</v>
      </c>
      <c r="S1650" s="8">
        <v>100</v>
      </c>
      <c r="T1650" s="34">
        <f t="shared" si="51"/>
        <v>71890</v>
      </c>
    </row>
    <row r="1651" spans="1:20" x14ac:dyDescent="0.25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50"/>
        <v>2.0084699999999991</v>
      </c>
      <c r="N1651" s="32">
        <v>4.2873557826002839</v>
      </c>
      <c r="O1651" s="32">
        <v>3.9132215235573193</v>
      </c>
      <c r="P1651" s="32">
        <v>0.37413425904296416</v>
      </c>
      <c r="Q1651" s="33">
        <v>73800</v>
      </c>
      <c r="R1651" s="8">
        <v>69760</v>
      </c>
      <c r="S1651" s="8">
        <v>2870</v>
      </c>
      <c r="T1651" s="34">
        <f t="shared" si="51"/>
        <v>146430</v>
      </c>
    </row>
    <row r="1652" spans="1:20" x14ac:dyDescent="0.25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50"/>
        <v>-4.6650700000000001</v>
      </c>
      <c r="N1652" s="32">
        <v>2.0798338183126988</v>
      </c>
      <c r="O1652" s="32">
        <v>2.9488348528482216</v>
      </c>
      <c r="P1652" s="32">
        <v>-0.86900103453552302</v>
      </c>
      <c r="Q1652" s="33">
        <v>309810</v>
      </c>
      <c r="R1652" s="8">
        <v>780</v>
      </c>
      <c r="S1652" s="8">
        <v>1660</v>
      </c>
      <c r="T1652" s="34">
        <f t="shared" si="51"/>
        <v>312250</v>
      </c>
    </row>
    <row r="1653" spans="1:20" x14ac:dyDescent="0.25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50"/>
        <v>1.2528900000000007</v>
      </c>
      <c r="N1653" s="32">
        <v>2.3775977240407347</v>
      </c>
      <c r="O1653" s="32">
        <v>2.1442115784610944</v>
      </c>
      <c r="P1653" s="32">
        <v>0.23338614557964019</v>
      </c>
      <c r="Q1653" s="33">
        <v>740</v>
      </c>
      <c r="R1653" s="8">
        <v>132500</v>
      </c>
      <c r="S1653" s="8">
        <v>7080</v>
      </c>
      <c r="T1653" s="34">
        <f t="shared" si="51"/>
        <v>140320</v>
      </c>
    </row>
    <row r="1654" spans="1:20" x14ac:dyDescent="0.25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50"/>
        <v>-4.8014199999999985</v>
      </c>
      <c r="N1654" s="32">
        <v>2.1696180677742878</v>
      </c>
      <c r="O1654" s="32">
        <v>3.0640181404933577</v>
      </c>
      <c r="P1654" s="32">
        <v>-0.89440007271906941</v>
      </c>
      <c r="Q1654" s="33">
        <v>36580</v>
      </c>
      <c r="R1654" s="8">
        <v>167440</v>
      </c>
      <c r="S1654" s="8">
        <v>8130</v>
      </c>
      <c r="T1654" s="34">
        <f t="shared" si="51"/>
        <v>212150</v>
      </c>
    </row>
    <row r="1655" spans="1:20" x14ac:dyDescent="0.25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50"/>
        <v>-5.2183600000000006</v>
      </c>
      <c r="N1655" s="32">
        <v>2.1533373494960193</v>
      </c>
      <c r="O1655" s="32">
        <v>3.1254042720885615</v>
      </c>
      <c r="P1655" s="32">
        <v>-0.97206692259254246</v>
      </c>
      <c r="Q1655" s="33">
        <v>61580</v>
      </c>
      <c r="R1655" s="8">
        <v>44950</v>
      </c>
      <c r="S1655" s="8">
        <v>240</v>
      </c>
      <c r="T1655" s="34">
        <f t="shared" si="51"/>
        <v>106770</v>
      </c>
    </row>
    <row r="1656" spans="1:20" x14ac:dyDescent="0.25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5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33">
        <v>6620</v>
      </c>
      <c r="R1656" s="8">
        <v>25680</v>
      </c>
      <c r="S1656" s="8">
        <v>320</v>
      </c>
      <c r="T1656" s="34">
        <f t="shared" si="51"/>
        <v>32620</v>
      </c>
    </row>
    <row r="1657" spans="1:20" x14ac:dyDescent="0.25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5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33">
        <v>2020</v>
      </c>
      <c r="R1657" s="8">
        <v>16040</v>
      </c>
      <c r="S1657" s="8">
        <v>4530</v>
      </c>
      <c r="T1657" s="34">
        <f t="shared" si="51"/>
        <v>22590</v>
      </c>
    </row>
    <row r="1658" spans="1:20" x14ac:dyDescent="0.25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5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33">
        <v>5840</v>
      </c>
      <c r="R1658" s="8">
        <v>39040</v>
      </c>
      <c r="S1658" s="8">
        <v>4980</v>
      </c>
      <c r="T1658" s="34">
        <f t="shared" si="51"/>
        <v>49860</v>
      </c>
    </row>
    <row r="1659" spans="1:20" x14ac:dyDescent="0.25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50"/>
        <v>2.1477299999999993</v>
      </c>
      <c r="N1659" s="32">
        <v>3.0542087283133386</v>
      </c>
      <c r="O1659" s="32">
        <v>2.6541333614050227</v>
      </c>
      <c r="P1659" s="32">
        <v>0.40007536690831613</v>
      </c>
      <c r="Q1659" s="33">
        <v>21220</v>
      </c>
      <c r="R1659" s="8">
        <v>26420</v>
      </c>
      <c r="S1659" s="8">
        <v>27900</v>
      </c>
      <c r="T1659" s="34">
        <f t="shared" si="51"/>
        <v>75540</v>
      </c>
    </row>
    <row r="1660" spans="1:20" x14ac:dyDescent="0.25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50"/>
        <v>1.5518699999999992</v>
      </c>
      <c r="N1660" s="32">
        <v>2.3726538995200794</v>
      </c>
      <c r="O1660" s="32">
        <v>2.0835742853953949</v>
      </c>
      <c r="P1660" s="32">
        <v>0.28907961412468436</v>
      </c>
      <c r="Q1660" s="33">
        <v>1050</v>
      </c>
      <c r="R1660" s="8">
        <v>187260</v>
      </c>
      <c r="S1660" s="8">
        <v>4780</v>
      </c>
      <c r="T1660" s="34">
        <f t="shared" si="51"/>
        <v>193090</v>
      </c>
    </row>
    <row r="1661" spans="1:20" x14ac:dyDescent="0.25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50"/>
        <v>-4.5825300000000002</v>
      </c>
      <c r="N1661" s="32">
        <v>2.0947044103053098</v>
      </c>
      <c r="O1661" s="32">
        <v>2.9483300388146505</v>
      </c>
      <c r="P1661" s="32">
        <v>-0.85362562850934076</v>
      </c>
      <c r="Q1661" s="33">
        <v>90070</v>
      </c>
      <c r="R1661" s="8">
        <v>12010</v>
      </c>
      <c r="S1661" s="8">
        <v>170</v>
      </c>
      <c r="T1661" s="34">
        <f t="shared" si="51"/>
        <v>102250</v>
      </c>
    </row>
    <row r="1662" spans="1:20" x14ac:dyDescent="0.25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50"/>
        <v>5.8333300000000001</v>
      </c>
      <c r="N1662" s="32">
        <v>4.6102914670576389</v>
      </c>
      <c r="O1662" s="32">
        <v>3.5236690144927039</v>
      </c>
      <c r="P1662" s="32">
        <v>1.0866224525649353</v>
      </c>
      <c r="Q1662" s="33">
        <v>0</v>
      </c>
      <c r="R1662" s="8">
        <v>0</v>
      </c>
      <c r="S1662" s="8">
        <v>0</v>
      </c>
      <c r="T1662" s="34">
        <f t="shared" si="51"/>
        <v>0</v>
      </c>
    </row>
    <row r="1663" spans="1:20" x14ac:dyDescent="0.25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50"/>
        <v>1.4084099999999999</v>
      </c>
      <c r="N1663" s="32">
        <v>2.4770144213532315</v>
      </c>
      <c r="O1663" s="32">
        <v>2.2146582837068132</v>
      </c>
      <c r="P1663" s="32">
        <v>0.26235613764641813</v>
      </c>
      <c r="Q1663" s="33">
        <v>17030</v>
      </c>
      <c r="R1663" s="8">
        <v>62570</v>
      </c>
      <c r="S1663" s="8">
        <v>580</v>
      </c>
      <c r="T1663" s="34">
        <f t="shared" si="51"/>
        <v>80180</v>
      </c>
    </row>
    <row r="1664" spans="1:20" x14ac:dyDescent="0.25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50"/>
        <v>-4.3899299999999997</v>
      </c>
      <c r="N1664" s="32">
        <v>2.1364810314525342</v>
      </c>
      <c r="O1664" s="32">
        <v>2.9542294707125087</v>
      </c>
      <c r="P1664" s="32">
        <v>-0.8177484392599742</v>
      </c>
      <c r="Q1664" s="33">
        <v>7750</v>
      </c>
      <c r="R1664" s="8">
        <v>76370</v>
      </c>
      <c r="S1664" s="8">
        <v>1780</v>
      </c>
      <c r="T1664" s="34">
        <f t="shared" si="51"/>
        <v>85900</v>
      </c>
    </row>
    <row r="1665" spans="1:20" x14ac:dyDescent="0.25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50"/>
        <v>-5.0390200000000007</v>
      </c>
      <c r="N1665" s="32">
        <v>2.1462885808501415</v>
      </c>
      <c r="O1665" s="32">
        <v>3.0849483636712329</v>
      </c>
      <c r="P1665" s="32">
        <v>-0.93865978282109197</v>
      </c>
      <c r="Q1665" s="33">
        <v>4600</v>
      </c>
      <c r="R1665" s="8">
        <v>20210</v>
      </c>
      <c r="S1665" s="8">
        <v>3450</v>
      </c>
      <c r="T1665" s="34">
        <f t="shared" si="51"/>
        <v>28260</v>
      </c>
    </row>
    <row r="1666" spans="1:20" x14ac:dyDescent="0.25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50"/>
        <v>-3.6056900000000009</v>
      </c>
      <c r="N1666" s="32">
        <v>2.1437756873767562</v>
      </c>
      <c r="O1666" s="32">
        <v>2.8154372787814705</v>
      </c>
      <c r="P1666" s="32">
        <v>-0.67166159140471426</v>
      </c>
      <c r="Q1666" s="33">
        <v>9490</v>
      </c>
      <c r="R1666" s="8">
        <v>164430</v>
      </c>
      <c r="S1666" s="8">
        <v>113060</v>
      </c>
      <c r="T1666" s="34">
        <f t="shared" si="51"/>
        <v>286980</v>
      </c>
    </row>
    <row r="1667" spans="1:20" x14ac:dyDescent="0.25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50"/>
        <v>-4.9900699999999993</v>
      </c>
      <c r="N1667" s="32">
        <v>2.1539502049094685</v>
      </c>
      <c r="O1667" s="32">
        <v>3.0834916678252822</v>
      </c>
      <c r="P1667" s="32">
        <v>-0.92954146291581408</v>
      </c>
      <c r="Q1667" s="33">
        <v>6200</v>
      </c>
      <c r="R1667" s="8">
        <v>22640</v>
      </c>
      <c r="S1667" s="8">
        <v>3200</v>
      </c>
      <c r="T1667" s="34">
        <f t="shared" si="51"/>
        <v>32040</v>
      </c>
    </row>
    <row r="1668" spans="1:20" x14ac:dyDescent="0.25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50"/>
        <v>-4.6832899999999977</v>
      </c>
      <c r="N1668" s="32">
        <v>2.1412441660792547</v>
      </c>
      <c r="O1668" s="32">
        <v>3.013639190168897</v>
      </c>
      <c r="P1668" s="32">
        <v>-0.8723950240896422</v>
      </c>
      <c r="Q1668" s="33">
        <v>41830</v>
      </c>
      <c r="R1668" s="8">
        <v>67430</v>
      </c>
      <c r="S1668" s="8">
        <v>2950</v>
      </c>
      <c r="T1668" s="34">
        <f t="shared" si="51"/>
        <v>112210</v>
      </c>
    </row>
    <row r="1669" spans="1:20" x14ac:dyDescent="0.25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50"/>
        <v>-7.2474600000000002</v>
      </c>
      <c r="N1669" s="32">
        <v>2.3942398221068735</v>
      </c>
      <c r="O1669" s="32">
        <v>3.7442839238577199</v>
      </c>
      <c r="P1669" s="32">
        <v>-1.3500441017508464</v>
      </c>
      <c r="Q1669" s="33">
        <v>77220</v>
      </c>
      <c r="R1669" s="8">
        <v>20980</v>
      </c>
      <c r="S1669" s="8">
        <v>51270</v>
      </c>
      <c r="T1669" s="34">
        <f t="shared" si="51"/>
        <v>149470</v>
      </c>
    </row>
    <row r="1670" spans="1:20" x14ac:dyDescent="0.25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50"/>
        <v>2.7654500000000013</v>
      </c>
      <c r="N1670" s="32">
        <v>3.097361945662811</v>
      </c>
      <c r="O1670" s="32">
        <v>2.5822187836188837</v>
      </c>
      <c r="P1670" s="32">
        <v>0.51514316204392718</v>
      </c>
      <c r="Q1670" s="33">
        <v>63320</v>
      </c>
      <c r="R1670" s="8">
        <v>48690</v>
      </c>
      <c r="S1670" s="8">
        <v>7230</v>
      </c>
      <c r="T1670" s="34">
        <f t="shared" si="51"/>
        <v>119240</v>
      </c>
    </row>
    <row r="1671" spans="1:20" x14ac:dyDescent="0.25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50"/>
        <v>-5.1507899999999989</v>
      </c>
      <c r="N1671" s="32">
        <v>2.1427511570503204</v>
      </c>
      <c r="O1671" s="32">
        <v>3.1022312588869974</v>
      </c>
      <c r="P1671" s="32">
        <v>-0.95948010183667676</v>
      </c>
      <c r="Q1671" s="33">
        <v>15740</v>
      </c>
      <c r="R1671" s="8">
        <v>74970</v>
      </c>
      <c r="S1671" s="8">
        <v>8080</v>
      </c>
      <c r="T1671" s="34">
        <f t="shared" si="51"/>
        <v>98790</v>
      </c>
    </row>
    <row r="1672" spans="1:20" x14ac:dyDescent="0.25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50"/>
        <v>-8.4434600000000017</v>
      </c>
      <c r="N1672" s="32">
        <v>2.1630722503795701</v>
      </c>
      <c r="O1672" s="32">
        <v>3.7359051285698883</v>
      </c>
      <c r="P1672" s="32">
        <v>-1.5728328781903183</v>
      </c>
      <c r="Q1672" s="33">
        <v>0</v>
      </c>
      <c r="R1672" s="8">
        <v>27000</v>
      </c>
      <c r="S1672" s="8">
        <v>3970</v>
      </c>
      <c r="T1672" s="34">
        <f t="shared" si="51"/>
        <v>30970</v>
      </c>
    </row>
    <row r="1673" spans="1:20" x14ac:dyDescent="0.25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50"/>
        <v>1.56372</v>
      </c>
      <c r="N1673" s="32">
        <v>2.3828619471362025</v>
      </c>
      <c r="O1673" s="32">
        <v>2.0915749358536515</v>
      </c>
      <c r="P1673" s="32">
        <v>0.29128701128255052</v>
      </c>
      <c r="Q1673" s="33">
        <v>2700</v>
      </c>
      <c r="R1673" s="8">
        <v>223450</v>
      </c>
      <c r="S1673" s="8">
        <v>1980</v>
      </c>
      <c r="T1673" s="34">
        <f t="shared" si="51"/>
        <v>228130</v>
      </c>
    </row>
    <row r="1674" spans="1:20" x14ac:dyDescent="0.25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50"/>
        <v>-4.839360000000001</v>
      </c>
      <c r="N1674" s="32">
        <v>2.1456142536171052</v>
      </c>
      <c r="O1674" s="32">
        <v>3.04708172280617</v>
      </c>
      <c r="P1674" s="32">
        <v>-0.90146746918906451</v>
      </c>
      <c r="Q1674" s="33">
        <v>3980</v>
      </c>
      <c r="R1674" s="8">
        <v>20000</v>
      </c>
      <c r="S1674" s="8">
        <v>3230</v>
      </c>
      <c r="T1674" s="34">
        <f t="shared" si="51"/>
        <v>27210</v>
      </c>
    </row>
    <row r="1675" spans="1:20" x14ac:dyDescent="0.25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50"/>
        <v>1.5930299999999988</v>
      </c>
      <c r="N1675" s="32">
        <v>2.3789501040716297</v>
      </c>
      <c r="O1675" s="32">
        <v>2.0822032775403825</v>
      </c>
      <c r="P1675" s="32">
        <v>0.29674682653124668</v>
      </c>
      <c r="Q1675" s="33">
        <v>19720</v>
      </c>
      <c r="R1675" s="8">
        <v>73030</v>
      </c>
      <c r="S1675" s="8">
        <v>6200</v>
      </c>
      <c r="T1675" s="34">
        <f t="shared" si="51"/>
        <v>98950</v>
      </c>
    </row>
    <row r="1676" spans="1:20" x14ac:dyDescent="0.25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50"/>
        <v>-5.4160200000000014</v>
      </c>
      <c r="N1676" s="32">
        <v>2.1669617400552021</v>
      </c>
      <c r="O1676" s="32">
        <v>3.1758484197974317</v>
      </c>
      <c r="P1676" s="32">
        <v>-1.0088866797422298</v>
      </c>
      <c r="Q1676" s="33">
        <v>330</v>
      </c>
      <c r="R1676" s="8">
        <v>52100</v>
      </c>
      <c r="S1676" s="8">
        <v>36670</v>
      </c>
      <c r="T1676" s="34">
        <f t="shared" si="51"/>
        <v>89100</v>
      </c>
    </row>
    <row r="1677" spans="1:20" x14ac:dyDescent="0.25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52">K1677-L1677</f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53">SUM(Q1677:S1677)</f>
        <v>37350</v>
      </c>
    </row>
    <row r="1678" spans="1:20" x14ac:dyDescent="0.25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52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33">
        <v>3830</v>
      </c>
      <c r="R1678" s="8">
        <v>196000</v>
      </c>
      <c r="S1678" s="8">
        <v>15570</v>
      </c>
      <c r="T1678" s="34">
        <f t="shared" si="53"/>
        <v>215400</v>
      </c>
    </row>
    <row r="1679" spans="1:20" x14ac:dyDescent="0.25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52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33">
        <v>840</v>
      </c>
      <c r="R1679" s="8">
        <v>1380</v>
      </c>
      <c r="S1679" s="8">
        <v>23500</v>
      </c>
      <c r="T1679" s="34">
        <f t="shared" si="53"/>
        <v>25720</v>
      </c>
    </row>
    <row r="1680" spans="1:20" x14ac:dyDescent="0.25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52"/>
        <v>2.0709300000000006</v>
      </c>
      <c r="N1680" s="32">
        <v>3.0983566714706594</v>
      </c>
      <c r="O1680" s="32">
        <v>2.7125874734842084</v>
      </c>
      <c r="P1680" s="32">
        <v>0.3857691979864506</v>
      </c>
      <c r="Q1680" s="33">
        <v>87800</v>
      </c>
      <c r="R1680" s="8">
        <v>23980</v>
      </c>
      <c r="S1680" s="8">
        <v>18400</v>
      </c>
      <c r="T1680" s="34">
        <f t="shared" si="53"/>
        <v>130180</v>
      </c>
    </row>
    <row r="1681" spans="1:20" x14ac:dyDescent="0.25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52"/>
        <v>-4.9596499999999981</v>
      </c>
      <c r="N1681" s="32">
        <v>2.1267684839579237</v>
      </c>
      <c r="O1681" s="32">
        <v>3.0506433627773424</v>
      </c>
      <c r="P1681" s="32">
        <v>-0.92387487881941843</v>
      </c>
      <c r="Q1681" s="33">
        <v>19550</v>
      </c>
      <c r="R1681" s="8">
        <v>105350</v>
      </c>
      <c r="S1681" s="8">
        <v>3850</v>
      </c>
      <c r="T1681" s="34">
        <f t="shared" si="53"/>
        <v>128750</v>
      </c>
    </row>
    <row r="1682" spans="1:20" x14ac:dyDescent="0.25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52"/>
        <v>1.9916099999999997</v>
      </c>
      <c r="N1682" s="32">
        <v>3.0838195175297418</v>
      </c>
      <c r="O1682" s="32">
        <v>2.7128259096329064</v>
      </c>
      <c r="P1682" s="32">
        <v>0.37099360789683594</v>
      </c>
      <c r="Q1682" s="33">
        <v>110610</v>
      </c>
      <c r="R1682" s="8">
        <v>24130</v>
      </c>
      <c r="S1682" s="8">
        <v>2110</v>
      </c>
      <c r="T1682" s="34">
        <f t="shared" si="53"/>
        <v>136850</v>
      </c>
    </row>
    <row r="1683" spans="1:20" x14ac:dyDescent="0.25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52"/>
        <v>0</v>
      </c>
      <c r="N1683" s="32">
        <v>0</v>
      </c>
      <c r="O1683" s="32">
        <v>0</v>
      </c>
      <c r="P1683" s="32">
        <v>0</v>
      </c>
      <c r="Q1683" s="33">
        <v>0</v>
      </c>
      <c r="R1683" s="8">
        <v>0</v>
      </c>
      <c r="S1683" s="8">
        <v>0</v>
      </c>
      <c r="T1683" s="34">
        <f t="shared" si="53"/>
        <v>0</v>
      </c>
    </row>
    <row r="1684" spans="1:20" x14ac:dyDescent="0.25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52"/>
        <v>-5.0057200000000002</v>
      </c>
      <c r="N1684" s="32">
        <v>2.1631747034122135</v>
      </c>
      <c r="O1684" s="32">
        <v>3.0956314208023397</v>
      </c>
      <c r="P1684" s="32">
        <v>-0.93245671739012659</v>
      </c>
      <c r="Q1684" s="33">
        <v>8230</v>
      </c>
      <c r="R1684" s="8">
        <v>76800</v>
      </c>
      <c r="S1684" s="8">
        <v>2840</v>
      </c>
      <c r="T1684" s="34">
        <f t="shared" si="53"/>
        <v>87870</v>
      </c>
    </row>
    <row r="1685" spans="1:20" x14ac:dyDescent="0.25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52"/>
        <v>-7.5828099999999985</v>
      </c>
      <c r="N1685" s="32">
        <v>2.9034965917298243</v>
      </c>
      <c r="O1685" s="32">
        <v>4.3160091016570732</v>
      </c>
      <c r="P1685" s="32">
        <v>-1.4125125099272482</v>
      </c>
      <c r="Q1685" s="33">
        <v>28270</v>
      </c>
      <c r="R1685" s="8">
        <v>11100</v>
      </c>
      <c r="S1685" s="8">
        <v>15320</v>
      </c>
      <c r="T1685" s="34">
        <f t="shared" si="53"/>
        <v>54690</v>
      </c>
    </row>
    <row r="1686" spans="1:20" x14ac:dyDescent="0.25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52"/>
        <v>-5.1784500000000016</v>
      </c>
      <c r="N1686" s="32">
        <v>2.143492544450178</v>
      </c>
      <c r="O1686" s="32">
        <v>3.1081251024376204</v>
      </c>
      <c r="P1686" s="32">
        <v>-0.96463255798744285</v>
      </c>
      <c r="Q1686" s="33">
        <v>19890</v>
      </c>
      <c r="R1686" s="8">
        <v>62780</v>
      </c>
      <c r="S1686" s="8">
        <v>19970</v>
      </c>
      <c r="T1686" s="34">
        <f t="shared" si="53"/>
        <v>102640</v>
      </c>
    </row>
    <row r="1687" spans="1:20" x14ac:dyDescent="0.25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52"/>
        <v>-5.4421100000000013</v>
      </c>
      <c r="N1687" s="32">
        <v>2.1447089413650184</v>
      </c>
      <c r="O1687" s="32">
        <v>3.1584556204193768</v>
      </c>
      <c r="P1687" s="32">
        <v>-1.0137466790543586</v>
      </c>
      <c r="Q1687" s="33">
        <v>300</v>
      </c>
      <c r="R1687" s="8">
        <v>20920</v>
      </c>
      <c r="S1687" s="8">
        <v>65400</v>
      </c>
      <c r="T1687" s="34">
        <f t="shared" si="53"/>
        <v>86620</v>
      </c>
    </row>
    <row r="1688" spans="1:20" x14ac:dyDescent="0.25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52"/>
        <v>1.9582699999999988</v>
      </c>
      <c r="N1688" s="32">
        <v>3.2404851067010534</v>
      </c>
      <c r="O1688" s="32">
        <v>2.8757020153648298</v>
      </c>
      <c r="P1688" s="32">
        <v>0.36478309133622377</v>
      </c>
      <c r="Q1688" s="33">
        <v>23460</v>
      </c>
      <c r="R1688" s="8">
        <v>36480</v>
      </c>
      <c r="S1688" s="8">
        <v>9320</v>
      </c>
      <c r="T1688" s="34">
        <f t="shared" si="53"/>
        <v>69260</v>
      </c>
    </row>
    <row r="1689" spans="1:20" x14ac:dyDescent="0.25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52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33">
        <v>8920</v>
      </c>
      <c r="R1689" s="8">
        <v>19330</v>
      </c>
      <c r="S1689" s="8">
        <v>0</v>
      </c>
      <c r="T1689" s="34">
        <f t="shared" si="53"/>
        <v>28250</v>
      </c>
    </row>
    <row r="1690" spans="1:20" x14ac:dyDescent="0.25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52"/>
        <v>1.2316099999999999</v>
      </c>
      <c r="N1690" s="32">
        <v>2.3732593038038816</v>
      </c>
      <c r="O1690" s="32">
        <v>2.1438371591963423</v>
      </c>
      <c r="P1690" s="32">
        <v>0.22942214460753971</v>
      </c>
      <c r="Q1690" s="33">
        <v>170</v>
      </c>
      <c r="R1690" s="8">
        <v>30750</v>
      </c>
      <c r="S1690" s="8">
        <v>4750</v>
      </c>
      <c r="T1690" s="34">
        <f t="shared" si="53"/>
        <v>35670</v>
      </c>
    </row>
    <row r="1691" spans="1:20" x14ac:dyDescent="0.25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52"/>
        <v>1.84741</v>
      </c>
      <c r="N1691" s="32">
        <v>2.5104867585090913</v>
      </c>
      <c r="O1691" s="32">
        <v>2.1663544729889876</v>
      </c>
      <c r="P1691" s="32">
        <v>0.34413228552010378</v>
      </c>
      <c r="Q1691" s="33">
        <v>117030</v>
      </c>
      <c r="R1691" s="8">
        <v>109240</v>
      </c>
      <c r="S1691" s="8">
        <v>9310</v>
      </c>
      <c r="T1691" s="34">
        <f t="shared" si="53"/>
        <v>235580</v>
      </c>
    </row>
    <row r="1692" spans="1:20" x14ac:dyDescent="0.25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52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33">
        <v>9130</v>
      </c>
      <c r="R1692" s="8">
        <v>15760</v>
      </c>
      <c r="S1692" s="8">
        <v>3480</v>
      </c>
      <c r="T1692" s="34">
        <f t="shared" si="53"/>
        <v>28370</v>
      </c>
    </row>
    <row r="1693" spans="1:20" x14ac:dyDescent="0.25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52"/>
        <v>1.5391199999999987</v>
      </c>
      <c r="N1693" s="32">
        <v>2.3565035760106294</v>
      </c>
      <c r="O1693" s="32">
        <v>2.0697990094608643</v>
      </c>
      <c r="P1693" s="32">
        <v>0.28670456654976517</v>
      </c>
      <c r="Q1693" s="33">
        <v>4400</v>
      </c>
      <c r="R1693" s="8">
        <v>3850</v>
      </c>
      <c r="S1693" s="8">
        <v>1750</v>
      </c>
      <c r="T1693" s="34">
        <f t="shared" si="53"/>
        <v>10000</v>
      </c>
    </row>
    <row r="1694" spans="1:20" x14ac:dyDescent="0.25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52"/>
        <v>-3.3064499999999999</v>
      </c>
      <c r="N1694" s="32">
        <v>2.1437756873767562</v>
      </c>
      <c r="O1694" s="32">
        <v>2.7596953778937214</v>
      </c>
      <c r="P1694" s="32">
        <v>-0.61591969051696538</v>
      </c>
      <c r="Q1694" s="33">
        <v>11030</v>
      </c>
      <c r="R1694" s="8">
        <v>159520</v>
      </c>
      <c r="S1694" s="8">
        <v>110280</v>
      </c>
      <c r="T1694" s="34">
        <f t="shared" si="53"/>
        <v>280830</v>
      </c>
    </row>
    <row r="1695" spans="1:20" x14ac:dyDescent="0.25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52"/>
        <v>-5.1329800000000017</v>
      </c>
      <c r="N1695" s="32">
        <v>2.1558260267980516</v>
      </c>
      <c r="O1695" s="32">
        <v>3.1119885131594893</v>
      </c>
      <c r="P1695" s="32">
        <v>-0.9561624863614373</v>
      </c>
      <c r="Q1695" s="33">
        <v>3720</v>
      </c>
      <c r="R1695" s="8">
        <v>43640</v>
      </c>
      <c r="S1695" s="8">
        <v>5350</v>
      </c>
      <c r="T1695" s="34">
        <f t="shared" si="53"/>
        <v>52710</v>
      </c>
    </row>
    <row r="1696" spans="1:20" x14ac:dyDescent="0.25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52"/>
        <v>-7.33263</v>
      </c>
      <c r="N1696" s="32">
        <v>2.3700255135371688</v>
      </c>
      <c r="O1696" s="32">
        <v>3.7359349330884748</v>
      </c>
      <c r="P1696" s="32">
        <v>-1.3659094195513062</v>
      </c>
      <c r="Q1696" s="33">
        <v>116000</v>
      </c>
      <c r="R1696" s="8">
        <v>23200</v>
      </c>
      <c r="S1696" s="8">
        <v>49670</v>
      </c>
      <c r="T1696" s="34">
        <f t="shared" si="53"/>
        <v>188870</v>
      </c>
    </row>
    <row r="1697" spans="1:20" x14ac:dyDescent="0.25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52"/>
        <v>1.2494600000000009</v>
      </c>
      <c r="N1697" s="32">
        <v>2.3761373026299606</v>
      </c>
      <c r="O1697" s="32">
        <v>2.1433900914175346</v>
      </c>
      <c r="P1697" s="32">
        <v>0.23274721121242664</v>
      </c>
      <c r="Q1697" s="33">
        <v>980</v>
      </c>
      <c r="R1697" s="8">
        <v>157890</v>
      </c>
      <c r="S1697" s="8">
        <v>6460</v>
      </c>
      <c r="T1697" s="34">
        <f t="shared" si="53"/>
        <v>165330</v>
      </c>
    </row>
    <row r="1698" spans="1:20" x14ac:dyDescent="0.25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52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33">
        <v>11560</v>
      </c>
      <c r="R1698" s="8">
        <v>30870</v>
      </c>
      <c r="S1698" s="8">
        <v>4550</v>
      </c>
      <c r="T1698" s="34">
        <f t="shared" si="53"/>
        <v>46980</v>
      </c>
    </row>
    <row r="1699" spans="1:20" x14ac:dyDescent="0.25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52"/>
        <v>1.5426400000000005</v>
      </c>
      <c r="N1699" s="32">
        <v>2.3721434971392736</v>
      </c>
      <c r="O1699" s="32">
        <v>2.0847832311805887</v>
      </c>
      <c r="P1699" s="32">
        <v>0.28736026595868436</v>
      </c>
      <c r="Q1699" s="33">
        <v>2090</v>
      </c>
      <c r="R1699" s="8">
        <v>48120</v>
      </c>
      <c r="S1699" s="8">
        <v>5500</v>
      </c>
      <c r="T1699" s="34">
        <f t="shared" si="53"/>
        <v>55710</v>
      </c>
    </row>
    <row r="1700" spans="1:20" x14ac:dyDescent="0.25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52"/>
        <v>-3.10182</v>
      </c>
      <c r="N1700" s="32">
        <v>2.1437756873767562</v>
      </c>
      <c r="O1700" s="32">
        <v>2.7215772614030787</v>
      </c>
      <c r="P1700" s="32">
        <v>-0.57780157402632248</v>
      </c>
      <c r="Q1700" s="33">
        <v>363610</v>
      </c>
      <c r="R1700" s="8">
        <v>20</v>
      </c>
      <c r="S1700" s="8">
        <v>152360</v>
      </c>
      <c r="T1700" s="34">
        <f t="shared" si="53"/>
        <v>515990</v>
      </c>
    </row>
    <row r="1701" spans="1:20" x14ac:dyDescent="0.25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52"/>
        <v>1.53749</v>
      </c>
      <c r="N1701" s="32">
        <v>2.3579416440324623</v>
      </c>
      <c r="O1701" s="32">
        <v>2.0715407110158046</v>
      </c>
      <c r="P1701" s="32">
        <v>0.28640093301665809</v>
      </c>
      <c r="Q1701" s="33">
        <v>310</v>
      </c>
      <c r="R1701" s="8">
        <v>68400</v>
      </c>
      <c r="S1701" s="8">
        <v>5560</v>
      </c>
      <c r="T1701" s="34">
        <f t="shared" si="53"/>
        <v>74270</v>
      </c>
    </row>
    <row r="1702" spans="1:20" x14ac:dyDescent="0.25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52"/>
        <v>2.2624299999999984</v>
      </c>
      <c r="N1702" s="32">
        <v>4.671377690684559</v>
      </c>
      <c r="O1702" s="32">
        <v>4.2499362095140292</v>
      </c>
      <c r="P1702" s="32">
        <v>0.42144148117052943</v>
      </c>
      <c r="Q1702" s="33">
        <v>4730</v>
      </c>
      <c r="R1702" s="8">
        <v>15500</v>
      </c>
      <c r="S1702" s="8">
        <v>2740</v>
      </c>
      <c r="T1702" s="34">
        <f t="shared" si="53"/>
        <v>22970</v>
      </c>
    </row>
    <row r="1703" spans="1:20" x14ac:dyDescent="0.25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52"/>
        <v>-5.210110000000002</v>
      </c>
      <c r="N1703" s="32">
        <v>2.1598161067239157</v>
      </c>
      <c r="O1703" s="32">
        <v>3.1303462338268053</v>
      </c>
      <c r="P1703" s="32">
        <v>-0.97053012710288911</v>
      </c>
      <c r="Q1703" s="33">
        <v>2200</v>
      </c>
      <c r="R1703" s="8">
        <v>49750</v>
      </c>
      <c r="S1703" s="8">
        <v>2280</v>
      </c>
      <c r="T1703" s="34">
        <f t="shared" si="53"/>
        <v>54230</v>
      </c>
    </row>
    <row r="1704" spans="1:20" x14ac:dyDescent="0.25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52"/>
        <v>2.5812200000000001</v>
      </c>
      <c r="N1704" s="32">
        <v>2.63749871446853</v>
      </c>
      <c r="O1704" s="32">
        <v>2.156673592795376</v>
      </c>
      <c r="P1704" s="32">
        <v>0.48082512167315444</v>
      </c>
      <c r="Q1704" s="33">
        <v>289500</v>
      </c>
      <c r="R1704" s="8">
        <v>6150</v>
      </c>
      <c r="S1704" s="8">
        <v>20</v>
      </c>
      <c r="T1704" s="34">
        <f t="shared" si="53"/>
        <v>295670</v>
      </c>
    </row>
    <row r="1705" spans="1:20" x14ac:dyDescent="0.25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52"/>
        <v>-6.7420799999999996</v>
      </c>
      <c r="N1705" s="32">
        <v>2.2830577910820713</v>
      </c>
      <c r="O1705" s="32">
        <v>3.5389605953103591</v>
      </c>
      <c r="P1705" s="32">
        <v>-1.2559028042282878</v>
      </c>
      <c r="Q1705" s="33">
        <v>51540</v>
      </c>
      <c r="R1705" s="8">
        <v>24700</v>
      </c>
      <c r="S1705" s="8">
        <v>0</v>
      </c>
      <c r="T1705" s="34">
        <f t="shared" si="53"/>
        <v>76240</v>
      </c>
    </row>
    <row r="1706" spans="1:20" x14ac:dyDescent="0.25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52"/>
        <v>2.3438999999999997</v>
      </c>
      <c r="N1706" s="32">
        <v>2.5739480297109298</v>
      </c>
      <c r="O1706" s="32">
        <v>2.1373304602322696</v>
      </c>
      <c r="P1706" s="32">
        <v>0.43661756947865987</v>
      </c>
      <c r="Q1706" s="33">
        <v>6850</v>
      </c>
      <c r="R1706" s="8">
        <v>3440</v>
      </c>
      <c r="S1706" s="8">
        <v>6580</v>
      </c>
      <c r="T1706" s="34">
        <f t="shared" si="53"/>
        <v>16870</v>
      </c>
    </row>
    <row r="1707" spans="1:20" x14ac:dyDescent="0.25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52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33">
        <v>47300</v>
      </c>
      <c r="R1707" s="8">
        <v>25460</v>
      </c>
      <c r="S1707" s="8">
        <v>850</v>
      </c>
      <c r="T1707" s="34">
        <f t="shared" si="53"/>
        <v>73610</v>
      </c>
    </row>
    <row r="1708" spans="1:20" x14ac:dyDescent="0.25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52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33">
        <v>12550</v>
      </c>
      <c r="R1708" s="8">
        <v>30750</v>
      </c>
      <c r="S1708" s="8">
        <v>3930</v>
      </c>
      <c r="T1708" s="34">
        <f t="shared" si="53"/>
        <v>47230</v>
      </c>
    </row>
    <row r="1709" spans="1:20" x14ac:dyDescent="0.25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52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33">
        <v>8860</v>
      </c>
      <c r="R1709" s="8">
        <v>67130</v>
      </c>
      <c r="S1709" s="8">
        <v>0</v>
      </c>
      <c r="T1709" s="34">
        <f t="shared" si="53"/>
        <v>75990</v>
      </c>
    </row>
    <row r="1710" spans="1:20" x14ac:dyDescent="0.25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52"/>
        <v>-7.4185400000000001</v>
      </c>
      <c r="N1710" s="32">
        <v>2.2100087788072065</v>
      </c>
      <c r="O1710" s="32">
        <v>3.5919213620574384</v>
      </c>
      <c r="P1710" s="32">
        <v>-1.3819125832502319</v>
      </c>
      <c r="Q1710" s="33">
        <v>8950</v>
      </c>
      <c r="R1710" s="8">
        <v>39770</v>
      </c>
      <c r="S1710" s="8">
        <v>3610</v>
      </c>
      <c r="T1710" s="34">
        <f t="shared" si="53"/>
        <v>52330</v>
      </c>
    </row>
    <row r="1711" spans="1:20" x14ac:dyDescent="0.25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52"/>
        <v>-5.2344000000000008</v>
      </c>
      <c r="N1711" s="32">
        <v>2.0895836214555428</v>
      </c>
      <c r="O1711" s="32">
        <v>3.0646384470364545</v>
      </c>
      <c r="P1711" s="32">
        <v>-0.97505482558091128</v>
      </c>
      <c r="Q1711" s="33">
        <v>276460</v>
      </c>
      <c r="R1711" s="8">
        <v>5410</v>
      </c>
      <c r="S1711" s="8">
        <v>10</v>
      </c>
      <c r="T1711" s="34">
        <f t="shared" si="53"/>
        <v>281880</v>
      </c>
    </row>
    <row r="1712" spans="1:20" x14ac:dyDescent="0.25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52"/>
        <v>-7.0682899999999993</v>
      </c>
      <c r="N1712" s="32">
        <v>2.2766740357571718</v>
      </c>
      <c r="O1712" s="32">
        <v>3.5933426650375662</v>
      </c>
      <c r="P1712" s="32">
        <v>-1.3166686292803949</v>
      </c>
      <c r="Q1712" s="33">
        <v>4940</v>
      </c>
      <c r="R1712" s="8">
        <v>32340</v>
      </c>
      <c r="S1712" s="8">
        <v>5260</v>
      </c>
      <c r="T1712" s="34">
        <f t="shared" si="53"/>
        <v>42540</v>
      </c>
    </row>
    <row r="1713" spans="1:20" x14ac:dyDescent="0.25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52"/>
        <v>-4.4230599999999995</v>
      </c>
      <c r="N1713" s="32">
        <v>2.1278451721918872</v>
      </c>
      <c r="O1713" s="32">
        <v>2.9517650095818273</v>
      </c>
      <c r="P1713" s="32">
        <v>-0.82391983738994046</v>
      </c>
      <c r="Q1713" s="33">
        <v>28570</v>
      </c>
      <c r="R1713" s="8">
        <v>105660</v>
      </c>
      <c r="S1713" s="8">
        <v>3730</v>
      </c>
      <c r="T1713" s="34">
        <f t="shared" si="53"/>
        <v>137960</v>
      </c>
    </row>
    <row r="1714" spans="1:20" x14ac:dyDescent="0.25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52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33">
        <v>620</v>
      </c>
      <c r="R1714" s="8">
        <v>25010</v>
      </c>
      <c r="S1714" s="8">
        <v>2060</v>
      </c>
      <c r="T1714" s="34">
        <f t="shared" si="53"/>
        <v>27690</v>
      </c>
    </row>
    <row r="1715" spans="1:20" x14ac:dyDescent="0.25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52"/>
        <v>1.6149100000000018</v>
      </c>
      <c r="N1715" s="32">
        <v>4.1229372930314723</v>
      </c>
      <c r="O1715" s="32">
        <v>3.8221146985834218</v>
      </c>
      <c r="P1715" s="32">
        <v>0.30082259444804965</v>
      </c>
      <c r="Q1715" s="33">
        <v>21750</v>
      </c>
      <c r="R1715" s="8">
        <v>12420</v>
      </c>
      <c r="S1715" s="8">
        <v>3750</v>
      </c>
      <c r="T1715" s="34">
        <f t="shared" si="53"/>
        <v>37920</v>
      </c>
    </row>
    <row r="1716" spans="1:20" x14ac:dyDescent="0.25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52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33">
        <v>40</v>
      </c>
      <c r="R1716" s="8">
        <v>28880</v>
      </c>
      <c r="S1716" s="8">
        <v>4030</v>
      </c>
      <c r="T1716" s="34">
        <f t="shared" si="53"/>
        <v>32950</v>
      </c>
    </row>
    <row r="1717" spans="1:20" x14ac:dyDescent="0.25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52"/>
        <v>2.0205799999999989</v>
      </c>
      <c r="N1717" s="32">
        <v>2.5239118313502216</v>
      </c>
      <c r="O1717" s="32">
        <v>2.1475217428066875</v>
      </c>
      <c r="P1717" s="32">
        <v>0.37639008854353445</v>
      </c>
      <c r="Q1717" s="33">
        <v>255060</v>
      </c>
      <c r="R1717" s="8">
        <v>91810</v>
      </c>
      <c r="S1717" s="8">
        <v>3790</v>
      </c>
      <c r="T1717" s="34">
        <f t="shared" si="53"/>
        <v>350660</v>
      </c>
    </row>
    <row r="1718" spans="1:20" x14ac:dyDescent="0.25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52"/>
        <v>-5.5391899999999996</v>
      </c>
      <c r="N1718" s="32">
        <v>2.0552544043903005</v>
      </c>
      <c r="O1718" s="32">
        <v>3.0870849750974547</v>
      </c>
      <c r="P1718" s="32">
        <v>-1.031830570707154</v>
      </c>
      <c r="Q1718" s="33">
        <v>1480</v>
      </c>
      <c r="R1718" s="8">
        <v>30560</v>
      </c>
      <c r="S1718" s="8">
        <v>410</v>
      </c>
      <c r="T1718" s="34">
        <f t="shared" si="53"/>
        <v>32450</v>
      </c>
    </row>
    <row r="1719" spans="1:20" x14ac:dyDescent="0.25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52"/>
        <v>0</v>
      </c>
      <c r="N1719" s="32">
        <v>0</v>
      </c>
      <c r="O1719" s="32">
        <v>0</v>
      </c>
      <c r="P1719" s="32">
        <v>0</v>
      </c>
      <c r="Q1719" s="33">
        <v>0</v>
      </c>
      <c r="R1719" s="8">
        <v>0</v>
      </c>
      <c r="S1719" s="8">
        <v>0</v>
      </c>
      <c r="T1719" s="34">
        <f t="shared" si="53"/>
        <v>0</v>
      </c>
    </row>
    <row r="1720" spans="1:20" x14ac:dyDescent="0.25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52"/>
        <v>1.9711800000000004</v>
      </c>
      <c r="N1720" s="32">
        <v>3.1823718838032096</v>
      </c>
      <c r="O1720" s="32">
        <v>2.8151839403734793</v>
      </c>
      <c r="P1720" s="32">
        <v>0.36718794342973043</v>
      </c>
      <c r="Q1720" s="33">
        <v>52070</v>
      </c>
      <c r="R1720" s="8">
        <v>35010</v>
      </c>
      <c r="S1720" s="8">
        <v>33610</v>
      </c>
      <c r="T1720" s="34">
        <f t="shared" si="53"/>
        <v>120690</v>
      </c>
    </row>
    <row r="1721" spans="1:20" x14ac:dyDescent="0.25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52"/>
        <v>1.736189999999997</v>
      </c>
      <c r="N1721" s="32">
        <v>4.6635893974212355</v>
      </c>
      <c r="O1721" s="32">
        <v>4.3401749778840744</v>
      </c>
      <c r="P1721" s="32">
        <v>0.32341441953716171</v>
      </c>
      <c r="Q1721" s="33">
        <v>31340</v>
      </c>
      <c r="R1721" s="8">
        <v>61100</v>
      </c>
      <c r="S1721" s="8">
        <v>4420</v>
      </c>
      <c r="T1721" s="34">
        <f t="shared" si="53"/>
        <v>96860</v>
      </c>
    </row>
    <row r="1722" spans="1:20" x14ac:dyDescent="0.25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52"/>
        <v>1.7874799999999986</v>
      </c>
      <c r="N1722" s="32">
        <v>4.7091716830355654</v>
      </c>
      <c r="O1722" s="32">
        <v>4.3762030525087878</v>
      </c>
      <c r="P1722" s="32">
        <v>0.33296863052677783</v>
      </c>
      <c r="Q1722" s="33">
        <v>9300</v>
      </c>
      <c r="R1722" s="8">
        <v>26500</v>
      </c>
      <c r="S1722" s="8">
        <v>0</v>
      </c>
      <c r="T1722" s="34">
        <f t="shared" si="53"/>
        <v>35800</v>
      </c>
    </row>
    <row r="1723" spans="1:20" x14ac:dyDescent="0.25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52"/>
        <v>-4.3899299999999997</v>
      </c>
      <c r="N1723" s="32">
        <v>2.1364810314525342</v>
      </c>
      <c r="O1723" s="32">
        <v>2.9542294707125087</v>
      </c>
      <c r="P1723" s="32">
        <v>-0.8177484392599742</v>
      </c>
      <c r="Q1723" s="33">
        <v>26810</v>
      </c>
      <c r="R1723" s="8">
        <v>125620</v>
      </c>
      <c r="S1723" s="8">
        <v>4140</v>
      </c>
      <c r="T1723" s="34">
        <f t="shared" si="53"/>
        <v>156570</v>
      </c>
    </row>
    <row r="1724" spans="1:20" x14ac:dyDescent="0.25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52"/>
        <v>-4.9879399999999983</v>
      </c>
      <c r="N1724" s="32">
        <v>2.1537713777979453</v>
      </c>
      <c r="O1724" s="32">
        <v>3.0829160680600665</v>
      </c>
      <c r="P1724" s="32">
        <v>-0.92914469026212143</v>
      </c>
      <c r="Q1724" s="33">
        <v>410</v>
      </c>
      <c r="R1724" s="8">
        <v>14540</v>
      </c>
      <c r="S1724" s="8">
        <v>5880</v>
      </c>
      <c r="T1724" s="34">
        <f t="shared" si="53"/>
        <v>20830</v>
      </c>
    </row>
    <row r="1725" spans="1:20" x14ac:dyDescent="0.25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52"/>
        <v>2.0314300000000003</v>
      </c>
      <c r="N1725" s="32">
        <v>3.2539753769265944</v>
      </c>
      <c r="O1725" s="32">
        <v>2.8755641694663643</v>
      </c>
      <c r="P1725" s="32">
        <v>0.37841120746023055</v>
      </c>
      <c r="Q1725" s="33">
        <v>14120</v>
      </c>
      <c r="R1725" s="8">
        <v>3390</v>
      </c>
      <c r="S1725" s="8">
        <v>39250</v>
      </c>
      <c r="T1725" s="34">
        <f t="shared" si="53"/>
        <v>56760</v>
      </c>
    </row>
    <row r="1726" spans="1:20" x14ac:dyDescent="0.25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52"/>
        <v>-3.5860500000000002</v>
      </c>
      <c r="N1726" s="32">
        <v>2.1396105059041921</v>
      </c>
      <c r="O1726" s="32">
        <v>2.8076135926523254</v>
      </c>
      <c r="P1726" s="32">
        <v>-0.6680030867481328</v>
      </c>
      <c r="Q1726" s="33">
        <v>86990</v>
      </c>
      <c r="R1726" s="8">
        <v>89120</v>
      </c>
      <c r="S1726" s="8">
        <v>201390</v>
      </c>
      <c r="T1726" s="34">
        <f t="shared" si="53"/>
        <v>377500</v>
      </c>
    </row>
    <row r="1727" spans="1:20" x14ac:dyDescent="0.25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52"/>
        <v>-5.0075199999999995</v>
      </c>
      <c r="N1727" s="32">
        <v>2.143419895936121</v>
      </c>
      <c r="O1727" s="32">
        <v>3.0762119141603543</v>
      </c>
      <c r="P1727" s="32">
        <v>-0.93279201822423274</v>
      </c>
      <c r="Q1727" s="33">
        <v>1720</v>
      </c>
      <c r="R1727" s="8">
        <v>22300</v>
      </c>
      <c r="S1727" s="8">
        <v>4120</v>
      </c>
      <c r="T1727" s="34">
        <f t="shared" si="53"/>
        <v>28140</v>
      </c>
    </row>
    <row r="1728" spans="1:20" x14ac:dyDescent="0.25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52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33">
        <v>4470</v>
      </c>
      <c r="R1728" s="8">
        <v>14080</v>
      </c>
      <c r="S1728" s="8">
        <v>1240</v>
      </c>
      <c r="T1728" s="34">
        <f t="shared" si="53"/>
        <v>19790</v>
      </c>
    </row>
    <row r="1729" spans="1:20" x14ac:dyDescent="0.25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52"/>
        <v>-4.5341699999999996</v>
      </c>
      <c r="N1729" s="32">
        <v>2.0988863568195795</v>
      </c>
      <c r="O1729" s="32">
        <v>2.9435035695859328</v>
      </c>
      <c r="P1729" s="32">
        <v>-0.84461721276635326</v>
      </c>
      <c r="Q1729" s="33">
        <v>840</v>
      </c>
      <c r="R1729" s="8">
        <v>25010</v>
      </c>
      <c r="S1729" s="8">
        <v>1530</v>
      </c>
      <c r="T1729" s="34">
        <f t="shared" si="53"/>
        <v>27380</v>
      </c>
    </row>
    <row r="1730" spans="1:20" x14ac:dyDescent="0.25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52"/>
        <v>-4.4979899999999997</v>
      </c>
      <c r="N1730" s="32">
        <v>2.1379395900808964</v>
      </c>
      <c r="O1730" s="32">
        <v>2.9758172560817147</v>
      </c>
      <c r="P1730" s="32">
        <v>-0.83787766600081803</v>
      </c>
      <c r="Q1730" s="33">
        <v>10610</v>
      </c>
      <c r="R1730" s="8">
        <v>12650</v>
      </c>
      <c r="S1730" s="8">
        <v>5630</v>
      </c>
      <c r="T1730" s="34">
        <f t="shared" si="53"/>
        <v>28890</v>
      </c>
    </row>
    <row r="1731" spans="1:20" x14ac:dyDescent="0.25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52"/>
        <v>-3.7289900000000014</v>
      </c>
      <c r="N1731" s="32">
        <v>2.1437756873767562</v>
      </c>
      <c r="O1731" s="32">
        <v>2.8384053859177474</v>
      </c>
      <c r="P1731" s="32">
        <v>-0.69462969854099099</v>
      </c>
      <c r="Q1731" s="33">
        <v>40490</v>
      </c>
      <c r="R1731" s="8">
        <v>104180</v>
      </c>
      <c r="S1731" s="8">
        <v>66550</v>
      </c>
      <c r="T1731" s="34">
        <f t="shared" si="53"/>
        <v>211220</v>
      </c>
    </row>
    <row r="1732" spans="1:20" x14ac:dyDescent="0.25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52"/>
        <v>-4.8084100000000021</v>
      </c>
      <c r="N1732" s="32">
        <v>2.1388113722495721</v>
      </c>
      <c r="O1732" s="32">
        <v>3.0345135298744217</v>
      </c>
      <c r="P1732" s="32">
        <v>-0.89570215762484928</v>
      </c>
      <c r="Q1732" s="33">
        <v>16470</v>
      </c>
      <c r="R1732" s="8">
        <v>15720</v>
      </c>
      <c r="S1732" s="8">
        <v>1810</v>
      </c>
      <c r="T1732" s="34">
        <f t="shared" si="53"/>
        <v>34000</v>
      </c>
    </row>
    <row r="1733" spans="1:20" x14ac:dyDescent="0.25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52"/>
        <v>2.2918899999999987</v>
      </c>
      <c r="N1733" s="32">
        <v>4.7464981170012361</v>
      </c>
      <c r="O1733" s="32">
        <v>4.3195688788458337</v>
      </c>
      <c r="P1733" s="32">
        <v>0.42692923815540146</v>
      </c>
      <c r="Q1733" s="33">
        <v>5800</v>
      </c>
      <c r="R1733" s="8">
        <v>40640</v>
      </c>
      <c r="S1733" s="8">
        <v>1670</v>
      </c>
      <c r="T1733" s="34">
        <f t="shared" si="53"/>
        <v>48110</v>
      </c>
    </row>
    <row r="1734" spans="1:20" x14ac:dyDescent="0.25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52"/>
        <v>-7.1225099999999983</v>
      </c>
      <c r="N1734" s="32">
        <v>2.2000596579463103</v>
      </c>
      <c r="O1734" s="32">
        <v>3.5268282934629491</v>
      </c>
      <c r="P1734" s="32">
        <v>-1.3267686355166388</v>
      </c>
      <c r="Q1734" s="33">
        <v>7490</v>
      </c>
      <c r="R1734" s="8">
        <v>25000</v>
      </c>
      <c r="S1734" s="8">
        <v>4770</v>
      </c>
      <c r="T1734" s="34">
        <f t="shared" si="53"/>
        <v>37260</v>
      </c>
    </row>
    <row r="1735" spans="1:20" x14ac:dyDescent="0.25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52"/>
        <v>-4.6440000000000001</v>
      </c>
      <c r="N1735" s="32">
        <v>2.1312689662645941</v>
      </c>
      <c r="O1735" s="32">
        <v>2.9963451182586622</v>
      </c>
      <c r="P1735" s="32">
        <v>-0.8650761519940684</v>
      </c>
      <c r="Q1735" s="33">
        <v>2510</v>
      </c>
      <c r="R1735" s="8">
        <v>51800</v>
      </c>
      <c r="S1735" s="8">
        <v>5000</v>
      </c>
      <c r="T1735" s="34">
        <f t="shared" si="53"/>
        <v>59310</v>
      </c>
    </row>
    <row r="1736" spans="1:20" x14ac:dyDescent="0.25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52"/>
        <v>1.9880099999999992</v>
      </c>
      <c r="N1736" s="32">
        <v>3.058034883386973</v>
      </c>
      <c r="O1736" s="32">
        <v>2.6877118771583497</v>
      </c>
      <c r="P1736" s="32">
        <v>0.37032300622862346</v>
      </c>
      <c r="Q1736" s="33">
        <v>12810</v>
      </c>
      <c r="R1736" s="8">
        <v>430</v>
      </c>
      <c r="S1736" s="8">
        <v>8100</v>
      </c>
      <c r="T1736" s="34">
        <f t="shared" si="53"/>
        <v>21340</v>
      </c>
    </row>
    <row r="1737" spans="1:20" x14ac:dyDescent="0.25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52"/>
        <v>2.1891400000000019</v>
      </c>
      <c r="N1737" s="32">
        <v>4.6523922123444992</v>
      </c>
      <c r="O1737" s="32">
        <v>4.2446030634693281</v>
      </c>
      <c r="P1737" s="32">
        <v>0.40778914887517154</v>
      </c>
      <c r="Q1737" s="33">
        <v>700</v>
      </c>
      <c r="R1737" s="8">
        <v>58940</v>
      </c>
      <c r="S1737" s="8">
        <v>0</v>
      </c>
      <c r="T1737" s="34">
        <f t="shared" si="53"/>
        <v>59640</v>
      </c>
    </row>
    <row r="1738" spans="1:20" x14ac:dyDescent="0.25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52"/>
        <v>1.22668</v>
      </c>
      <c r="N1738" s="32">
        <v>2.365459833846089</v>
      </c>
      <c r="O1738" s="32">
        <v>2.1369560409675183</v>
      </c>
      <c r="P1738" s="32">
        <v>0.228503792878571</v>
      </c>
      <c r="Q1738" s="33">
        <v>420</v>
      </c>
      <c r="R1738" s="8">
        <v>84580</v>
      </c>
      <c r="S1738" s="8">
        <v>4620</v>
      </c>
      <c r="T1738" s="34">
        <f t="shared" si="53"/>
        <v>89620</v>
      </c>
    </row>
    <row r="1739" spans="1:20" x14ac:dyDescent="0.25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52"/>
        <v>-5.2000200000000021</v>
      </c>
      <c r="N1739" s="32">
        <v>2.1273608487648445</v>
      </c>
      <c r="O1739" s="32">
        <v>3.096011428414327</v>
      </c>
      <c r="P1739" s="32">
        <v>-0.96865057964948253</v>
      </c>
      <c r="Q1739" s="33">
        <v>680</v>
      </c>
      <c r="R1739" s="8">
        <v>46930</v>
      </c>
      <c r="S1739" s="8">
        <v>1490</v>
      </c>
      <c r="T1739" s="34">
        <f t="shared" si="53"/>
        <v>49100</v>
      </c>
    </row>
    <row r="1740" spans="1:20" x14ac:dyDescent="0.25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52"/>
        <v>1.5056400000000014</v>
      </c>
      <c r="N1740" s="32">
        <v>2.3861180907918564</v>
      </c>
      <c r="O1740" s="32">
        <v>2.1056501197564663</v>
      </c>
      <c r="P1740" s="32">
        <v>0.28046797103538984</v>
      </c>
      <c r="Q1740" s="33">
        <v>300</v>
      </c>
      <c r="R1740" s="8">
        <v>61510</v>
      </c>
      <c r="S1740" s="8">
        <v>6300</v>
      </c>
      <c r="T1740" s="34">
        <f t="shared" si="53"/>
        <v>68110</v>
      </c>
    </row>
    <row r="1741" spans="1:20" x14ac:dyDescent="0.25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54">K1741-L1741</f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55">SUM(Q1741:S1741)</f>
        <v>56840</v>
      </c>
    </row>
    <row r="1742" spans="1:20" x14ac:dyDescent="0.25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54"/>
        <v>1.8401399999999999</v>
      </c>
      <c r="N1742" s="32">
        <v>3.1323822550027938</v>
      </c>
      <c r="O1742" s="32">
        <v>2.7896042122959974</v>
      </c>
      <c r="P1742" s="32">
        <v>0.3427780427067969</v>
      </c>
      <c r="Q1742" s="33">
        <v>159310</v>
      </c>
      <c r="R1742" s="8">
        <v>59820</v>
      </c>
      <c r="S1742" s="8">
        <v>19900</v>
      </c>
      <c r="T1742" s="34">
        <f t="shared" si="55"/>
        <v>239030</v>
      </c>
    </row>
    <row r="1743" spans="1:20" x14ac:dyDescent="0.25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54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33">
        <v>2110</v>
      </c>
      <c r="R1743" s="8">
        <v>1100</v>
      </c>
      <c r="S1743" s="8">
        <v>0</v>
      </c>
      <c r="T1743" s="34">
        <f t="shared" si="55"/>
        <v>3210</v>
      </c>
    </row>
    <row r="1744" spans="1:20" x14ac:dyDescent="0.25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54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33">
        <v>4350</v>
      </c>
      <c r="R1744" s="8">
        <v>39840</v>
      </c>
      <c r="S1744" s="8">
        <v>500</v>
      </c>
      <c r="T1744" s="34">
        <f t="shared" si="55"/>
        <v>44690</v>
      </c>
    </row>
    <row r="1745" spans="1:20" x14ac:dyDescent="0.25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54"/>
        <v>-5.0047200000000007</v>
      </c>
      <c r="N1745" s="32">
        <v>2.1123654503506493</v>
      </c>
      <c r="O1745" s="32">
        <v>3.044635889499606</v>
      </c>
      <c r="P1745" s="32">
        <v>-0.93227043914895669</v>
      </c>
      <c r="Q1745" s="33">
        <v>86160</v>
      </c>
      <c r="R1745" s="8">
        <v>57710</v>
      </c>
      <c r="S1745" s="8">
        <v>2670</v>
      </c>
      <c r="T1745" s="34">
        <f t="shared" si="55"/>
        <v>146540</v>
      </c>
    </row>
    <row r="1746" spans="1:20" x14ac:dyDescent="0.25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54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33">
        <v>1590</v>
      </c>
      <c r="R1746" s="8">
        <v>128700</v>
      </c>
      <c r="S1746" s="8">
        <v>11190</v>
      </c>
      <c r="T1746" s="34">
        <f t="shared" si="55"/>
        <v>141480</v>
      </c>
    </row>
    <row r="1747" spans="1:20" x14ac:dyDescent="0.25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54"/>
        <v>-4.9774900000000013</v>
      </c>
      <c r="N1747" s="32">
        <v>2.1182257638178617</v>
      </c>
      <c r="O1747" s="32">
        <v>3.0454238464597561</v>
      </c>
      <c r="P1747" s="32">
        <v>-0.92719808264189418</v>
      </c>
      <c r="Q1747" s="33">
        <v>87030</v>
      </c>
      <c r="R1747" s="8">
        <v>42870</v>
      </c>
      <c r="S1747" s="8">
        <v>730</v>
      </c>
      <c r="T1747" s="34">
        <f t="shared" si="55"/>
        <v>130630</v>
      </c>
    </row>
    <row r="1748" spans="1:20" x14ac:dyDescent="0.25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54"/>
        <v>1.7820400000000003</v>
      </c>
      <c r="N1748" s="32">
        <v>3.0446265755875475</v>
      </c>
      <c r="O1748" s="32">
        <v>2.7126712986927348</v>
      </c>
      <c r="P1748" s="32">
        <v>0.33195527689481263</v>
      </c>
      <c r="Q1748" s="33">
        <v>1620</v>
      </c>
      <c r="R1748" s="8">
        <v>500</v>
      </c>
      <c r="S1748" s="8">
        <v>13600</v>
      </c>
      <c r="T1748" s="34">
        <f t="shared" si="55"/>
        <v>15720</v>
      </c>
    </row>
    <row r="1749" spans="1:20" x14ac:dyDescent="0.25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54"/>
        <v>-4.9840099999999996</v>
      </c>
      <c r="N1749" s="32">
        <v>2.1427697848744374</v>
      </c>
      <c r="O1749" s="32">
        <v>3.0711824016487608</v>
      </c>
      <c r="P1749" s="32">
        <v>-0.92841261677432307</v>
      </c>
      <c r="Q1749" s="33">
        <v>75600</v>
      </c>
      <c r="R1749" s="8">
        <v>28980</v>
      </c>
      <c r="S1749" s="8">
        <v>510</v>
      </c>
      <c r="T1749" s="34">
        <f t="shared" si="55"/>
        <v>105090</v>
      </c>
    </row>
    <row r="1750" spans="1:20" x14ac:dyDescent="0.25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54"/>
        <v>-8.0619900000000015</v>
      </c>
      <c r="N1750" s="32">
        <v>2.543934879493599</v>
      </c>
      <c r="O1750" s="32">
        <v>4.0457081970247488</v>
      </c>
      <c r="P1750" s="32">
        <v>-1.5017733175311498</v>
      </c>
      <c r="Q1750" s="33">
        <v>57300</v>
      </c>
      <c r="R1750" s="8">
        <v>24110</v>
      </c>
      <c r="S1750" s="8">
        <v>38580</v>
      </c>
      <c r="T1750" s="34">
        <f t="shared" si="55"/>
        <v>119990</v>
      </c>
    </row>
    <row r="1751" spans="1:20" x14ac:dyDescent="0.25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54"/>
        <v>1.5391199999999987</v>
      </c>
      <c r="N1751" s="32">
        <v>2.3565035760106294</v>
      </c>
      <c r="O1751" s="32">
        <v>2.0697990094608643</v>
      </c>
      <c r="P1751" s="32">
        <v>0.28670456654976517</v>
      </c>
      <c r="Q1751" s="33">
        <v>1110</v>
      </c>
      <c r="R1751" s="8">
        <v>236460</v>
      </c>
      <c r="S1751" s="8">
        <v>8920</v>
      </c>
      <c r="T1751" s="34">
        <f t="shared" si="55"/>
        <v>246490</v>
      </c>
    </row>
    <row r="1752" spans="1:20" x14ac:dyDescent="0.25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54"/>
        <v>2.95425</v>
      </c>
      <c r="N1752" s="32">
        <v>2.7141354456683322</v>
      </c>
      <c r="O1752" s="32">
        <v>2.1638229516914853</v>
      </c>
      <c r="P1752" s="32">
        <v>0.55031249397684678</v>
      </c>
      <c r="Q1752" s="33">
        <v>244100</v>
      </c>
      <c r="R1752" s="8">
        <v>860</v>
      </c>
      <c r="S1752" s="8">
        <v>261740</v>
      </c>
      <c r="T1752" s="34">
        <f t="shared" si="55"/>
        <v>506700</v>
      </c>
    </row>
    <row r="1753" spans="1:20" x14ac:dyDescent="0.25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54"/>
        <v>1.5391199999999987</v>
      </c>
      <c r="N1753" s="32">
        <v>2.3565035760106294</v>
      </c>
      <c r="O1753" s="32">
        <v>2.0697990094608643</v>
      </c>
      <c r="P1753" s="32">
        <v>0.28670456654976517</v>
      </c>
      <c r="Q1753" s="33">
        <v>245100</v>
      </c>
      <c r="R1753" s="8">
        <v>24860</v>
      </c>
      <c r="S1753" s="8">
        <v>67090</v>
      </c>
      <c r="T1753" s="34">
        <f t="shared" si="55"/>
        <v>337050</v>
      </c>
    </row>
    <row r="1754" spans="1:20" x14ac:dyDescent="0.25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54"/>
        <v>2.2265599999999992</v>
      </c>
      <c r="N1754" s="32">
        <v>4.7017261417359961</v>
      </c>
      <c r="O1754" s="32">
        <v>4.2869664610762381</v>
      </c>
      <c r="P1754" s="32">
        <v>0.41475968065975716</v>
      </c>
      <c r="Q1754" s="33">
        <v>1270</v>
      </c>
      <c r="R1754" s="8">
        <v>3510</v>
      </c>
      <c r="S1754" s="8">
        <v>1690</v>
      </c>
      <c r="T1754" s="34">
        <f t="shared" si="55"/>
        <v>6470</v>
      </c>
    </row>
    <row r="1755" spans="1:20" x14ac:dyDescent="0.25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54"/>
        <v>0</v>
      </c>
      <c r="N1755" s="32">
        <v>0</v>
      </c>
      <c r="O1755" s="32">
        <v>0</v>
      </c>
      <c r="P1755" s="32">
        <v>0</v>
      </c>
      <c r="Q1755" s="33">
        <v>0</v>
      </c>
      <c r="R1755" s="8">
        <v>0</v>
      </c>
      <c r="S1755" s="8">
        <v>0</v>
      </c>
      <c r="T1755" s="34">
        <f t="shared" si="55"/>
        <v>0</v>
      </c>
    </row>
    <row r="1756" spans="1:20" x14ac:dyDescent="0.25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54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33">
        <v>5500</v>
      </c>
      <c r="R1756" s="8">
        <v>232250</v>
      </c>
      <c r="S1756" s="8">
        <v>55020</v>
      </c>
      <c r="T1756" s="34">
        <f t="shared" si="55"/>
        <v>292770</v>
      </c>
    </row>
    <row r="1757" spans="1:20" x14ac:dyDescent="0.25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54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33">
        <v>275780</v>
      </c>
      <c r="R1757" s="8">
        <v>0</v>
      </c>
      <c r="S1757" s="8">
        <v>30</v>
      </c>
      <c r="T1757" s="34">
        <f t="shared" si="55"/>
        <v>275810</v>
      </c>
    </row>
    <row r="1758" spans="1:20" x14ac:dyDescent="0.25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54"/>
        <v>-5.3513599999999997</v>
      </c>
      <c r="N1758" s="32">
        <v>2.1845240526327214</v>
      </c>
      <c r="O1758" s="32">
        <v>3.1813659813008908</v>
      </c>
      <c r="P1758" s="32">
        <v>-0.99684192866816912</v>
      </c>
      <c r="Q1758" s="33">
        <v>2810</v>
      </c>
      <c r="R1758" s="8">
        <v>33720</v>
      </c>
      <c r="S1758" s="8">
        <v>3270</v>
      </c>
      <c r="T1758" s="34">
        <f t="shared" si="55"/>
        <v>39800</v>
      </c>
    </row>
    <row r="1759" spans="1:20" x14ac:dyDescent="0.25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54"/>
        <v>-6.1758600000000001</v>
      </c>
      <c r="N1759" s="32">
        <v>2.0902300069524031</v>
      </c>
      <c r="O1759" s="32">
        <v>3.2406583454653419</v>
      </c>
      <c r="P1759" s="32">
        <v>-1.1504283385129388</v>
      </c>
      <c r="Q1759" s="33">
        <v>13800</v>
      </c>
      <c r="R1759" s="8">
        <v>24610</v>
      </c>
      <c r="S1759" s="8">
        <v>0</v>
      </c>
      <c r="T1759" s="34">
        <f t="shared" si="55"/>
        <v>38410</v>
      </c>
    </row>
    <row r="1760" spans="1:20" x14ac:dyDescent="0.25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54"/>
        <v>2.2115299999999998</v>
      </c>
      <c r="N1760" s="32">
        <v>4.586615502604916</v>
      </c>
      <c r="O1760" s="32">
        <v>4.1746555839099457</v>
      </c>
      <c r="P1760" s="32">
        <v>0.41195991869497023</v>
      </c>
      <c r="Q1760" s="33">
        <v>10480</v>
      </c>
      <c r="R1760" s="8">
        <v>51610</v>
      </c>
      <c r="S1760" s="8">
        <v>2750</v>
      </c>
      <c r="T1760" s="34">
        <f t="shared" si="55"/>
        <v>64840</v>
      </c>
    </row>
    <row r="1761" spans="1:20" x14ac:dyDescent="0.25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54"/>
        <v>-5.1434899999999999</v>
      </c>
      <c r="N1761" s="32">
        <v>2.1554162146674778</v>
      </c>
      <c r="O1761" s="32">
        <v>3.1135364853436123</v>
      </c>
      <c r="P1761" s="32">
        <v>-0.95812027067613492</v>
      </c>
      <c r="Q1761" s="33">
        <v>47470</v>
      </c>
      <c r="R1761" s="8">
        <v>127010</v>
      </c>
      <c r="S1761" s="8">
        <v>6790</v>
      </c>
      <c r="T1761" s="34">
        <f t="shared" si="55"/>
        <v>181270</v>
      </c>
    </row>
    <row r="1762" spans="1:20" x14ac:dyDescent="0.25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54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33">
        <v>216310</v>
      </c>
      <c r="R1762" s="8">
        <v>31260</v>
      </c>
      <c r="S1762" s="8">
        <v>0</v>
      </c>
      <c r="T1762" s="34">
        <f t="shared" si="55"/>
        <v>247570</v>
      </c>
    </row>
    <row r="1763" spans="1:20" x14ac:dyDescent="0.25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54"/>
        <v>2.5873000000000008</v>
      </c>
      <c r="N1763" s="32">
        <v>3.1335092383618739</v>
      </c>
      <c r="O1763" s="32">
        <v>2.6515515449824045</v>
      </c>
      <c r="P1763" s="32">
        <v>0.48195769337946898</v>
      </c>
      <c r="Q1763" s="33">
        <v>4940</v>
      </c>
      <c r="R1763" s="8">
        <v>3520</v>
      </c>
      <c r="S1763" s="8">
        <v>20920</v>
      </c>
      <c r="T1763" s="34">
        <f t="shared" si="55"/>
        <v>29380</v>
      </c>
    </row>
    <row r="1764" spans="1:20" x14ac:dyDescent="0.25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54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33">
        <v>373370</v>
      </c>
      <c r="R1764" s="8">
        <v>16370</v>
      </c>
      <c r="S1764" s="8">
        <v>680</v>
      </c>
      <c r="T1764" s="34">
        <f t="shared" si="55"/>
        <v>390420</v>
      </c>
    </row>
    <row r="1765" spans="1:20" x14ac:dyDescent="0.25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54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33">
        <v>12470</v>
      </c>
      <c r="R1765" s="8">
        <v>47460</v>
      </c>
      <c r="S1765" s="8">
        <v>6500</v>
      </c>
      <c r="T1765" s="34">
        <f t="shared" si="55"/>
        <v>66430</v>
      </c>
    </row>
    <row r="1766" spans="1:20" x14ac:dyDescent="0.25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54"/>
        <v>-5.2514200000000013</v>
      </c>
      <c r="N1766" s="32">
        <v>2.1679974470761074</v>
      </c>
      <c r="O1766" s="32">
        <v>3.1462227283217343</v>
      </c>
      <c r="P1766" s="32">
        <v>-0.97822528124562702</v>
      </c>
      <c r="Q1766" s="33">
        <v>30010</v>
      </c>
      <c r="R1766" s="8">
        <v>52960</v>
      </c>
      <c r="S1766" s="8">
        <v>210</v>
      </c>
      <c r="T1766" s="34">
        <f t="shared" si="55"/>
        <v>83180</v>
      </c>
    </row>
    <row r="1767" spans="1:20" x14ac:dyDescent="0.25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54"/>
        <v>-7.9272999999999989</v>
      </c>
      <c r="N1767" s="32">
        <v>2.4629038445845941</v>
      </c>
      <c r="O1767" s="32">
        <v>3.939587345812539</v>
      </c>
      <c r="P1767" s="32">
        <v>-1.4766835012279451</v>
      </c>
      <c r="Q1767" s="33">
        <v>18540</v>
      </c>
      <c r="R1767" s="8">
        <v>8450</v>
      </c>
      <c r="S1767" s="8">
        <v>12770</v>
      </c>
      <c r="T1767" s="34">
        <f t="shared" si="55"/>
        <v>39760</v>
      </c>
    </row>
    <row r="1768" spans="1:20" x14ac:dyDescent="0.25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54"/>
        <v>-6.7276399999999992</v>
      </c>
      <c r="N1768" s="32">
        <v>2.2258722338252546</v>
      </c>
      <c r="O1768" s="32">
        <v>3.4790851802510452</v>
      </c>
      <c r="P1768" s="32">
        <v>-1.2532129464257911</v>
      </c>
      <c r="Q1768" s="33">
        <v>6020</v>
      </c>
      <c r="R1768" s="8">
        <v>54310</v>
      </c>
      <c r="S1768" s="8">
        <v>5180</v>
      </c>
      <c r="T1768" s="34">
        <f t="shared" si="55"/>
        <v>65510</v>
      </c>
    </row>
    <row r="1769" spans="1:20" x14ac:dyDescent="0.25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54"/>
        <v>2.317029999999999</v>
      </c>
      <c r="N1769" s="32">
        <v>3.2567639621969109</v>
      </c>
      <c r="O1769" s="32">
        <v>2.8251516890584925</v>
      </c>
      <c r="P1769" s="32">
        <v>0.43161227313841849</v>
      </c>
      <c r="Q1769" s="33">
        <v>27930</v>
      </c>
      <c r="R1769" s="8">
        <v>6210</v>
      </c>
      <c r="S1769" s="8">
        <v>36300</v>
      </c>
      <c r="T1769" s="34">
        <f t="shared" si="55"/>
        <v>70440</v>
      </c>
    </row>
    <row r="1770" spans="1:20" x14ac:dyDescent="0.25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54"/>
        <v>-5.1789100000000001</v>
      </c>
      <c r="N1770" s="32">
        <v>2.1677441086681166</v>
      </c>
      <c r="O1770" s="32">
        <v>3.1324623546464974</v>
      </c>
      <c r="P1770" s="32">
        <v>-0.96471824597838074</v>
      </c>
      <c r="Q1770" s="33">
        <v>6270</v>
      </c>
      <c r="R1770" s="8">
        <v>90650</v>
      </c>
      <c r="S1770" s="8">
        <v>3610</v>
      </c>
      <c r="T1770" s="34">
        <f t="shared" si="55"/>
        <v>100530</v>
      </c>
    </row>
    <row r="1771" spans="1:20" x14ac:dyDescent="0.25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54"/>
        <v>2.273769999999999</v>
      </c>
      <c r="N1771" s="32">
        <v>4.7400510270743377</v>
      </c>
      <c r="O1771" s="32">
        <v>4.3164971506489378</v>
      </c>
      <c r="P1771" s="32">
        <v>0.42355387642539877</v>
      </c>
      <c r="Q1771" s="33">
        <v>2450</v>
      </c>
      <c r="R1771" s="8">
        <v>6440</v>
      </c>
      <c r="S1771" s="8">
        <v>14010</v>
      </c>
      <c r="T1771" s="34">
        <f t="shared" si="55"/>
        <v>22900</v>
      </c>
    </row>
    <row r="1772" spans="1:20" x14ac:dyDescent="0.25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54"/>
        <v>1.6143399999999986</v>
      </c>
      <c r="N1772" s="32">
        <v>4.3192820103544314</v>
      </c>
      <c r="O1772" s="32">
        <v>4.0185655945038494</v>
      </c>
      <c r="P1772" s="32">
        <v>0.30071641585058206</v>
      </c>
      <c r="Q1772" s="33">
        <v>2210</v>
      </c>
      <c r="R1772" s="8">
        <v>4840</v>
      </c>
      <c r="S1772" s="8">
        <v>1140</v>
      </c>
      <c r="T1772" s="34">
        <f t="shared" si="55"/>
        <v>8190</v>
      </c>
    </row>
    <row r="1773" spans="1:20" x14ac:dyDescent="0.25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54"/>
        <v>2.4105900000000009</v>
      </c>
      <c r="N1773" s="32">
        <v>2.7141354456683322</v>
      </c>
      <c r="O1773" s="32">
        <v>2.2650949802860363</v>
      </c>
      <c r="P1773" s="32">
        <v>0.44904046538229586</v>
      </c>
      <c r="Q1773" s="33">
        <v>230910</v>
      </c>
      <c r="R1773" s="8">
        <v>100</v>
      </c>
      <c r="S1773" s="8">
        <v>291650</v>
      </c>
      <c r="T1773" s="34">
        <f t="shared" si="55"/>
        <v>522660</v>
      </c>
    </row>
    <row r="1774" spans="1:20" x14ac:dyDescent="0.25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54"/>
        <v>-5.0815300000000008</v>
      </c>
      <c r="N1774" s="32">
        <v>2.0978115313680274</v>
      </c>
      <c r="O1774" s="32">
        <v>3.0443900022212618</v>
      </c>
      <c r="P1774" s="32">
        <v>-0.94657847085323388</v>
      </c>
      <c r="Q1774" s="33">
        <v>820</v>
      </c>
      <c r="R1774" s="8">
        <v>23080</v>
      </c>
      <c r="S1774" s="8">
        <v>9120</v>
      </c>
      <c r="T1774" s="34">
        <f t="shared" si="55"/>
        <v>33020</v>
      </c>
    </row>
    <row r="1775" spans="1:20" x14ac:dyDescent="0.25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54"/>
        <v>-4.8531399999999998</v>
      </c>
      <c r="N1775" s="32">
        <v>2.1448356105690141</v>
      </c>
      <c r="O1775" s="32">
        <v>3.0488699939214032</v>
      </c>
      <c r="P1775" s="32">
        <v>-0.90403438335238873</v>
      </c>
      <c r="Q1775" s="33">
        <v>12070</v>
      </c>
      <c r="R1775" s="8">
        <v>191360</v>
      </c>
      <c r="S1775" s="8">
        <v>5910</v>
      </c>
      <c r="T1775" s="34">
        <f t="shared" si="55"/>
        <v>209340</v>
      </c>
    </row>
    <row r="1776" spans="1:20" x14ac:dyDescent="0.25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54"/>
        <v>-4.6957699999999996</v>
      </c>
      <c r="N1776" s="32">
        <v>2.1556974948116445</v>
      </c>
      <c r="O1776" s="32">
        <v>3.03041727135109</v>
      </c>
      <c r="P1776" s="32">
        <v>-0.87471977653944577</v>
      </c>
      <c r="Q1776" s="33">
        <v>80</v>
      </c>
      <c r="R1776" s="8">
        <v>21220</v>
      </c>
      <c r="S1776" s="8">
        <v>35910</v>
      </c>
      <c r="T1776" s="34">
        <f t="shared" si="55"/>
        <v>57210</v>
      </c>
    </row>
    <row r="1777" spans="1:20" x14ac:dyDescent="0.25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54"/>
        <v>-4.8502399999999994</v>
      </c>
      <c r="N1777" s="32">
        <v>2.144487270258026</v>
      </c>
      <c r="O1777" s="32">
        <v>3.0479814467110216</v>
      </c>
      <c r="P1777" s="32">
        <v>-0.90349417645299512</v>
      </c>
      <c r="Q1777" s="33">
        <v>38160</v>
      </c>
      <c r="R1777" s="8">
        <v>36600</v>
      </c>
      <c r="S1777" s="8">
        <v>3990</v>
      </c>
      <c r="T1777" s="34">
        <f t="shared" si="55"/>
        <v>78750</v>
      </c>
    </row>
    <row r="1778" spans="1:20" x14ac:dyDescent="0.25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54"/>
        <v>-4.6613300000000013</v>
      </c>
      <c r="N1778" s="32">
        <v>2.1459495544512115</v>
      </c>
      <c r="O1778" s="32">
        <v>3.0142539083647586</v>
      </c>
      <c r="P1778" s="32">
        <v>-0.86830435391354699</v>
      </c>
      <c r="Q1778" s="33">
        <v>2740</v>
      </c>
      <c r="R1778" s="8">
        <v>41080</v>
      </c>
      <c r="S1778" s="8">
        <v>4700</v>
      </c>
      <c r="T1778" s="34">
        <f t="shared" si="55"/>
        <v>48520</v>
      </c>
    </row>
    <row r="1779" spans="1:20" x14ac:dyDescent="0.25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54"/>
        <v>1.9880199999999988</v>
      </c>
      <c r="N1779" s="32">
        <v>4.3457782273784709</v>
      </c>
      <c r="O1779" s="32">
        <v>3.9754533583674356</v>
      </c>
      <c r="P1779" s="32">
        <v>0.37032486901103506</v>
      </c>
      <c r="Q1779" s="33">
        <v>3020</v>
      </c>
      <c r="R1779" s="8">
        <v>8180</v>
      </c>
      <c r="S1779" s="8">
        <v>1320</v>
      </c>
      <c r="T1779" s="34">
        <f t="shared" si="55"/>
        <v>12520</v>
      </c>
    </row>
    <row r="1780" spans="1:20" x14ac:dyDescent="0.25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54"/>
        <v>1.2141099999999998</v>
      </c>
      <c r="N1780" s="32">
        <v>2.3591170597342463</v>
      </c>
      <c r="O1780" s="32">
        <v>2.1329547843471834</v>
      </c>
      <c r="P1780" s="32">
        <v>0.22616227538706249</v>
      </c>
      <c r="Q1780" s="33">
        <v>500</v>
      </c>
      <c r="R1780" s="8">
        <v>135960</v>
      </c>
      <c r="S1780" s="8">
        <v>8050</v>
      </c>
      <c r="T1780" s="34">
        <f t="shared" si="55"/>
        <v>144510</v>
      </c>
    </row>
    <row r="1781" spans="1:20" x14ac:dyDescent="0.25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54"/>
        <v>1.5570500000000003</v>
      </c>
      <c r="N1781" s="32">
        <v>2.3657746440736664</v>
      </c>
      <c r="O1781" s="32">
        <v>2.0757301086597209</v>
      </c>
      <c r="P1781" s="32">
        <v>0.29004453541394587</v>
      </c>
      <c r="Q1781" s="33">
        <v>90</v>
      </c>
      <c r="R1781" s="8">
        <v>21490</v>
      </c>
      <c r="S1781" s="8">
        <v>3450</v>
      </c>
      <c r="T1781" s="34">
        <f t="shared" si="55"/>
        <v>25030</v>
      </c>
    </row>
    <row r="1782" spans="1:20" x14ac:dyDescent="0.25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54"/>
        <v>-8.0523800000000012</v>
      </c>
      <c r="N1782" s="32">
        <v>2.3614585772257541</v>
      </c>
      <c r="O1782" s="32">
        <v>3.8614417608592593</v>
      </c>
      <c r="P1782" s="32">
        <v>-1.4999831836335051</v>
      </c>
      <c r="Q1782" s="33">
        <v>43070</v>
      </c>
      <c r="R1782" s="8">
        <v>15700</v>
      </c>
      <c r="S1782" s="8">
        <v>9390</v>
      </c>
      <c r="T1782" s="34">
        <f t="shared" si="55"/>
        <v>68160</v>
      </c>
    </row>
    <row r="1783" spans="1:20" x14ac:dyDescent="0.25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54"/>
        <v>-8.8253299999999992</v>
      </c>
      <c r="N1783" s="32">
        <v>2.2535475921159001</v>
      </c>
      <c r="O1783" s="32">
        <v>3.8975145422618542</v>
      </c>
      <c r="P1783" s="32">
        <v>-1.6439669501459542</v>
      </c>
      <c r="Q1783" s="33">
        <v>370</v>
      </c>
      <c r="R1783" s="8">
        <v>30730</v>
      </c>
      <c r="S1783" s="8">
        <v>10000</v>
      </c>
      <c r="T1783" s="34">
        <f t="shared" si="55"/>
        <v>41100</v>
      </c>
    </row>
    <row r="1784" spans="1:20" x14ac:dyDescent="0.25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54"/>
        <v>0</v>
      </c>
      <c r="N1784" s="32">
        <v>0</v>
      </c>
      <c r="O1784" s="32">
        <v>0</v>
      </c>
      <c r="P1784" s="32">
        <v>0</v>
      </c>
      <c r="Q1784" s="33">
        <v>0</v>
      </c>
      <c r="R1784" s="8">
        <v>0</v>
      </c>
      <c r="S1784" s="8">
        <v>0</v>
      </c>
      <c r="T1784" s="34">
        <f t="shared" si="55"/>
        <v>0</v>
      </c>
    </row>
    <row r="1785" spans="1:20" x14ac:dyDescent="0.25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54"/>
        <v>1.8878200000000014</v>
      </c>
      <c r="N1785" s="32">
        <v>4.5916934474592139</v>
      </c>
      <c r="O1785" s="32">
        <v>4.2400336582134246</v>
      </c>
      <c r="P1785" s="32">
        <v>0.35165978924578883</v>
      </c>
      <c r="Q1785" s="33">
        <v>8370</v>
      </c>
      <c r="R1785" s="8">
        <v>20910</v>
      </c>
      <c r="S1785" s="8">
        <v>0</v>
      </c>
      <c r="T1785" s="34">
        <f t="shared" si="55"/>
        <v>29280</v>
      </c>
    </row>
    <row r="1786" spans="1:20" x14ac:dyDescent="0.25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54"/>
        <v>2.2483400000000024</v>
      </c>
      <c r="N1786" s="32">
        <v>4.7166488916361349</v>
      </c>
      <c r="O1786" s="32">
        <v>4.2978320708836915</v>
      </c>
      <c r="P1786" s="32">
        <v>0.41881682075244309</v>
      </c>
      <c r="Q1786" s="33">
        <v>15260</v>
      </c>
      <c r="R1786" s="8">
        <v>41950</v>
      </c>
      <c r="S1786" s="8">
        <v>3940</v>
      </c>
      <c r="T1786" s="34">
        <f t="shared" si="55"/>
        <v>61150</v>
      </c>
    </row>
    <row r="1787" spans="1:20" x14ac:dyDescent="0.25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54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33">
        <v>62590</v>
      </c>
      <c r="R1787" s="8">
        <v>48400</v>
      </c>
      <c r="S1787" s="8">
        <v>0</v>
      </c>
      <c r="T1787" s="34">
        <f t="shared" si="55"/>
        <v>110990</v>
      </c>
    </row>
    <row r="1788" spans="1:20" x14ac:dyDescent="0.25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54"/>
        <v>-5.79054</v>
      </c>
      <c r="N1788" s="32">
        <v>2.1589461873376514</v>
      </c>
      <c r="O1788" s="32">
        <v>3.2375977939629168</v>
      </c>
      <c r="P1788" s="32">
        <v>-1.0786516066252654</v>
      </c>
      <c r="Q1788" s="33">
        <v>1370</v>
      </c>
      <c r="R1788" s="8">
        <v>17600</v>
      </c>
      <c r="S1788" s="8">
        <v>5130</v>
      </c>
      <c r="T1788" s="34">
        <f t="shared" si="55"/>
        <v>24100</v>
      </c>
    </row>
    <row r="1789" spans="1:20" x14ac:dyDescent="0.25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54"/>
        <v>-5.2814199999999989</v>
      </c>
      <c r="N1789" s="32">
        <v>2.1515621178576674</v>
      </c>
      <c r="O1789" s="32">
        <v>3.1353757463383976</v>
      </c>
      <c r="P1789" s="32">
        <v>-0.98381362848073028</v>
      </c>
      <c r="Q1789" s="33">
        <v>18590</v>
      </c>
      <c r="R1789" s="8">
        <v>47600</v>
      </c>
      <c r="S1789" s="8">
        <v>20010</v>
      </c>
      <c r="T1789" s="34">
        <f t="shared" si="55"/>
        <v>86200</v>
      </c>
    </row>
    <row r="1790" spans="1:20" x14ac:dyDescent="0.25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54"/>
        <v>1.8143799999999999</v>
      </c>
      <c r="N1790" s="32">
        <v>4.7330711813776931</v>
      </c>
      <c r="O1790" s="32">
        <v>4.3950916661634389</v>
      </c>
      <c r="P1790" s="32">
        <v>0.33797951521425446</v>
      </c>
      <c r="Q1790" s="33">
        <v>5580</v>
      </c>
      <c r="R1790" s="8">
        <v>35140</v>
      </c>
      <c r="S1790" s="8">
        <v>7650</v>
      </c>
      <c r="T1790" s="34">
        <f t="shared" si="55"/>
        <v>48370</v>
      </c>
    </row>
    <row r="1791" spans="1:20" x14ac:dyDescent="0.25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54"/>
        <v>1.6681400000000011</v>
      </c>
      <c r="N1791" s="32">
        <v>2.9827523950004786</v>
      </c>
      <c r="O1791" s="32">
        <v>2.6720142097749431</v>
      </c>
      <c r="P1791" s="32">
        <v>0.31073818522553531</v>
      </c>
      <c r="Q1791" s="33">
        <v>123070</v>
      </c>
      <c r="R1791" s="8">
        <v>57430</v>
      </c>
      <c r="S1791" s="8">
        <v>2340</v>
      </c>
      <c r="T1791" s="34">
        <f t="shared" si="55"/>
        <v>182840</v>
      </c>
    </row>
    <row r="1792" spans="1:20" x14ac:dyDescent="0.25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54"/>
        <v>-3.2391900000000007</v>
      </c>
      <c r="N1792" s="32">
        <v>2.1437756873767562</v>
      </c>
      <c r="O1792" s="32">
        <v>2.7471663033926195</v>
      </c>
      <c r="P1792" s="32">
        <v>-0.60339061601586286</v>
      </c>
      <c r="Q1792" s="33">
        <v>10230</v>
      </c>
      <c r="R1792" s="8">
        <v>77010</v>
      </c>
      <c r="S1792" s="8">
        <v>61200</v>
      </c>
      <c r="T1792" s="34">
        <f t="shared" si="55"/>
        <v>148440</v>
      </c>
    </row>
    <row r="1793" spans="1:20" x14ac:dyDescent="0.25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54"/>
        <v>-5.0108699999999988</v>
      </c>
      <c r="N1793" s="32">
        <v>2.1306561108511444</v>
      </c>
      <c r="O1793" s="32">
        <v>3.0640721611832968</v>
      </c>
      <c r="P1793" s="32">
        <v>-0.93341605033215258</v>
      </c>
      <c r="Q1793" s="33">
        <v>610</v>
      </c>
      <c r="R1793" s="8">
        <v>61860</v>
      </c>
      <c r="S1793" s="8">
        <v>3570</v>
      </c>
      <c r="T1793" s="34">
        <f t="shared" si="55"/>
        <v>66040</v>
      </c>
    </row>
    <row r="1794" spans="1:20" x14ac:dyDescent="0.25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54"/>
        <v>1.5419</v>
      </c>
      <c r="N1794" s="32">
        <v>2.3852984665307075</v>
      </c>
      <c r="O1794" s="32">
        <v>2.0980760464704895</v>
      </c>
      <c r="P1794" s="32">
        <v>0.28722242006021831</v>
      </c>
      <c r="Q1794" s="33">
        <v>13370</v>
      </c>
      <c r="R1794" s="8">
        <v>260250</v>
      </c>
      <c r="S1794" s="8">
        <v>1500</v>
      </c>
      <c r="T1794" s="34">
        <f t="shared" si="55"/>
        <v>275120</v>
      </c>
    </row>
    <row r="1795" spans="1:20" x14ac:dyDescent="0.25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54"/>
        <v>2.2780299999999976</v>
      </c>
      <c r="N1795" s="32">
        <v>4.7159782899679215</v>
      </c>
      <c r="O1795" s="32">
        <v>4.2916308682351385</v>
      </c>
      <c r="P1795" s="32">
        <v>0.42434742173278323</v>
      </c>
      <c r="Q1795" s="33">
        <v>3460</v>
      </c>
      <c r="R1795" s="8">
        <v>17830</v>
      </c>
      <c r="S1795" s="8">
        <v>1470</v>
      </c>
      <c r="T1795" s="34">
        <f t="shared" si="55"/>
        <v>22760</v>
      </c>
    </row>
    <row r="1796" spans="1:20" x14ac:dyDescent="0.25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54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33">
        <v>1220</v>
      </c>
      <c r="R1796" s="8">
        <v>1280</v>
      </c>
      <c r="S1796" s="8">
        <v>3240</v>
      </c>
      <c r="T1796" s="34">
        <f t="shared" si="55"/>
        <v>5740</v>
      </c>
    </row>
    <row r="1797" spans="1:20" x14ac:dyDescent="0.25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54"/>
        <v>1.7785399999999996</v>
      </c>
      <c r="N1797" s="32">
        <v>4.5294206314360403</v>
      </c>
      <c r="O1797" s="32">
        <v>4.1981173283853224</v>
      </c>
      <c r="P1797" s="32">
        <v>0.33130330305071704</v>
      </c>
      <c r="Q1797" s="33">
        <v>43560</v>
      </c>
      <c r="R1797" s="8">
        <v>18530</v>
      </c>
      <c r="S1797" s="8">
        <v>590</v>
      </c>
      <c r="T1797" s="34">
        <f t="shared" si="55"/>
        <v>62680</v>
      </c>
    </row>
    <row r="1798" spans="1:20" x14ac:dyDescent="0.25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54"/>
        <v>-5.2575000000000003</v>
      </c>
      <c r="N1798" s="32">
        <v>2.171968899177855</v>
      </c>
      <c r="O1798" s="32">
        <v>3.1513267521297963</v>
      </c>
      <c r="P1798" s="32">
        <v>-0.97935785295194111</v>
      </c>
      <c r="Q1798" s="33">
        <v>900</v>
      </c>
      <c r="R1798" s="8">
        <v>78450</v>
      </c>
      <c r="S1798" s="8">
        <v>6100</v>
      </c>
      <c r="T1798" s="34">
        <f t="shared" si="55"/>
        <v>85450</v>
      </c>
    </row>
    <row r="1799" spans="1:20" x14ac:dyDescent="0.25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54"/>
        <v>-4.3899299999999997</v>
      </c>
      <c r="N1799" s="32">
        <v>2.1364810314525342</v>
      </c>
      <c r="O1799" s="32">
        <v>2.9542294707125087</v>
      </c>
      <c r="P1799" s="32">
        <v>-0.8177484392599742</v>
      </c>
      <c r="Q1799" s="33">
        <v>340</v>
      </c>
      <c r="R1799" s="8">
        <v>77150</v>
      </c>
      <c r="S1799" s="8">
        <v>6700</v>
      </c>
      <c r="T1799" s="34">
        <f t="shared" si="55"/>
        <v>84190</v>
      </c>
    </row>
    <row r="1800" spans="1:20" x14ac:dyDescent="0.25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54"/>
        <v>2.95425</v>
      </c>
      <c r="N1800" s="32">
        <v>2.7141354456683322</v>
      </c>
      <c r="O1800" s="32">
        <v>2.1638229516914853</v>
      </c>
      <c r="P1800" s="32">
        <v>0.55031249397684678</v>
      </c>
      <c r="Q1800" s="33">
        <v>334950</v>
      </c>
      <c r="R1800" s="8">
        <v>19870</v>
      </c>
      <c r="S1800" s="8">
        <v>128050</v>
      </c>
      <c r="T1800" s="34">
        <f t="shared" si="55"/>
        <v>482870</v>
      </c>
    </row>
    <row r="1801" spans="1:20" x14ac:dyDescent="0.25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54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33">
        <v>11160</v>
      </c>
      <c r="R1801" s="8">
        <v>98240</v>
      </c>
      <c r="S1801" s="8">
        <v>540</v>
      </c>
      <c r="T1801" s="34">
        <f t="shared" si="55"/>
        <v>109940</v>
      </c>
    </row>
    <row r="1802" spans="1:20" x14ac:dyDescent="0.25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54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33">
        <v>4610</v>
      </c>
      <c r="R1802" s="8">
        <v>14850</v>
      </c>
      <c r="S1802" s="8">
        <v>1260</v>
      </c>
      <c r="T1802" s="34">
        <f t="shared" si="55"/>
        <v>20720</v>
      </c>
    </row>
    <row r="1803" spans="1:20" x14ac:dyDescent="0.25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54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33">
        <v>17610</v>
      </c>
      <c r="R1803" s="8">
        <v>41790</v>
      </c>
      <c r="S1803" s="8">
        <v>0</v>
      </c>
      <c r="T1803" s="34">
        <f t="shared" si="55"/>
        <v>59400</v>
      </c>
    </row>
    <row r="1804" spans="1:20" x14ac:dyDescent="0.25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54"/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33">
        <v>1420</v>
      </c>
      <c r="R1804" s="8">
        <v>3910</v>
      </c>
      <c r="S1804" s="8">
        <v>1400</v>
      </c>
      <c r="T1804" s="34">
        <f t="shared" si="55"/>
        <v>6730</v>
      </c>
    </row>
    <row r="1805" spans="1:20" x14ac:dyDescent="0.25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56">K1805-L1805</f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57">SUM(Q1805:S1805)</f>
        <v>260870</v>
      </c>
    </row>
    <row r="1806" spans="1:20" x14ac:dyDescent="0.25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56"/>
        <v>2.1569099999999999</v>
      </c>
      <c r="N1806" s="32">
        <v>4.5474970719591896</v>
      </c>
      <c r="O1806" s="32">
        <v>4.1457116707969313</v>
      </c>
      <c r="P1806" s="32">
        <v>0.40178540116225797</v>
      </c>
      <c r="Q1806" s="33">
        <v>580</v>
      </c>
      <c r="R1806" s="8">
        <v>4480</v>
      </c>
      <c r="S1806" s="8">
        <v>640</v>
      </c>
      <c r="T1806" s="34">
        <f t="shared" si="57"/>
        <v>5700</v>
      </c>
    </row>
    <row r="1807" spans="1:20" x14ac:dyDescent="0.25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56"/>
        <v>-5.4083999999999985</v>
      </c>
      <c r="N1807" s="32">
        <v>2.1501464032247743</v>
      </c>
      <c r="O1807" s="32">
        <v>3.1576136427692876</v>
      </c>
      <c r="P1807" s="32">
        <v>-1.007467239544513</v>
      </c>
      <c r="Q1807" s="33">
        <v>2800</v>
      </c>
      <c r="R1807" s="8">
        <v>29230</v>
      </c>
      <c r="S1807" s="8">
        <v>12400</v>
      </c>
      <c r="T1807" s="34">
        <f t="shared" si="57"/>
        <v>44430</v>
      </c>
    </row>
    <row r="1808" spans="1:20" x14ac:dyDescent="0.25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56"/>
        <v>-5.5041200000000003</v>
      </c>
      <c r="N1808" s="32">
        <v>2.156461235600442</v>
      </c>
      <c r="O1808" s="32">
        <v>3.1817590283897599</v>
      </c>
      <c r="P1808" s="32">
        <v>-1.0252977927893179</v>
      </c>
      <c r="Q1808" s="33">
        <v>1910</v>
      </c>
      <c r="R1808" s="8">
        <v>27860</v>
      </c>
      <c r="S1808" s="8">
        <v>13330</v>
      </c>
      <c r="T1808" s="34">
        <f t="shared" si="57"/>
        <v>43100</v>
      </c>
    </row>
    <row r="1809" spans="1:20" x14ac:dyDescent="0.25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56"/>
        <v>-4.9980799999999981</v>
      </c>
      <c r="N1809" s="32">
        <v>2.1531063644769679</v>
      </c>
      <c r="O1809" s="32">
        <v>3.0841399161045544</v>
      </c>
      <c r="P1809" s="32">
        <v>-0.9310335516275865</v>
      </c>
      <c r="Q1809" s="33">
        <v>6350</v>
      </c>
      <c r="R1809" s="8">
        <v>108500</v>
      </c>
      <c r="S1809" s="8">
        <v>2960</v>
      </c>
      <c r="T1809" s="34">
        <f t="shared" si="57"/>
        <v>117810</v>
      </c>
    </row>
    <row r="1810" spans="1:20" x14ac:dyDescent="0.25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56"/>
        <v>-4.9200499999999998</v>
      </c>
      <c r="N1810" s="32">
        <v>1.9983054204997692</v>
      </c>
      <c r="O1810" s="32">
        <v>2.9148036809688511</v>
      </c>
      <c r="P1810" s="32">
        <v>-0.91649826046908189</v>
      </c>
      <c r="Q1810" s="33">
        <v>177110</v>
      </c>
      <c r="R1810" s="8">
        <v>2140</v>
      </c>
      <c r="S1810" s="8">
        <v>0</v>
      </c>
      <c r="T1810" s="34">
        <f t="shared" si="57"/>
        <v>179250</v>
      </c>
    </row>
    <row r="1811" spans="1:20" x14ac:dyDescent="0.25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56"/>
        <v>-4.7183100000000007</v>
      </c>
      <c r="N1811" s="32">
        <v>2.1165120039990968</v>
      </c>
      <c r="O1811" s="32">
        <v>2.9954304920945174</v>
      </c>
      <c r="P1811" s="32">
        <v>-0.87891848809542061</v>
      </c>
      <c r="Q1811" s="33">
        <v>40790</v>
      </c>
      <c r="R1811" s="8">
        <v>43630</v>
      </c>
      <c r="S1811" s="8">
        <v>2220</v>
      </c>
      <c r="T1811" s="34">
        <f t="shared" si="57"/>
        <v>86640</v>
      </c>
    </row>
    <row r="1812" spans="1:20" x14ac:dyDescent="0.25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56"/>
        <v>0</v>
      </c>
      <c r="N1812" s="32">
        <v>0</v>
      </c>
      <c r="O1812" s="32">
        <v>0</v>
      </c>
      <c r="P1812" s="32">
        <v>0</v>
      </c>
      <c r="Q1812" s="33">
        <v>0</v>
      </c>
      <c r="R1812" s="8">
        <v>0</v>
      </c>
      <c r="S1812" s="8">
        <v>0</v>
      </c>
      <c r="T1812" s="34">
        <f t="shared" si="57"/>
        <v>0</v>
      </c>
    </row>
    <row r="1813" spans="1:20" x14ac:dyDescent="0.25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56"/>
        <v>1.8104600000000026</v>
      </c>
      <c r="N1813" s="32">
        <v>4.6202759807843581</v>
      </c>
      <c r="O1813" s="32">
        <v>4.2830266762754903</v>
      </c>
      <c r="P1813" s="32">
        <v>0.33724930450886803</v>
      </c>
      <c r="Q1813" s="33">
        <v>34610</v>
      </c>
      <c r="R1813" s="8">
        <v>31970</v>
      </c>
      <c r="S1813" s="8">
        <v>0</v>
      </c>
      <c r="T1813" s="34">
        <f t="shared" si="57"/>
        <v>66580</v>
      </c>
    </row>
    <row r="1814" spans="1:20" x14ac:dyDescent="0.25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56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33">
        <v>152470</v>
      </c>
      <c r="R1814" s="8">
        <v>60490</v>
      </c>
      <c r="S1814" s="8">
        <v>6320</v>
      </c>
      <c r="T1814" s="34">
        <f t="shared" si="57"/>
        <v>219280</v>
      </c>
    </row>
    <row r="1815" spans="1:20" x14ac:dyDescent="0.25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56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33">
        <v>860</v>
      </c>
      <c r="R1815" s="8">
        <v>160</v>
      </c>
      <c r="S1815" s="8">
        <v>100</v>
      </c>
      <c r="T1815" s="34">
        <f t="shared" si="57"/>
        <v>1120</v>
      </c>
    </row>
    <row r="1816" spans="1:20" x14ac:dyDescent="0.25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56"/>
        <v>-5.8807799999999997</v>
      </c>
      <c r="N1816" s="32">
        <v>2.1129317362038065</v>
      </c>
      <c r="O1816" s="32">
        <v>3.208393091312264</v>
      </c>
      <c r="P1816" s="32">
        <v>-1.0954613551084575</v>
      </c>
      <c r="Q1816" s="33">
        <v>2140</v>
      </c>
      <c r="R1816" s="8">
        <v>30050</v>
      </c>
      <c r="S1816" s="8">
        <v>10440</v>
      </c>
      <c r="T1816" s="34">
        <f t="shared" si="57"/>
        <v>42630</v>
      </c>
    </row>
    <row r="1817" spans="1:20" x14ac:dyDescent="0.25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56"/>
        <v>-4.8546000000000014</v>
      </c>
      <c r="N1817" s="32">
        <v>2.0807521700416673</v>
      </c>
      <c r="O1817" s="32">
        <v>2.9850585196261648</v>
      </c>
      <c r="P1817" s="32">
        <v>-0.90430634958449729</v>
      </c>
      <c r="Q1817" s="33">
        <v>296190</v>
      </c>
      <c r="R1817" s="8">
        <v>6440</v>
      </c>
      <c r="S1817" s="8">
        <v>200</v>
      </c>
      <c r="T1817" s="34">
        <f t="shared" si="57"/>
        <v>302830</v>
      </c>
    </row>
    <row r="1818" spans="1:20" x14ac:dyDescent="0.25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56"/>
        <v>1.5554900000000007</v>
      </c>
      <c r="N1818" s="32">
        <v>2.4586827796396791</v>
      </c>
      <c r="O1818" s="32">
        <v>2.1689288382819587</v>
      </c>
      <c r="P1818" s="32">
        <v>0.28975394135772048</v>
      </c>
      <c r="Q1818" s="33">
        <v>63850</v>
      </c>
      <c r="R1818" s="8">
        <v>4570</v>
      </c>
      <c r="S1818" s="8">
        <v>1860</v>
      </c>
      <c r="T1818" s="34">
        <f t="shared" si="57"/>
        <v>70280</v>
      </c>
    </row>
    <row r="1819" spans="1:20" x14ac:dyDescent="0.25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56"/>
        <v>1.7286199999999994</v>
      </c>
      <c r="N1819" s="32">
        <v>4.2810614408311451</v>
      </c>
      <c r="O1819" s="32">
        <v>3.9590571475796406</v>
      </c>
      <c r="P1819" s="32">
        <v>0.32200429325150431</v>
      </c>
      <c r="Q1819" s="33">
        <v>18530</v>
      </c>
      <c r="R1819" s="8">
        <v>31740</v>
      </c>
      <c r="S1819" s="8">
        <v>4810</v>
      </c>
      <c r="T1819" s="34">
        <f t="shared" si="57"/>
        <v>55080</v>
      </c>
    </row>
    <row r="1820" spans="1:20" x14ac:dyDescent="0.25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56"/>
        <v>2.2779600000000002</v>
      </c>
      <c r="N1820" s="32">
        <v>4.7230997071278553</v>
      </c>
      <c r="O1820" s="32">
        <v>4.2987653248719537</v>
      </c>
      <c r="P1820" s="32">
        <v>0.42433438225590187</v>
      </c>
      <c r="Q1820" s="33">
        <v>1250</v>
      </c>
      <c r="R1820" s="8">
        <v>6980</v>
      </c>
      <c r="S1820" s="8">
        <v>11080</v>
      </c>
      <c r="T1820" s="34">
        <f t="shared" si="57"/>
        <v>19310</v>
      </c>
    </row>
    <row r="1821" spans="1:20" x14ac:dyDescent="0.25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56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33">
        <v>1680</v>
      </c>
      <c r="R1821" s="8">
        <v>5910</v>
      </c>
      <c r="S1821" s="8">
        <v>1150</v>
      </c>
      <c r="T1821" s="34">
        <f t="shared" si="57"/>
        <v>8740</v>
      </c>
    </row>
    <row r="1822" spans="1:20" x14ac:dyDescent="0.25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56"/>
        <v>-5.1811300000000013</v>
      </c>
      <c r="N1822" s="32">
        <v>2.1378762554788984</v>
      </c>
      <c r="O1822" s="32">
        <v>3.1030080391526766</v>
      </c>
      <c r="P1822" s="32">
        <v>-0.96513178367377872</v>
      </c>
      <c r="Q1822" s="33">
        <v>9510</v>
      </c>
      <c r="R1822" s="8">
        <v>106880</v>
      </c>
      <c r="S1822" s="8">
        <v>11350</v>
      </c>
      <c r="T1822" s="34">
        <f t="shared" si="57"/>
        <v>127740</v>
      </c>
    </row>
    <row r="1823" spans="1:20" x14ac:dyDescent="0.25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56"/>
        <v>-5.1117599999999985</v>
      </c>
      <c r="N1823" s="32">
        <v>2.1122983901838284</v>
      </c>
      <c r="O1823" s="32">
        <v>3.0645080522676351</v>
      </c>
      <c r="P1823" s="32">
        <v>-0.95220966208380664</v>
      </c>
      <c r="Q1823" s="33">
        <v>102910</v>
      </c>
      <c r="R1823" s="8">
        <v>64850</v>
      </c>
      <c r="S1823" s="8">
        <v>35470</v>
      </c>
      <c r="T1823" s="34">
        <f t="shared" si="57"/>
        <v>203230</v>
      </c>
    </row>
    <row r="1824" spans="1:20" x14ac:dyDescent="0.25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56"/>
        <v>-4.9952100000000019</v>
      </c>
      <c r="N1824" s="32">
        <v>2.1225977141381245</v>
      </c>
      <c r="O1824" s="32">
        <v>3.053096647213553</v>
      </c>
      <c r="P1824" s="32">
        <v>-0.93049893307542897</v>
      </c>
      <c r="Q1824" s="33">
        <v>19510</v>
      </c>
      <c r="R1824" s="8">
        <v>166340</v>
      </c>
      <c r="S1824" s="8">
        <v>6820</v>
      </c>
      <c r="T1824" s="34">
        <f t="shared" si="57"/>
        <v>192670</v>
      </c>
    </row>
    <row r="1825" spans="1:20" x14ac:dyDescent="0.25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56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33">
        <v>2580</v>
      </c>
      <c r="R1825" s="8">
        <v>22440</v>
      </c>
      <c r="S1825" s="8">
        <v>3450</v>
      </c>
      <c r="T1825" s="34">
        <f t="shared" si="57"/>
        <v>28470</v>
      </c>
    </row>
    <row r="1826" spans="1:20" x14ac:dyDescent="0.25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56"/>
        <v>-7.4254499999999997</v>
      </c>
      <c r="N1826" s="32">
        <v>2.1242593160493621</v>
      </c>
      <c r="O1826" s="32">
        <v>3.5074590819460791</v>
      </c>
      <c r="P1826" s="32">
        <v>-1.3831997658967172</v>
      </c>
      <c r="Q1826" s="33">
        <v>17860</v>
      </c>
      <c r="R1826" s="8">
        <v>36430</v>
      </c>
      <c r="S1826" s="8">
        <v>0</v>
      </c>
      <c r="T1826" s="34">
        <f t="shared" si="57"/>
        <v>54290</v>
      </c>
    </row>
    <row r="1827" spans="1:20" x14ac:dyDescent="0.25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56"/>
        <v>-4.9603300000000008</v>
      </c>
      <c r="N1827" s="32">
        <v>2.1111658184775135</v>
      </c>
      <c r="O1827" s="32">
        <v>3.0351673665009287</v>
      </c>
      <c r="P1827" s="32">
        <v>-0.92400154802341461</v>
      </c>
      <c r="Q1827" s="33">
        <v>400</v>
      </c>
      <c r="R1827" s="8">
        <v>15680</v>
      </c>
      <c r="S1827" s="8">
        <v>0</v>
      </c>
      <c r="T1827" s="34">
        <f t="shared" si="57"/>
        <v>16080</v>
      </c>
    </row>
    <row r="1828" spans="1:20" x14ac:dyDescent="0.25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56"/>
        <v>-6.6382600000000007</v>
      </c>
      <c r="N1828" s="32">
        <v>2.1449343380368342</v>
      </c>
      <c r="O1828" s="32">
        <v>3.3814977352668398</v>
      </c>
      <c r="P1828" s="32">
        <v>-1.2365633972300054</v>
      </c>
      <c r="Q1828" s="33">
        <v>810</v>
      </c>
      <c r="R1828" s="8">
        <v>18150</v>
      </c>
      <c r="S1828" s="8">
        <v>2560</v>
      </c>
      <c r="T1828" s="34">
        <f t="shared" si="57"/>
        <v>21520</v>
      </c>
    </row>
    <row r="1829" spans="1:20" x14ac:dyDescent="0.25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56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33">
        <v>34610</v>
      </c>
      <c r="R1829" s="8">
        <v>25790</v>
      </c>
      <c r="S1829" s="8">
        <v>520</v>
      </c>
      <c r="T1829" s="34">
        <f t="shared" si="57"/>
        <v>60920</v>
      </c>
    </row>
    <row r="1830" spans="1:20" x14ac:dyDescent="0.25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56"/>
        <v>5.4409400000000012</v>
      </c>
      <c r="N1830" s="32">
        <v>4.5328705044625108</v>
      </c>
      <c r="O1830" s="32">
        <v>3.5193417709503216</v>
      </c>
      <c r="P1830" s="32">
        <v>1.0135287335121894</v>
      </c>
      <c r="Q1830" s="33">
        <v>0</v>
      </c>
      <c r="R1830" s="8">
        <v>50</v>
      </c>
      <c r="S1830" s="8">
        <v>0</v>
      </c>
      <c r="T1830" s="34">
        <f t="shared" si="57"/>
        <v>50</v>
      </c>
    </row>
    <row r="1831" spans="1:20" x14ac:dyDescent="0.25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56"/>
        <v>-5.8393499999999978</v>
      </c>
      <c r="N1831" s="32">
        <v>2.1739155067980831</v>
      </c>
      <c r="O1831" s="32">
        <v>3.2616593543748618</v>
      </c>
      <c r="P1831" s="32">
        <v>-1.0877438475767791</v>
      </c>
      <c r="Q1831" s="33">
        <v>26700</v>
      </c>
      <c r="R1831" s="8">
        <v>90520</v>
      </c>
      <c r="S1831" s="8">
        <v>6540</v>
      </c>
      <c r="T1831" s="34">
        <f t="shared" si="57"/>
        <v>123760</v>
      </c>
    </row>
    <row r="1832" spans="1:20" x14ac:dyDescent="0.25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56"/>
        <v>-3.9488800000000008</v>
      </c>
      <c r="N1832" s="32">
        <v>2.1437756873767562</v>
      </c>
      <c r="O1832" s="32">
        <v>2.8793661083686466</v>
      </c>
      <c r="P1832" s="32">
        <v>-0.73559042099189009</v>
      </c>
      <c r="Q1832" s="33">
        <v>50530</v>
      </c>
      <c r="R1832" s="8">
        <v>0</v>
      </c>
      <c r="S1832" s="8">
        <v>454010</v>
      </c>
      <c r="T1832" s="34">
        <f t="shared" si="57"/>
        <v>504540</v>
      </c>
    </row>
    <row r="1833" spans="1:20" x14ac:dyDescent="0.25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56"/>
        <v>2.2651499999999984</v>
      </c>
      <c r="N1833" s="32">
        <v>4.698842554562682</v>
      </c>
      <c r="O1833" s="32">
        <v>4.2768943965761705</v>
      </c>
      <c r="P1833" s="32">
        <v>0.4219481579865122</v>
      </c>
      <c r="Q1833" s="33">
        <v>2540</v>
      </c>
      <c r="R1833" s="8">
        <v>24990</v>
      </c>
      <c r="S1833" s="8">
        <v>1150</v>
      </c>
      <c r="T1833" s="34">
        <f t="shared" si="57"/>
        <v>28680</v>
      </c>
    </row>
    <row r="1834" spans="1:20" x14ac:dyDescent="0.25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56"/>
        <v>-4.4788099999999993</v>
      </c>
      <c r="N1834" s="32">
        <v>2.1347262904207116</v>
      </c>
      <c r="O1834" s="32">
        <v>2.9690311397558866</v>
      </c>
      <c r="P1834" s="32">
        <v>-0.83430484933517501</v>
      </c>
      <c r="Q1834" s="33">
        <v>19770</v>
      </c>
      <c r="R1834" s="8">
        <v>29340</v>
      </c>
      <c r="S1834" s="8">
        <v>5160</v>
      </c>
      <c r="T1834" s="34">
        <f t="shared" si="57"/>
        <v>54270</v>
      </c>
    </row>
    <row r="1835" spans="1:20" x14ac:dyDescent="0.25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56"/>
        <v>-5.0315699999999985</v>
      </c>
      <c r="N1835" s="32">
        <v>2.1253304159360904</v>
      </c>
      <c r="O1835" s="32">
        <v>3.0626024258604643</v>
      </c>
      <c r="P1835" s="32">
        <v>-0.93727200992437409</v>
      </c>
      <c r="Q1835" s="33">
        <v>8130</v>
      </c>
      <c r="R1835" s="8">
        <v>83570</v>
      </c>
      <c r="S1835" s="8">
        <v>5660</v>
      </c>
      <c r="T1835" s="34">
        <f t="shared" si="57"/>
        <v>97360</v>
      </c>
    </row>
    <row r="1836" spans="1:20" x14ac:dyDescent="0.25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56"/>
        <v>-4.7942199999999993</v>
      </c>
      <c r="N1836" s="32">
        <v>2.1373267346674463</v>
      </c>
      <c r="O1836" s="32">
        <v>3.0303856040500912</v>
      </c>
      <c r="P1836" s="32">
        <v>-0.89305886938264467</v>
      </c>
      <c r="Q1836" s="33">
        <v>24470</v>
      </c>
      <c r="R1836" s="8">
        <v>119190</v>
      </c>
      <c r="S1836" s="8">
        <v>5640</v>
      </c>
      <c r="T1836" s="34">
        <f t="shared" si="57"/>
        <v>149300</v>
      </c>
    </row>
    <row r="1837" spans="1:20" x14ac:dyDescent="0.25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56"/>
        <v>-5.2487300000000019</v>
      </c>
      <c r="N1837" s="32">
        <v>2.1638602073397193</v>
      </c>
      <c r="O1837" s="32">
        <v>3.1415844001165989</v>
      </c>
      <c r="P1837" s="32">
        <v>-0.9777241927768795</v>
      </c>
      <c r="Q1837" s="33">
        <v>7050</v>
      </c>
      <c r="R1837" s="8">
        <v>109100</v>
      </c>
      <c r="S1837" s="8">
        <v>22340</v>
      </c>
      <c r="T1837" s="34">
        <f t="shared" si="57"/>
        <v>138490</v>
      </c>
    </row>
    <row r="1838" spans="1:20" x14ac:dyDescent="0.25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56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33">
        <v>214620</v>
      </c>
      <c r="R1838" s="8">
        <v>59790</v>
      </c>
      <c r="S1838" s="8">
        <v>111610</v>
      </c>
      <c r="T1838" s="34">
        <f t="shared" si="57"/>
        <v>386020</v>
      </c>
    </row>
    <row r="1839" spans="1:20" x14ac:dyDescent="0.25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56"/>
        <v>-3.7834500000000002</v>
      </c>
      <c r="N1839" s="32">
        <v>2.1396105059041921</v>
      </c>
      <c r="O1839" s="32">
        <v>2.8443849174593083</v>
      </c>
      <c r="P1839" s="32">
        <v>-0.70477441155511589</v>
      </c>
      <c r="Q1839" s="33">
        <v>31760</v>
      </c>
      <c r="R1839" s="8">
        <v>297800</v>
      </c>
      <c r="S1839" s="8">
        <v>0</v>
      </c>
      <c r="T1839" s="34">
        <f t="shared" si="57"/>
        <v>329560</v>
      </c>
    </row>
    <row r="1840" spans="1:20" x14ac:dyDescent="0.25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56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33">
        <v>88910</v>
      </c>
      <c r="R1840" s="8">
        <v>21610</v>
      </c>
      <c r="S1840" s="8">
        <v>150</v>
      </c>
      <c r="T1840" s="34">
        <f t="shared" si="57"/>
        <v>110670</v>
      </c>
    </row>
    <row r="1841" spans="1:20" x14ac:dyDescent="0.25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56"/>
        <v>-5.2573900000000009</v>
      </c>
      <c r="N1841" s="32">
        <v>2.1934207014310068</v>
      </c>
      <c r="O1841" s="32">
        <v>3.1727580637764197</v>
      </c>
      <c r="P1841" s="32">
        <v>-0.97933736234541247</v>
      </c>
      <c r="Q1841" s="33">
        <v>130</v>
      </c>
      <c r="R1841" s="8">
        <v>45990</v>
      </c>
      <c r="S1841" s="8">
        <v>12720</v>
      </c>
      <c r="T1841" s="34">
        <f t="shared" si="57"/>
        <v>58840</v>
      </c>
    </row>
    <row r="1842" spans="1:20" x14ac:dyDescent="0.25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56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33">
        <v>2290</v>
      </c>
      <c r="R1842" s="8">
        <v>13300</v>
      </c>
      <c r="S1842" s="8">
        <v>780</v>
      </c>
      <c r="T1842" s="34">
        <f t="shared" si="57"/>
        <v>16370</v>
      </c>
    </row>
    <row r="1843" spans="1:20" x14ac:dyDescent="0.25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56"/>
        <v>-4.5355699999999981</v>
      </c>
      <c r="N1843" s="32">
        <v>2.1456310186588112</v>
      </c>
      <c r="O1843" s="32">
        <v>2.990509020962802</v>
      </c>
      <c r="P1843" s="32">
        <v>-0.84487800230399135</v>
      </c>
      <c r="Q1843" s="33">
        <v>240</v>
      </c>
      <c r="R1843" s="8">
        <v>153780</v>
      </c>
      <c r="S1843" s="8">
        <v>5680</v>
      </c>
      <c r="T1843" s="34">
        <f t="shared" si="57"/>
        <v>159700</v>
      </c>
    </row>
    <row r="1844" spans="1:20" x14ac:dyDescent="0.25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56"/>
        <v>-5.4811499999999995</v>
      </c>
      <c r="N1844" s="32">
        <v>2.1667102644296223</v>
      </c>
      <c r="O1844" s="32">
        <v>3.1877292460192623</v>
      </c>
      <c r="P1844" s="32">
        <v>-1.0210189815896398</v>
      </c>
      <c r="Q1844" s="33">
        <v>5840</v>
      </c>
      <c r="R1844" s="8">
        <v>72990</v>
      </c>
      <c r="S1844" s="8">
        <v>3780</v>
      </c>
      <c r="T1844" s="34">
        <f t="shared" si="57"/>
        <v>82610</v>
      </c>
    </row>
    <row r="1845" spans="1:20" x14ac:dyDescent="0.25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56"/>
        <v>-4.9202300000000001</v>
      </c>
      <c r="N1845" s="32">
        <v>2.1742973771924814</v>
      </c>
      <c r="O1845" s="32">
        <v>3.0908291677449742</v>
      </c>
      <c r="P1845" s="32">
        <v>-0.91653179055249245</v>
      </c>
      <c r="Q1845" s="33">
        <v>140</v>
      </c>
      <c r="R1845" s="8">
        <v>66900</v>
      </c>
      <c r="S1845" s="8">
        <v>10170</v>
      </c>
      <c r="T1845" s="34">
        <f t="shared" si="57"/>
        <v>77210</v>
      </c>
    </row>
    <row r="1846" spans="1:20" x14ac:dyDescent="0.25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56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33">
        <v>27090</v>
      </c>
      <c r="R1846" s="8">
        <v>68750</v>
      </c>
      <c r="S1846" s="8">
        <v>13630</v>
      </c>
      <c r="T1846" s="34">
        <f t="shared" si="57"/>
        <v>109470</v>
      </c>
    </row>
    <row r="1847" spans="1:20" x14ac:dyDescent="0.25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56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33">
        <v>157060</v>
      </c>
      <c r="R1847" s="8">
        <v>22600</v>
      </c>
      <c r="S1847" s="8">
        <v>16390</v>
      </c>
      <c r="T1847" s="34">
        <f t="shared" si="57"/>
        <v>196050</v>
      </c>
    </row>
    <row r="1848" spans="1:20" x14ac:dyDescent="0.25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56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33">
        <v>7240</v>
      </c>
      <c r="R1848" s="8">
        <v>104300</v>
      </c>
      <c r="S1848" s="8">
        <v>860</v>
      </c>
      <c r="T1848" s="34">
        <f t="shared" si="57"/>
        <v>112400</v>
      </c>
    </row>
    <row r="1849" spans="1:20" x14ac:dyDescent="0.25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56"/>
        <v>4.8663199999999982</v>
      </c>
      <c r="N1849" s="32">
        <v>4.5230052088101411</v>
      </c>
      <c r="O1849" s="32">
        <v>3.6165156782391303</v>
      </c>
      <c r="P1849" s="32">
        <v>0.90648953057101056</v>
      </c>
      <c r="Q1849" s="33">
        <v>10620</v>
      </c>
      <c r="R1849" s="8">
        <v>12420</v>
      </c>
      <c r="S1849" s="8">
        <v>0</v>
      </c>
      <c r="T1849" s="34">
        <f t="shared" si="57"/>
        <v>23040</v>
      </c>
    </row>
    <row r="1850" spans="1:20" x14ac:dyDescent="0.25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56"/>
        <v>-4.3899299999999997</v>
      </c>
      <c r="N1850" s="32">
        <v>2.1364810314525342</v>
      </c>
      <c r="O1850" s="32">
        <v>2.9542294707125087</v>
      </c>
      <c r="P1850" s="32">
        <v>-0.8177484392599742</v>
      </c>
      <c r="Q1850" s="33">
        <v>18160</v>
      </c>
      <c r="R1850" s="8">
        <v>56590</v>
      </c>
      <c r="S1850" s="8">
        <v>3850</v>
      </c>
      <c r="T1850" s="34">
        <f t="shared" si="57"/>
        <v>78600</v>
      </c>
    </row>
    <row r="1851" spans="1:20" x14ac:dyDescent="0.25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56"/>
        <v>-6.4035700000000002</v>
      </c>
      <c r="N1851" s="32">
        <v>2.3263395404179508</v>
      </c>
      <c r="O1851" s="32">
        <v>3.5191852972277391</v>
      </c>
      <c r="P1851" s="32">
        <v>-1.1928457568097883</v>
      </c>
      <c r="Q1851" s="33">
        <v>62470</v>
      </c>
      <c r="R1851" s="8">
        <v>21330</v>
      </c>
      <c r="S1851" s="8">
        <v>20390</v>
      </c>
      <c r="T1851" s="34">
        <f t="shared" si="57"/>
        <v>104190</v>
      </c>
    </row>
    <row r="1852" spans="1:20" x14ac:dyDescent="0.25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56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33">
        <v>700</v>
      </c>
      <c r="R1852" s="8">
        <v>13060</v>
      </c>
      <c r="S1852" s="8">
        <v>0</v>
      </c>
      <c r="T1852" s="34">
        <f t="shared" si="57"/>
        <v>13760</v>
      </c>
    </row>
    <row r="1853" spans="1:20" x14ac:dyDescent="0.25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56"/>
        <v>-4.5632599999999996</v>
      </c>
      <c r="N1853" s="32">
        <v>2.1473727202137511</v>
      </c>
      <c r="O1853" s="32">
        <v>2.9974087670157434</v>
      </c>
      <c r="P1853" s="32">
        <v>-0.85003604680199241</v>
      </c>
      <c r="Q1853" s="33">
        <v>3080</v>
      </c>
      <c r="R1853" s="8">
        <v>102980</v>
      </c>
      <c r="S1853" s="8">
        <v>2130</v>
      </c>
      <c r="T1853" s="34">
        <f t="shared" si="57"/>
        <v>108190</v>
      </c>
    </row>
    <row r="1854" spans="1:20" x14ac:dyDescent="0.25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56"/>
        <v>1.8007400000000011</v>
      </c>
      <c r="N1854" s="32">
        <v>4.6532509550362935</v>
      </c>
      <c r="O1854" s="32">
        <v>4.3178122750315993</v>
      </c>
      <c r="P1854" s="32">
        <v>0.33543868000469418</v>
      </c>
      <c r="Q1854" s="33">
        <v>1060</v>
      </c>
      <c r="R1854" s="8">
        <v>13260</v>
      </c>
      <c r="S1854" s="8">
        <v>820</v>
      </c>
      <c r="T1854" s="34">
        <f t="shared" si="57"/>
        <v>15140</v>
      </c>
    </row>
    <row r="1855" spans="1:20" x14ac:dyDescent="0.25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56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33">
        <v>6560</v>
      </c>
      <c r="R1855" s="8">
        <v>15050</v>
      </c>
      <c r="S1855" s="8">
        <v>2820</v>
      </c>
      <c r="T1855" s="34">
        <f t="shared" si="57"/>
        <v>24430</v>
      </c>
    </row>
    <row r="1856" spans="1:20" x14ac:dyDescent="0.25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56"/>
        <v>-4.6411699999999989</v>
      </c>
      <c r="N1856" s="32">
        <v>2.1433025406441844</v>
      </c>
      <c r="O1856" s="32">
        <v>3.0078515252157412</v>
      </c>
      <c r="P1856" s="32">
        <v>-0.8645489845715566</v>
      </c>
      <c r="Q1856" s="33">
        <v>39470</v>
      </c>
      <c r="R1856" s="8">
        <v>64000</v>
      </c>
      <c r="S1856" s="8">
        <v>10440</v>
      </c>
      <c r="T1856" s="34">
        <f t="shared" si="57"/>
        <v>113910</v>
      </c>
    </row>
    <row r="1857" spans="1:20" x14ac:dyDescent="0.25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56"/>
        <v>-8.8829000000000011</v>
      </c>
      <c r="N1857" s="32">
        <v>2.2729186664151819</v>
      </c>
      <c r="O1857" s="32">
        <v>3.9276096549053001</v>
      </c>
      <c r="P1857" s="32">
        <v>-1.6546909884901186</v>
      </c>
      <c r="Q1857" s="33">
        <v>71270</v>
      </c>
      <c r="R1857" s="8">
        <v>16240</v>
      </c>
      <c r="S1857" s="8">
        <v>31470</v>
      </c>
      <c r="T1857" s="34">
        <f t="shared" si="57"/>
        <v>118980</v>
      </c>
    </row>
    <row r="1858" spans="1:20" x14ac:dyDescent="0.25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56"/>
        <v>-4.9200499999999998</v>
      </c>
      <c r="N1858" s="32">
        <v>1.9983054204997692</v>
      </c>
      <c r="O1858" s="32">
        <v>2.9148036809688511</v>
      </c>
      <c r="P1858" s="32">
        <v>-0.91649826046908189</v>
      </c>
      <c r="Q1858" s="33">
        <v>249800</v>
      </c>
      <c r="R1858" s="8">
        <v>160</v>
      </c>
      <c r="S1858" s="8">
        <v>10</v>
      </c>
      <c r="T1858" s="34">
        <f t="shared" si="57"/>
        <v>249970</v>
      </c>
    </row>
    <row r="1859" spans="1:20" x14ac:dyDescent="0.25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56"/>
        <v>-4.9661700000000017</v>
      </c>
      <c r="N1859" s="32">
        <v>2.1326586019437226</v>
      </c>
      <c r="O1859" s="32">
        <v>3.0577480148955716</v>
      </c>
      <c r="P1859" s="32">
        <v>-0.92508941295184843</v>
      </c>
      <c r="Q1859" s="33">
        <v>32310</v>
      </c>
      <c r="R1859" s="8">
        <v>46450</v>
      </c>
      <c r="S1859" s="8">
        <v>150</v>
      </c>
      <c r="T1859" s="34">
        <f t="shared" si="57"/>
        <v>78910</v>
      </c>
    </row>
    <row r="1860" spans="1:20" x14ac:dyDescent="0.25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56"/>
        <v>-5.2053999999999991</v>
      </c>
      <c r="N1860" s="32">
        <v>2.1721719424607304</v>
      </c>
      <c r="O1860" s="32">
        <v>3.1418246990477074</v>
      </c>
      <c r="P1860" s="32">
        <v>-0.96965275658697736</v>
      </c>
      <c r="Q1860" s="33">
        <v>4700</v>
      </c>
      <c r="R1860" s="8">
        <v>44670</v>
      </c>
      <c r="S1860" s="8">
        <v>13790</v>
      </c>
      <c r="T1860" s="34">
        <f t="shared" si="57"/>
        <v>63160</v>
      </c>
    </row>
    <row r="1861" spans="1:20" x14ac:dyDescent="0.25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56"/>
        <v>-7.6911999999999985</v>
      </c>
      <c r="N1861" s="32">
        <v>2.3145779322704692</v>
      </c>
      <c r="O1861" s="32">
        <v>3.7472811407581474</v>
      </c>
      <c r="P1861" s="32">
        <v>-1.4327032084876783</v>
      </c>
      <c r="Q1861" s="33">
        <v>108190</v>
      </c>
      <c r="R1861" s="8">
        <v>17510</v>
      </c>
      <c r="S1861" s="8">
        <v>13570</v>
      </c>
      <c r="T1861" s="34">
        <f t="shared" si="57"/>
        <v>139270</v>
      </c>
    </row>
    <row r="1862" spans="1:20" x14ac:dyDescent="0.25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56"/>
        <v>-7.7126599999999996</v>
      </c>
      <c r="N1862" s="32">
        <v>2.4936770100258987</v>
      </c>
      <c r="O1862" s="32">
        <v>3.9303777495690881</v>
      </c>
      <c r="P1862" s="32">
        <v>-1.4367007395431894</v>
      </c>
      <c r="Q1862" s="33">
        <v>71220</v>
      </c>
      <c r="R1862" s="8">
        <v>3460</v>
      </c>
      <c r="S1862" s="8">
        <v>36220</v>
      </c>
      <c r="T1862" s="34">
        <f t="shared" si="57"/>
        <v>110900</v>
      </c>
    </row>
    <row r="1863" spans="1:20" x14ac:dyDescent="0.25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56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33">
        <v>950</v>
      </c>
      <c r="R1863" s="8">
        <v>13990</v>
      </c>
      <c r="S1863" s="8">
        <v>13790</v>
      </c>
      <c r="T1863" s="34">
        <f t="shared" si="57"/>
        <v>28730</v>
      </c>
    </row>
    <row r="1864" spans="1:20" x14ac:dyDescent="0.25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56"/>
        <v>-5.2944100000000009</v>
      </c>
      <c r="N1864" s="32">
        <v>2.1978690258301494</v>
      </c>
      <c r="O1864" s="32">
        <v>3.18410240866368</v>
      </c>
      <c r="P1864" s="32">
        <v>-0.98623338283353068</v>
      </c>
      <c r="Q1864" s="33">
        <v>2820</v>
      </c>
      <c r="R1864" s="8">
        <v>53830</v>
      </c>
      <c r="S1864" s="8">
        <v>3820</v>
      </c>
      <c r="T1864" s="34">
        <f t="shared" si="57"/>
        <v>60470</v>
      </c>
    </row>
    <row r="1865" spans="1:20" x14ac:dyDescent="0.25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56"/>
        <v>2.3388200000000001</v>
      </c>
      <c r="N1865" s="32">
        <v>2.6846829929569234</v>
      </c>
      <c r="O1865" s="32">
        <v>2.2490117169434076</v>
      </c>
      <c r="P1865" s="32">
        <v>0.43567127601351574</v>
      </c>
      <c r="Q1865" s="33">
        <v>293110</v>
      </c>
      <c r="R1865" s="8">
        <v>870</v>
      </c>
      <c r="S1865" s="8">
        <v>238810</v>
      </c>
      <c r="T1865" s="34">
        <f t="shared" si="57"/>
        <v>532790</v>
      </c>
    </row>
    <row r="1866" spans="1:20" x14ac:dyDescent="0.25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56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33">
        <v>16370</v>
      </c>
      <c r="R1866" s="8">
        <v>60160</v>
      </c>
      <c r="S1866" s="8">
        <v>62120</v>
      </c>
      <c r="T1866" s="34">
        <f t="shared" si="57"/>
        <v>138650</v>
      </c>
    </row>
    <row r="1867" spans="1:20" x14ac:dyDescent="0.25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56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33">
        <v>144490</v>
      </c>
      <c r="R1867" s="8">
        <v>64730</v>
      </c>
      <c r="S1867" s="8">
        <v>920</v>
      </c>
      <c r="T1867" s="34">
        <f t="shared" si="57"/>
        <v>210140</v>
      </c>
    </row>
    <row r="1868" spans="1:20" x14ac:dyDescent="0.25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56"/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33">
        <v>53340</v>
      </c>
      <c r="R1868" s="8">
        <v>42770</v>
      </c>
      <c r="S1868" s="8">
        <v>3920</v>
      </c>
      <c r="T1868" s="34">
        <f t="shared" si="57"/>
        <v>100030</v>
      </c>
    </row>
    <row r="1869" spans="1:20" x14ac:dyDescent="0.25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58">K1869-L1869</f>
        <v>-4.4454600000000006</v>
      </c>
      <c r="N1869" s="32">
        <v>2.1352683601025166</v>
      </c>
      <c r="O1869" s="32">
        <v>2.9633608300946679</v>
      </c>
      <c r="P1869" s="32"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59">SUM(Q1869:S1869)</f>
        <v>64480</v>
      </c>
    </row>
    <row r="1870" spans="1:20" x14ac:dyDescent="0.25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58"/>
        <v>-3.5015999999999998</v>
      </c>
      <c r="N1870" s="32">
        <v>2.1437756873767562</v>
      </c>
      <c r="O1870" s="32">
        <v>2.7960475766580717</v>
      </c>
      <c r="P1870" s="32">
        <v>-0.65227188928131563</v>
      </c>
      <c r="Q1870" s="33">
        <v>21700</v>
      </c>
      <c r="R1870" s="8">
        <v>26650</v>
      </c>
      <c r="S1870" s="8">
        <v>117180</v>
      </c>
      <c r="T1870" s="34">
        <f t="shared" si="59"/>
        <v>165530</v>
      </c>
    </row>
    <row r="1871" spans="1:20" x14ac:dyDescent="0.25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58"/>
        <v>-5.3664500000000004</v>
      </c>
      <c r="N1871" s="32">
        <v>2.1424456607348015</v>
      </c>
      <c r="O1871" s="32">
        <v>3.142098528062228</v>
      </c>
      <c r="P1871" s="32">
        <v>-0.99965286732742653</v>
      </c>
      <c r="Q1871" s="33">
        <v>69260</v>
      </c>
      <c r="R1871" s="8">
        <v>32050</v>
      </c>
      <c r="S1871" s="8">
        <v>14080</v>
      </c>
      <c r="T1871" s="34">
        <f t="shared" si="59"/>
        <v>115390</v>
      </c>
    </row>
    <row r="1872" spans="1:20" x14ac:dyDescent="0.25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58"/>
        <v>-4.7023599999999988</v>
      </c>
      <c r="N1872" s="32">
        <v>2.0841256689892584</v>
      </c>
      <c r="O1872" s="32">
        <v>2.9600730191380151</v>
      </c>
      <c r="P1872" s="32">
        <v>-0.8759473501487568</v>
      </c>
      <c r="Q1872" s="33">
        <v>190680</v>
      </c>
      <c r="R1872" s="8">
        <v>43930</v>
      </c>
      <c r="S1872" s="8">
        <v>4560</v>
      </c>
      <c r="T1872" s="34">
        <f t="shared" si="59"/>
        <v>239170</v>
      </c>
    </row>
    <row r="1873" spans="1:20" x14ac:dyDescent="0.25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58"/>
        <v>-5.3228800000000014</v>
      </c>
      <c r="N1873" s="32">
        <v>2.1500495385393661</v>
      </c>
      <c r="O1873" s="32">
        <v>3.1415862628990103</v>
      </c>
      <c r="P1873" s="32">
        <v>-0.99153672435964424</v>
      </c>
      <c r="Q1873" s="33">
        <v>1340</v>
      </c>
      <c r="R1873" s="8">
        <v>26720</v>
      </c>
      <c r="S1873" s="8">
        <v>10390</v>
      </c>
      <c r="T1873" s="34">
        <f t="shared" si="59"/>
        <v>38450</v>
      </c>
    </row>
    <row r="1874" spans="1:20" x14ac:dyDescent="0.25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58"/>
        <v>-8.9357900000000008</v>
      </c>
      <c r="N1874" s="32">
        <v>2.5318510099888933</v>
      </c>
      <c r="O1874" s="32">
        <v>4.1963942546544999</v>
      </c>
      <c r="P1874" s="32">
        <v>-1.6645432446656065</v>
      </c>
      <c r="Q1874" s="33">
        <v>6390</v>
      </c>
      <c r="R1874" s="8">
        <v>3090</v>
      </c>
      <c r="S1874" s="8">
        <v>17840</v>
      </c>
      <c r="T1874" s="34">
        <f t="shared" si="59"/>
        <v>27320</v>
      </c>
    </row>
    <row r="1875" spans="1:20" x14ac:dyDescent="0.25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58"/>
        <v>-5.2974399999999999</v>
      </c>
      <c r="N1875" s="32">
        <v>2.0064346029444335</v>
      </c>
      <c r="O1875" s="32">
        <v>2.9932324088487099</v>
      </c>
      <c r="P1875" s="32">
        <v>-0.9867978059042759</v>
      </c>
      <c r="Q1875" s="33">
        <v>38140</v>
      </c>
      <c r="R1875" s="8">
        <v>22750</v>
      </c>
      <c r="S1875" s="8">
        <v>1890</v>
      </c>
      <c r="T1875" s="34">
        <f t="shared" si="59"/>
        <v>62780</v>
      </c>
    </row>
    <row r="1876" spans="1:20" x14ac:dyDescent="0.25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58"/>
        <v>-5.3295699999999986</v>
      </c>
      <c r="N1876" s="32">
        <v>1.9983054204997692</v>
      </c>
      <c r="O1876" s="32">
        <v>2.991088346292841</v>
      </c>
      <c r="P1876" s="32">
        <v>-0.9927829257930717</v>
      </c>
      <c r="Q1876" s="33">
        <v>65790</v>
      </c>
      <c r="R1876" s="8">
        <v>2320</v>
      </c>
      <c r="S1876" s="8">
        <v>140</v>
      </c>
      <c r="T1876" s="34">
        <f t="shared" si="59"/>
        <v>68250</v>
      </c>
    </row>
    <row r="1877" spans="1:20" x14ac:dyDescent="0.25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58"/>
        <v>-3.8855500000000003</v>
      </c>
      <c r="N1877" s="32">
        <v>2.0862194364200106</v>
      </c>
      <c r="O1877" s="32">
        <v>2.810012856398596</v>
      </c>
      <c r="P1877" s="32">
        <v>-0.72379341997858582</v>
      </c>
      <c r="Q1877" s="33">
        <v>55820</v>
      </c>
      <c r="R1877" s="8">
        <v>22080</v>
      </c>
      <c r="S1877" s="8">
        <v>840</v>
      </c>
      <c r="T1877" s="34">
        <f t="shared" si="59"/>
        <v>78740</v>
      </c>
    </row>
    <row r="1878" spans="1:20" x14ac:dyDescent="0.25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58"/>
        <v>-4.8285900000000002</v>
      </c>
      <c r="N1878" s="32">
        <v>2.0541497744201616</v>
      </c>
      <c r="O1878" s="32">
        <v>2.9536110269518239</v>
      </c>
      <c r="P1878" s="32">
        <v>-0.89946125253166198</v>
      </c>
      <c r="Q1878" s="33">
        <v>14890</v>
      </c>
      <c r="R1878" s="8">
        <v>42160</v>
      </c>
      <c r="S1878" s="8">
        <v>6370</v>
      </c>
      <c r="T1878" s="34">
        <f t="shared" si="59"/>
        <v>63420</v>
      </c>
    </row>
    <row r="1879" spans="1:20" x14ac:dyDescent="0.25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58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33">
        <v>89410</v>
      </c>
      <c r="R1879" s="8">
        <v>16270</v>
      </c>
      <c r="S1879" s="8">
        <v>5960</v>
      </c>
      <c r="T1879" s="34">
        <f t="shared" si="59"/>
        <v>111640</v>
      </c>
    </row>
    <row r="1880" spans="1:20" x14ac:dyDescent="0.25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58"/>
        <v>-5.2082100000000011</v>
      </c>
      <c r="N1880" s="32">
        <v>2.0315821655024009</v>
      </c>
      <c r="O1880" s="32">
        <v>3.0017583639470664</v>
      </c>
      <c r="P1880" s="32">
        <v>-0.97017619844466574</v>
      </c>
      <c r="Q1880" s="33">
        <v>69720</v>
      </c>
      <c r="R1880" s="8">
        <v>19300</v>
      </c>
      <c r="S1880" s="8">
        <v>1770</v>
      </c>
      <c r="T1880" s="34">
        <f t="shared" si="59"/>
        <v>90790</v>
      </c>
    </row>
    <row r="1881" spans="1:20" x14ac:dyDescent="0.25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58"/>
        <v>-3.6459900000000012</v>
      </c>
      <c r="N1881" s="32">
        <v>2.0862194364200106</v>
      </c>
      <c r="O1881" s="32">
        <v>2.7653880409438809</v>
      </c>
      <c r="P1881" s="32">
        <v>-0.6791686045238704</v>
      </c>
      <c r="Q1881" s="33">
        <v>2560</v>
      </c>
      <c r="R1881" s="8">
        <v>840</v>
      </c>
      <c r="S1881" s="8">
        <v>400</v>
      </c>
      <c r="T1881" s="34">
        <f t="shared" si="59"/>
        <v>3800</v>
      </c>
    </row>
    <row r="1882" spans="1:20" x14ac:dyDescent="0.25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58"/>
        <v>-5.3295699999999986</v>
      </c>
      <c r="N1882" s="32">
        <v>1.9983054204997692</v>
      </c>
      <c r="O1882" s="32">
        <v>2.991088346292841</v>
      </c>
      <c r="P1882" s="32">
        <v>-0.9927829257930717</v>
      </c>
      <c r="Q1882" s="33">
        <v>62510</v>
      </c>
      <c r="R1882" s="8">
        <v>42740</v>
      </c>
      <c r="S1882" s="8">
        <v>4870</v>
      </c>
      <c r="T1882" s="34">
        <f t="shared" si="59"/>
        <v>110120</v>
      </c>
    </row>
    <row r="1883" spans="1:20" x14ac:dyDescent="0.25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58"/>
        <v>-4.8728300000000004</v>
      </c>
      <c r="N1883" s="32">
        <v>2.0134032719466082</v>
      </c>
      <c r="O1883" s="32">
        <v>2.9211054738676365</v>
      </c>
      <c r="P1883" s="32">
        <v>-0.90770220192102868</v>
      </c>
      <c r="Q1883" s="33">
        <v>76550</v>
      </c>
      <c r="R1883" s="8">
        <v>36300</v>
      </c>
      <c r="S1883" s="8">
        <v>370</v>
      </c>
      <c r="T1883" s="34">
        <f t="shared" si="59"/>
        <v>113220</v>
      </c>
    </row>
    <row r="1884" spans="1:20" x14ac:dyDescent="0.25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58"/>
        <v>-5.320079999999999</v>
      </c>
      <c r="N1884" s="32">
        <v>2.082231219276558</v>
      </c>
      <c r="O1884" s="32">
        <v>3.0732463645609256</v>
      </c>
      <c r="P1884" s="32">
        <v>-0.99101514528436752</v>
      </c>
      <c r="Q1884" s="33">
        <v>6130</v>
      </c>
      <c r="R1884" s="8">
        <v>4690</v>
      </c>
      <c r="S1884" s="8">
        <v>90</v>
      </c>
      <c r="T1884" s="34">
        <f t="shared" si="59"/>
        <v>10910</v>
      </c>
    </row>
    <row r="1885" spans="1:20" x14ac:dyDescent="0.25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58"/>
        <v>-5.3594899999999992</v>
      </c>
      <c r="N1885" s="32">
        <v>2.1046963751616752</v>
      </c>
      <c r="O1885" s="32">
        <v>3.1030527459305572</v>
      </c>
      <c r="P1885" s="32">
        <v>-0.99835637076888228</v>
      </c>
      <c r="Q1885" s="33">
        <v>5530</v>
      </c>
      <c r="R1885" s="8">
        <v>27020</v>
      </c>
      <c r="S1885" s="8">
        <v>20210</v>
      </c>
      <c r="T1885" s="34">
        <f t="shared" si="59"/>
        <v>52760</v>
      </c>
    </row>
    <row r="1886" spans="1:20" x14ac:dyDescent="0.25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58"/>
        <v>-3.9611400000000003</v>
      </c>
      <c r="N1886" s="32">
        <v>2.0862194364200106</v>
      </c>
      <c r="O1886" s="32">
        <v>2.8240936286486464</v>
      </c>
      <c r="P1886" s="32">
        <v>-0.73787419222863582</v>
      </c>
      <c r="Q1886" s="33">
        <v>600</v>
      </c>
      <c r="R1886" s="8">
        <v>510</v>
      </c>
      <c r="S1886" s="8">
        <v>130</v>
      </c>
      <c r="T1886" s="34">
        <f t="shared" si="59"/>
        <v>1240</v>
      </c>
    </row>
    <row r="1887" spans="1:20" x14ac:dyDescent="0.25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58"/>
        <v>-3.6104000000000003</v>
      </c>
      <c r="N1887" s="32">
        <v>2.0862194364200106</v>
      </c>
      <c r="O1887" s="32">
        <v>2.7587583983406363</v>
      </c>
      <c r="P1887" s="32">
        <v>-0.67253896192062546</v>
      </c>
      <c r="Q1887" s="33">
        <v>11660</v>
      </c>
      <c r="R1887" s="8">
        <v>5230</v>
      </c>
      <c r="S1887" s="8">
        <v>710</v>
      </c>
      <c r="T1887" s="34">
        <f t="shared" si="59"/>
        <v>17600</v>
      </c>
    </row>
    <row r="1888" spans="1:20" x14ac:dyDescent="0.25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58"/>
        <v>-5.276469999999998</v>
      </c>
      <c r="N1888" s="32">
        <v>2.0128649278296264</v>
      </c>
      <c r="O1888" s="32">
        <v>2.9957564790165643</v>
      </c>
      <c r="P1888" s="32">
        <v>-0.98289155118693805</v>
      </c>
      <c r="Q1888" s="33">
        <v>133500</v>
      </c>
      <c r="R1888" s="8">
        <v>48530</v>
      </c>
      <c r="S1888" s="8">
        <v>3040</v>
      </c>
      <c r="T1888" s="34">
        <f t="shared" si="59"/>
        <v>185070</v>
      </c>
    </row>
    <row r="1889" spans="1:20" x14ac:dyDescent="0.25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58"/>
        <v>-4.9037100000000002</v>
      </c>
      <c r="N1889" s="32">
        <v>2.1609728946015827</v>
      </c>
      <c r="O1889" s="32">
        <v>3.0744273686099444</v>
      </c>
      <c r="P1889" s="32">
        <v>-0.91345447400836199</v>
      </c>
      <c r="Q1889" s="33">
        <v>380</v>
      </c>
      <c r="R1889" s="8">
        <v>20930</v>
      </c>
      <c r="S1889" s="8">
        <v>36300</v>
      </c>
      <c r="T1889" s="34">
        <f t="shared" si="59"/>
        <v>57610</v>
      </c>
    </row>
    <row r="1890" spans="1:20" x14ac:dyDescent="0.25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58"/>
        <v>-3.7941599999999998</v>
      </c>
      <c r="N1890" s="32">
        <v>2.0862194364200106</v>
      </c>
      <c r="O1890" s="32">
        <v>2.7929888879380584</v>
      </c>
      <c r="P1890" s="32">
        <v>-0.70676945151804782</v>
      </c>
      <c r="Q1890" s="33">
        <v>650</v>
      </c>
      <c r="R1890" s="8">
        <v>570</v>
      </c>
      <c r="S1890" s="8">
        <v>260</v>
      </c>
      <c r="T1890" s="34">
        <f t="shared" si="59"/>
        <v>1480</v>
      </c>
    </row>
    <row r="1891" spans="1:20" x14ac:dyDescent="0.25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58"/>
        <v>-4.8669199999999986</v>
      </c>
      <c r="N1891" s="32">
        <v>2.0152921333120735</v>
      </c>
      <c r="O1891" s="32">
        <v>2.9218934308277862</v>
      </c>
      <c r="P1891" s="32">
        <v>-0.90660129751571283</v>
      </c>
      <c r="Q1891" s="33">
        <v>10580</v>
      </c>
      <c r="R1891" s="8">
        <v>7600</v>
      </c>
      <c r="S1891" s="8">
        <v>130</v>
      </c>
      <c r="T1891" s="34">
        <f t="shared" si="59"/>
        <v>18310</v>
      </c>
    </row>
    <row r="1892" spans="1:20" x14ac:dyDescent="0.25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58"/>
        <v>-5.3295699999999986</v>
      </c>
      <c r="N1892" s="32">
        <v>1.9983054204997692</v>
      </c>
      <c r="O1892" s="32">
        <v>2.991088346292841</v>
      </c>
      <c r="P1892" s="32">
        <v>-0.9927829257930717</v>
      </c>
      <c r="Q1892" s="33">
        <v>46170</v>
      </c>
      <c r="R1892" s="8">
        <v>1590</v>
      </c>
      <c r="S1892" s="8">
        <v>60</v>
      </c>
      <c r="T1892" s="34">
        <f t="shared" si="59"/>
        <v>47820</v>
      </c>
    </row>
    <row r="1893" spans="1:20" x14ac:dyDescent="0.25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58"/>
        <v>-4.9200499999999998</v>
      </c>
      <c r="N1893" s="32">
        <v>1.9983054204997692</v>
      </c>
      <c r="O1893" s="32">
        <v>2.9148036809688511</v>
      </c>
      <c r="P1893" s="32">
        <v>-0.91649826046908189</v>
      </c>
      <c r="Q1893" s="33">
        <v>18530</v>
      </c>
      <c r="R1893" s="8">
        <v>1340</v>
      </c>
      <c r="S1893" s="8">
        <v>60</v>
      </c>
      <c r="T1893" s="34">
        <f t="shared" si="59"/>
        <v>19930</v>
      </c>
    </row>
    <row r="1894" spans="1:20" x14ac:dyDescent="0.25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58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33">
        <v>85870</v>
      </c>
      <c r="R1894" s="8">
        <v>26450</v>
      </c>
      <c r="S1894" s="8">
        <v>6170</v>
      </c>
      <c r="T1894" s="34">
        <f t="shared" si="59"/>
        <v>118490</v>
      </c>
    </row>
    <row r="1895" spans="1:20" x14ac:dyDescent="0.25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58"/>
        <v>-5.2744999999999997</v>
      </c>
      <c r="N1895" s="32">
        <v>2.0134032719466082</v>
      </c>
      <c r="O1895" s="32">
        <v>2.9959278549984414</v>
      </c>
      <c r="P1895" s="32">
        <v>-0.98252458305183332</v>
      </c>
      <c r="Q1895" s="33">
        <v>63450</v>
      </c>
      <c r="R1895" s="8">
        <v>5000</v>
      </c>
      <c r="S1895" s="8">
        <v>1310</v>
      </c>
      <c r="T1895" s="34">
        <f t="shared" si="59"/>
        <v>69760</v>
      </c>
    </row>
    <row r="1896" spans="1:20" x14ac:dyDescent="0.25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58"/>
        <v>-5.1166600000000013</v>
      </c>
      <c r="N1896" s="32">
        <v>2.0652761737652527</v>
      </c>
      <c r="O1896" s="32">
        <v>3.0183985992307942</v>
      </c>
      <c r="P1896" s="32">
        <v>-0.95312242546554082</v>
      </c>
      <c r="Q1896" s="33">
        <v>3810</v>
      </c>
      <c r="R1896" s="8">
        <v>30530</v>
      </c>
      <c r="S1896" s="8">
        <v>11410</v>
      </c>
      <c r="T1896" s="34">
        <f t="shared" si="59"/>
        <v>45750</v>
      </c>
    </row>
    <row r="1897" spans="1:20" x14ac:dyDescent="0.25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58"/>
        <v>-4.9104900000000011</v>
      </c>
      <c r="N1897" s="32">
        <v>2.0134032719466082</v>
      </c>
      <c r="O1897" s="32">
        <v>2.9281207124301036</v>
      </c>
      <c r="P1897" s="32">
        <v>-0.91471744048349557</v>
      </c>
      <c r="Q1897" s="33">
        <v>222210</v>
      </c>
      <c r="R1897" s="8">
        <v>130</v>
      </c>
      <c r="S1897" s="8">
        <v>70</v>
      </c>
      <c r="T1897" s="34">
        <f t="shared" si="59"/>
        <v>222410</v>
      </c>
    </row>
    <row r="1898" spans="1:20" x14ac:dyDescent="0.25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58"/>
        <v>-4.9200499999999998</v>
      </c>
      <c r="N1898" s="32">
        <v>1.9983054204997692</v>
      </c>
      <c r="O1898" s="32">
        <v>2.9148036809688511</v>
      </c>
      <c r="P1898" s="32">
        <v>-0.91649826046908189</v>
      </c>
      <c r="Q1898" s="33">
        <v>32740</v>
      </c>
      <c r="R1898" s="8">
        <v>10400</v>
      </c>
      <c r="S1898" s="8">
        <v>510</v>
      </c>
      <c r="T1898" s="34">
        <f t="shared" si="59"/>
        <v>43650</v>
      </c>
    </row>
    <row r="1899" spans="1:20" x14ac:dyDescent="0.25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58"/>
        <v>-4.9200499999999998</v>
      </c>
      <c r="N1899" s="32">
        <v>1.9983054204997692</v>
      </c>
      <c r="O1899" s="32">
        <v>2.9148036809688511</v>
      </c>
      <c r="P1899" s="32">
        <v>-0.91649826046908189</v>
      </c>
      <c r="Q1899" s="33">
        <v>296210</v>
      </c>
      <c r="R1899" s="8">
        <v>67800</v>
      </c>
      <c r="S1899" s="8">
        <v>3340</v>
      </c>
      <c r="T1899" s="34">
        <f t="shared" si="59"/>
        <v>367350</v>
      </c>
    </row>
    <row r="1900" spans="1:20" x14ac:dyDescent="0.25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58"/>
        <v>-5.2062499999999989</v>
      </c>
      <c r="N1900" s="32">
        <v>2.1460557330486782</v>
      </c>
      <c r="O1900" s="32">
        <v>3.1158668261406501</v>
      </c>
      <c r="P1900" s="32">
        <v>-0.96981109309197189</v>
      </c>
      <c r="Q1900" s="33">
        <v>230</v>
      </c>
      <c r="R1900" s="8">
        <v>7020</v>
      </c>
      <c r="S1900" s="8">
        <v>0</v>
      </c>
      <c r="T1900" s="34">
        <f t="shared" si="59"/>
        <v>7250</v>
      </c>
    </row>
    <row r="1901" spans="1:20" x14ac:dyDescent="0.25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58"/>
        <v>-4.9097799999999996</v>
      </c>
      <c r="N1901" s="32">
        <v>2.1471566374539939</v>
      </c>
      <c r="O1901" s="32">
        <v>3.0617418203862585</v>
      </c>
      <c r="P1901" s="32">
        <v>-0.91458518293226454</v>
      </c>
      <c r="Q1901" s="33">
        <v>170</v>
      </c>
      <c r="R1901" s="8">
        <v>52590</v>
      </c>
      <c r="S1901" s="8">
        <v>6080</v>
      </c>
      <c r="T1901" s="34">
        <f t="shared" si="59"/>
        <v>58840</v>
      </c>
    </row>
    <row r="1902" spans="1:20" x14ac:dyDescent="0.25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58"/>
        <v>1.5398499999999995</v>
      </c>
      <c r="N1902" s="32">
        <v>2.3640888259910771</v>
      </c>
      <c r="O1902" s="32">
        <v>2.0772482763252573</v>
      </c>
      <c r="P1902" s="32">
        <v>0.28684054966581951</v>
      </c>
      <c r="Q1902" s="33">
        <v>260</v>
      </c>
      <c r="R1902" s="8">
        <v>136600</v>
      </c>
      <c r="S1902" s="8">
        <v>8050</v>
      </c>
      <c r="T1902" s="34">
        <f t="shared" si="59"/>
        <v>144910</v>
      </c>
    </row>
    <row r="1903" spans="1:20" x14ac:dyDescent="0.25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58"/>
        <v>1.4336099999999998</v>
      </c>
      <c r="N1903" s="32">
        <v>2.4292768964885627</v>
      </c>
      <c r="O1903" s="32">
        <v>2.1622265471646571</v>
      </c>
      <c r="P1903" s="32">
        <v>0.26705034932390531</v>
      </c>
      <c r="Q1903" s="33">
        <v>111080</v>
      </c>
      <c r="R1903" s="8">
        <v>97100</v>
      </c>
      <c r="S1903" s="8">
        <v>6170</v>
      </c>
      <c r="T1903" s="34">
        <f t="shared" si="59"/>
        <v>214350</v>
      </c>
    </row>
    <row r="1904" spans="1:20" x14ac:dyDescent="0.25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58"/>
        <v>0</v>
      </c>
      <c r="N1904" s="32">
        <v>0</v>
      </c>
      <c r="O1904" s="32">
        <v>0</v>
      </c>
      <c r="P1904" s="32">
        <v>0</v>
      </c>
      <c r="Q1904" s="33">
        <v>0</v>
      </c>
      <c r="R1904" s="8">
        <v>0</v>
      </c>
      <c r="S1904" s="8">
        <v>0</v>
      </c>
      <c r="T1904" s="34">
        <f t="shared" si="59"/>
        <v>0</v>
      </c>
    </row>
    <row r="1905" spans="1:20" x14ac:dyDescent="0.25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58"/>
        <v>-4.8202400000000019</v>
      </c>
      <c r="N1905" s="32">
        <v>2.1395807013856052</v>
      </c>
      <c r="O1905" s="32">
        <v>3.0374865306034966</v>
      </c>
      <c r="P1905" s="32">
        <v>-0.89790582921789186</v>
      </c>
      <c r="Q1905" s="33">
        <v>480</v>
      </c>
      <c r="R1905" s="8">
        <v>123130</v>
      </c>
      <c r="S1905" s="8">
        <v>8820</v>
      </c>
      <c r="T1905" s="34">
        <f t="shared" si="59"/>
        <v>132430</v>
      </c>
    </row>
    <row r="1906" spans="1:20" x14ac:dyDescent="0.25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58"/>
        <v>2.2918899999999987</v>
      </c>
      <c r="N1906" s="32">
        <v>4.7464981170012361</v>
      </c>
      <c r="O1906" s="32">
        <v>4.3195688788458337</v>
      </c>
      <c r="P1906" s="32">
        <v>0.42692923815540146</v>
      </c>
      <c r="Q1906" s="33">
        <v>15960</v>
      </c>
      <c r="R1906" s="8">
        <v>3830</v>
      </c>
      <c r="S1906" s="8">
        <v>0</v>
      </c>
      <c r="T1906" s="34">
        <f t="shared" si="59"/>
        <v>19790</v>
      </c>
    </row>
    <row r="1907" spans="1:20" x14ac:dyDescent="0.25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58"/>
        <v>2.0055399999999999</v>
      </c>
      <c r="N1907" s="32">
        <v>4.3158880208003119</v>
      </c>
      <c r="O1907" s="32">
        <v>3.9422995570039765</v>
      </c>
      <c r="P1907" s="32">
        <v>0.37358846379633587</v>
      </c>
      <c r="Q1907" s="33">
        <v>21070</v>
      </c>
      <c r="R1907" s="8">
        <v>5940</v>
      </c>
      <c r="S1907" s="8">
        <v>0</v>
      </c>
      <c r="T1907" s="34">
        <f t="shared" si="59"/>
        <v>27010</v>
      </c>
    </row>
    <row r="1908" spans="1:20" x14ac:dyDescent="0.25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58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33">
        <v>22350</v>
      </c>
      <c r="R1908" s="8">
        <v>56120</v>
      </c>
      <c r="S1908" s="8">
        <v>0</v>
      </c>
      <c r="T1908" s="34">
        <f t="shared" si="59"/>
        <v>78470</v>
      </c>
    </row>
    <row r="1909" spans="1:20" x14ac:dyDescent="0.25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58"/>
        <v>-5.03627</v>
      </c>
      <c r="N1909" s="32">
        <v>2.1636403990151387</v>
      </c>
      <c r="O1909" s="32">
        <v>3.1017879166730129</v>
      </c>
      <c r="P1909" s="32">
        <v>-0.93814751765787385</v>
      </c>
      <c r="Q1909" s="33">
        <v>4320</v>
      </c>
      <c r="R1909" s="8">
        <v>54440</v>
      </c>
      <c r="S1909" s="8">
        <v>30920</v>
      </c>
      <c r="T1909" s="34">
        <f t="shared" si="59"/>
        <v>89680</v>
      </c>
    </row>
    <row r="1910" spans="1:20" x14ac:dyDescent="0.25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58"/>
        <v>-3.9603900000000003</v>
      </c>
      <c r="N1910" s="32">
        <v>2.1396105059041921</v>
      </c>
      <c r="O1910" s="32">
        <v>2.8773449894519505</v>
      </c>
      <c r="P1910" s="32">
        <v>-0.73773448354775817</v>
      </c>
      <c r="Q1910" s="33">
        <v>580</v>
      </c>
      <c r="R1910" s="8">
        <v>20</v>
      </c>
      <c r="S1910" s="8">
        <v>543960</v>
      </c>
      <c r="T1910" s="34">
        <f t="shared" si="59"/>
        <v>544560</v>
      </c>
    </row>
    <row r="1911" spans="1:20" x14ac:dyDescent="0.25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58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33">
        <v>9290</v>
      </c>
      <c r="R1911" s="8">
        <v>3770</v>
      </c>
      <c r="S1911" s="8">
        <v>0</v>
      </c>
      <c r="T1911" s="34">
        <f t="shared" si="59"/>
        <v>13060</v>
      </c>
    </row>
    <row r="1912" spans="1:20" x14ac:dyDescent="0.25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58"/>
        <v>-6.5204899999999988</v>
      </c>
      <c r="N1912" s="32">
        <v>2.3994518872948141</v>
      </c>
      <c r="O1912" s="32">
        <v>3.6140772960622134</v>
      </c>
      <c r="P1912" s="32">
        <v>-1.2146254087673991</v>
      </c>
      <c r="Q1912" s="33">
        <v>81590</v>
      </c>
      <c r="R1912" s="8">
        <v>17960</v>
      </c>
      <c r="S1912" s="8">
        <v>28590</v>
      </c>
      <c r="T1912" s="34">
        <f t="shared" si="59"/>
        <v>128140</v>
      </c>
    </row>
    <row r="1913" spans="1:20" x14ac:dyDescent="0.25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58"/>
        <v>-4.9295399999999994</v>
      </c>
      <c r="N1913" s="32">
        <v>2.0249096789036867</v>
      </c>
      <c r="O1913" s="32">
        <v>2.9431757198814732</v>
      </c>
      <c r="P1913" s="32">
        <v>-0.91826604097778619</v>
      </c>
      <c r="Q1913" s="33">
        <v>213680</v>
      </c>
      <c r="R1913" s="8">
        <v>400</v>
      </c>
      <c r="S1913" s="8">
        <v>70</v>
      </c>
      <c r="T1913" s="34">
        <f t="shared" si="59"/>
        <v>214150</v>
      </c>
    </row>
    <row r="1914" spans="1:20" x14ac:dyDescent="0.25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58"/>
        <v>-6.2421799999999994</v>
      </c>
      <c r="N1914" s="32">
        <v>2.0779486825120572</v>
      </c>
      <c r="O1914" s="32">
        <v>3.2407309939793985</v>
      </c>
      <c r="P1914" s="32">
        <v>-1.1627823114673415</v>
      </c>
      <c r="Q1914" s="33">
        <v>2310</v>
      </c>
      <c r="R1914" s="8">
        <v>118910</v>
      </c>
      <c r="S1914" s="8">
        <v>790</v>
      </c>
      <c r="T1914" s="34">
        <f t="shared" si="59"/>
        <v>122010</v>
      </c>
    </row>
    <row r="1915" spans="1:20" x14ac:dyDescent="0.25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58"/>
        <v>-4.3899299999999997</v>
      </c>
      <c r="N1915" s="32">
        <v>2.1364810314525342</v>
      </c>
      <c r="O1915" s="32">
        <v>2.9542294707125087</v>
      </c>
      <c r="P1915" s="32">
        <v>-0.8177484392599742</v>
      </c>
      <c r="Q1915" s="33">
        <v>7260</v>
      </c>
      <c r="R1915" s="8">
        <v>48430</v>
      </c>
      <c r="S1915" s="8">
        <v>18840</v>
      </c>
      <c r="T1915" s="34">
        <f t="shared" si="59"/>
        <v>74530</v>
      </c>
    </row>
    <row r="1916" spans="1:20" x14ac:dyDescent="0.25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58"/>
        <v>-5.0953100000000013</v>
      </c>
      <c r="N1916" s="32">
        <v>2.1244549082025905</v>
      </c>
      <c r="O1916" s="32">
        <v>3.0736002932191493</v>
      </c>
      <c r="P1916" s="32">
        <v>-0.94914538501655854</v>
      </c>
      <c r="Q1916" s="33">
        <v>23220</v>
      </c>
      <c r="R1916" s="8">
        <v>43040</v>
      </c>
      <c r="S1916" s="8">
        <v>9100</v>
      </c>
      <c r="T1916" s="34">
        <f t="shared" si="59"/>
        <v>75360</v>
      </c>
    </row>
    <row r="1917" spans="1:20" x14ac:dyDescent="0.25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58"/>
        <v>2.0785800000000023</v>
      </c>
      <c r="N1917" s="32">
        <v>4.3664159937177098</v>
      </c>
      <c r="O1917" s="32">
        <v>3.9792217671863073</v>
      </c>
      <c r="P1917" s="32">
        <v>0.38719422653140234</v>
      </c>
      <c r="Q1917" s="33">
        <v>56420</v>
      </c>
      <c r="R1917" s="8">
        <v>18570</v>
      </c>
      <c r="S1917" s="8">
        <v>0</v>
      </c>
      <c r="T1917" s="34">
        <f t="shared" si="59"/>
        <v>74990</v>
      </c>
    </row>
    <row r="1918" spans="1:20" x14ac:dyDescent="0.25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58"/>
        <v>-5.1356700000000011</v>
      </c>
      <c r="N1918" s="32">
        <v>2.1531939152503177</v>
      </c>
      <c r="O1918" s="32">
        <v>3.1098574900805032</v>
      </c>
      <c r="P1918" s="32">
        <v>-0.95666357483018472</v>
      </c>
      <c r="Q1918" s="33">
        <v>790</v>
      </c>
      <c r="R1918" s="8">
        <v>34850</v>
      </c>
      <c r="S1918" s="8">
        <v>19300</v>
      </c>
      <c r="T1918" s="34">
        <f t="shared" si="59"/>
        <v>54940</v>
      </c>
    </row>
    <row r="1919" spans="1:20" x14ac:dyDescent="0.25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58"/>
        <v>5.7439099999999996</v>
      </c>
      <c r="N1919" s="32">
        <v>4.5328705044625108</v>
      </c>
      <c r="O1919" s="32">
        <v>3.4629050522230087</v>
      </c>
      <c r="P1919" s="32">
        <v>1.0699654522395023</v>
      </c>
      <c r="Q1919" s="33">
        <v>410</v>
      </c>
      <c r="R1919" s="8">
        <v>50</v>
      </c>
      <c r="S1919" s="8">
        <v>0</v>
      </c>
      <c r="T1919" s="34">
        <f t="shared" si="59"/>
        <v>460</v>
      </c>
    </row>
    <row r="1920" spans="1:20" x14ac:dyDescent="0.25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58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33">
        <v>760</v>
      </c>
      <c r="R1920" s="8">
        <v>7810</v>
      </c>
      <c r="S1920" s="8">
        <v>990</v>
      </c>
      <c r="T1920" s="34">
        <f t="shared" si="59"/>
        <v>9560</v>
      </c>
    </row>
    <row r="1921" spans="1:20" x14ac:dyDescent="0.25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58"/>
        <v>-5.1857399999999991</v>
      </c>
      <c r="N1921" s="32">
        <v>2.1300004114422255</v>
      </c>
      <c r="O1921" s="32">
        <v>3.0959909378077977</v>
      </c>
      <c r="P1921" s="32">
        <v>-0.96599052636557259</v>
      </c>
      <c r="Q1921" s="33">
        <v>17500</v>
      </c>
      <c r="R1921" s="8">
        <v>37990</v>
      </c>
      <c r="S1921" s="8">
        <v>0</v>
      </c>
      <c r="T1921" s="34">
        <f t="shared" si="59"/>
        <v>55490</v>
      </c>
    </row>
    <row r="1922" spans="1:20" x14ac:dyDescent="0.25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58"/>
        <v>1.8108900000000006</v>
      </c>
      <c r="N1922" s="32">
        <v>4.5705136114381704</v>
      </c>
      <c r="O1922" s="32">
        <v>4.233184207285599</v>
      </c>
      <c r="P1922" s="32">
        <v>0.33732940415257084</v>
      </c>
      <c r="Q1922" s="33">
        <v>35810</v>
      </c>
      <c r="R1922" s="8">
        <v>49950</v>
      </c>
      <c r="S1922" s="8">
        <v>5220</v>
      </c>
      <c r="T1922" s="34">
        <f t="shared" si="59"/>
        <v>90980</v>
      </c>
    </row>
    <row r="1923" spans="1:20" x14ac:dyDescent="0.25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58"/>
        <v>-4.3899299999999997</v>
      </c>
      <c r="N1923" s="32">
        <v>2.1364810314525342</v>
      </c>
      <c r="O1923" s="32">
        <v>2.9542294707125087</v>
      </c>
      <c r="P1923" s="32">
        <v>-0.8177484392599742</v>
      </c>
      <c r="Q1923" s="33">
        <v>10230</v>
      </c>
      <c r="R1923" s="8">
        <v>50230</v>
      </c>
      <c r="S1923" s="8">
        <v>3180</v>
      </c>
      <c r="T1923" s="34">
        <f t="shared" si="59"/>
        <v>63640</v>
      </c>
    </row>
    <row r="1924" spans="1:20" x14ac:dyDescent="0.25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58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33">
        <v>23300</v>
      </c>
      <c r="R1924" s="8">
        <v>10000</v>
      </c>
      <c r="S1924" s="8">
        <v>36150</v>
      </c>
      <c r="T1924" s="34">
        <f t="shared" si="59"/>
        <v>69450</v>
      </c>
    </row>
    <row r="1925" spans="1:20" x14ac:dyDescent="0.25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58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33">
        <v>77970</v>
      </c>
      <c r="R1925" s="8">
        <v>17490</v>
      </c>
      <c r="S1925" s="8">
        <v>17470</v>
      </c>
      <c r="T1925" s="34">
        <f t="shared" si="59"/>
        <v>112930</v>
      </c>
    </row>
    <row r="1926" spans="1:20" x14ac:dyDescent="0.25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58"/>
        <v>1.8130300000000013</v>
      </c>
      <c r="N1926" s="32">
        <v>4.7053902347398129</v>
      </c>
      <c r="O1926" s="32">
        <v>4.3676621951511372</v>
      </c>
      <c r="P1926" s="32">
        <v>0.33772803958867503</v>
      </c>
      <c r="Q1926" s="33">
        <v>1310</v>
      </c>
      <c r="R1926" s="8">
        <v>11840</v>
      </c>
      <c r="S1926" s="8">
        <v>15440</v>
      </c>
      <c r="T1926" s="34">
        <f t="shared" si="59"/>
        <v>28590</v>
      </c>
    </row>
    <row r="1927" spans="1:20" x14ac:dyDescent="0.25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58"/>
        <v>1.2134599999999995</v>
      </c>
      <c r="N1927" s="32">
        <v>2.3565035760106294</v>
      </c>
      <c r="O1927" s="32">
        <v>2.1304623814803274</v>
      </c>
      <c r="P1927" s="32">
        <v>0.22604119453030189</v>
      </c>
      <c r="Q1927" s="33">
        <v>180730</v>
      </c>
      <c r="R1927" s="8">
        <v>730</v>
      </c>
      <c r="S1927" s="8">
        <v>327920</v>
      </c>
      <c r="T1927" s="34">
        <f t="shared" si="59"/>
        <v>509380</v>
      </c>
    </row>
    <row r="1928" spans="1:20" x14ac:dyDescent="0.25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58"/>
        <v>-4.3899299999999997</v>
      </c>
      <c r="N1928" s="32">
        <v>2.1364810314525342</v>
      </c>
      <c r="O1928" s="32">
        <v>2.9542294707125087</v>
      </c>
      <c r="P1928" s="32">
        <v>-0.8177484392599742</v>
      </c>
      <c r="Q1928" s="33">
        <v>7140</v>
      </c>
      <c r="R1928" s="8">
        <v>57030</v>
      </c>
      <c r="S1928" s="8">
        <v>2500</v>
      </c>
      <c r="T1928" s="34">
        <f t="shared" si="59"/>
        <v>66670</v>
      </c>
    </row>
    <row r="1929" spans="1:20" x14ac:dyDescent="0.25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58"/>
        <v>2.1507400000000025</v>
      </c>
      <c r="N1929" s="32">
        <v>4.5467836262955075</v>
      </c>
      <c r="O1929" s="32">
        <v>4.1461475618812687</v>
      </c>
      <c r="P1929" s="32">
        <v>0.40063606441423882</v>
      </c>
      <c r="Q1929" s="33">
        <v>17680</v>
      </c>
      <c r="R1929" s="8">
        <v>81950</v>
      </c>
      <c r="S1929" s="8">
        <v>210</v>
      </c>
      <c r="T1929" s="34">
        <f t="shared" si="59"/>
        <v>99840</v>
      </c>
    </row>
    <row r="1930" spans="1:20" x14ac:dyDescent="0.25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58"/>
        <v>-7.7654500000000013</v>
      </c>
      <c r="N1930" s="32">
        <v>2.1665333001005109</v>
      </c>
      <c r="O1930" s="32">
        <v>3.6130676679950713</v>
      </c>
      <c r="P1930" s="32">
        <v>-1.4465343678945608</v>
      </c>
      <c r="Q1930" s="33">
        <v>50</v>
      </c>
      <c r="R1930" s="8">
        <v>22910</v>
      </c>
      <c r="S1930" s="8">
        <v>3740</v>
      </c>
      <c r="T1930" s="34">
        <f t="shared" si="59"/>
        <v>26700</v>
      </c>
    </row>
    <row r="1931" spans="1:20" x14ac:dyDescent="0.25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58"/>
        <v>-4.9200499999999998</v>
      </c>
      <c r="N1931" s="32">
        <v>1.9983054204997692</v>
      </c>
      <c r="O1931" s="32">
        <v>2.9148036809688511</v>
      </c>
      <c r="P1931" s="32">
        <v>-0.91649826046908189</v>
      </c>
      <c r="Q1931" s="33">
        <v>263280</v>
      </c>
      <c r="R1931" s="8">
        <v>570</v>
      </c>
      <c r="S1931" s="8">
        <v>10</v>
      </c>
      <c r="T1931" s="34">
        <f t="shared" si="59"/>
        <v>263860</v>
      </c>
    </row>
    <row r="1932" spans="1:20" x14ac:dyDescent="0.25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58"/>
        <v>-4.4565599999999996</v>
      </c>
      <c r="N1932" s="32">
        <v>2.1297712892055864</v>
      </c>
      <c r="O1932" s="32">
        <v>2.9599314476747258</v>
      </c>
      <c r="P1932" s="32">
        <v>-0.83016015846913971</v>
      </c>
      <c r="Q1932" s="33">
        <v>138440</v>
      </c>
      <c r="R1932" s="8">
        <v>74240</v>
      </c>
      <c r="S1932" s="8">
        <v>3510</v>
      </c>
      <c r="T1932" s="34">
        <f t="shared" si="59"/>
        <v>216190</v>
      </c>
    </row>
    <row r="1933" spans="1:20" x14ac:dyDescent="0.25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60">K1933-L1933</f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61">SUM(Q1933:S1933)</f>
        <v>117640</v>
      </c>
    </row>
    <row r="1934" spans="1:20" x14ac:dyDescent="0.25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6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33">
        <v>8810</v>
      </c>
      <c r="R1934" s="8">
        <v>55380</v>
      </c>
      <c r="S1934" s="8">
        <v>2980</v>
      </c>
      <c r="T1934" s="34">
        <f t="shared" si="61"/>
        <v>67170</v>
      </c>
    </row>
    <row r="1935" spans="1:20" x14ac:dyDescent="0.25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60"/>
        <v>-5.1833600000000004</v>
      </c>
      <c r="N1935" s="32">
        <v>2.1845240526327214</v>
      </c>
      <c r="O1935" s="32">
        <v>3.1500712367843096</v>
      </c>
      <c r="P1935" s="32">
        <v>-0.96554718415158802</v>
      </c>
      <c r="Q1935" s="33">
        <v>2440</v>
      </c>
      <c r="R1935" s="8">
        <v>75950</v>
      </c>
      <c r="S1935" s="8">
        <v>2140</v>
      </c>
      <c r="T1935" s="34">
        <f t="shared" si="61"/>
        <v>80530</v>
      </c>
    </row>
    <row r="1936" spans="1:20" x14ac:dyDescent="0.25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60"/>
        <v>-7.5587100000000014</v>
      </c>
      <c r="N1936" s="32">
        <v>2.685249278810081</v>
      </c>
      <c r="O1936" s="32">
        <v>4.0932724831251299</v>
      </c>
      <c r="P1936" s="32">
        <v>-1.4080232043150487</v>
      </c>
      <c r="Q1936" s="33">
        <v>22500</v>
      </c>
      <c r="R1936" s="8">
        <v>8640</v>
      </c>
      <c r="S1936" s="8">
        <v>28100</v>
      </c>
      <c r="T1936" s="34">
        <f t="shared" si="61"/>
        <v>59240</v>
      </c>
    </row>
    <row r="1937" spans="1:20" x14ac:dyDescent="0.25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60"/>
        <v>-5.242420000000001</v>
      </c>
      <c r="N1937" s="32">
        <v>2.2213438097824092</v>
      </c>
      <c r="O1937" s="32">
        <v>3.1978925868575043</v>
      </c>
      <c r="P1937" s="32">
        <v>-0.9765487770750958</v>
      </c>
      <c r="Q1937" s="33">
        <v>0</v>
      </c>
      <c r="R1937" s="8">
        <v>0</v>
      </c>
      <c r="S1937" s="8">
        <v>0</v>
      </c>
      <c r="T1937" s="34">
        <f t="shared" si="61"/>
        <v>0</v>
      </c>
    </row>
    <row r="1938" spans="1:20" x14ac:dyDescent="0.25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60"/>
        <v>-5.3469499999999979</v>
      </c>
      <c r="N1938" s="32">
        <v>2.1813293807966541</v>
      </c>
      <c r="O1938" s="32">
        <v>3.1773498224212626</v>
      </c>
      <c r="P1938" s="32">
        <v>-0.99602044162460868</v>
      </c>
      <c r="Q1938" s="33">
        <v>190</v>
      </c>
      <c r="R1938" s="8">
        <v>13910</v>
      </c>
      <c r="S1938" s="8">
        <v>5490</v>
      </c>
      <c r="T1938" s="34">
        <f t="shared" si="61"/>
        <v>19590</v>
      </c>
    </row>
    <row r="1939" spans="1:20" x14ac:dyDescent="0.25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60"/>
        <v>-4.7378999999999998</v>
      </c>
      <c r="N1939" s="32">
        <v>2.2422106983582863</v>
      </c>
      <c r="O1939" s="32">
        <v>3.1247783771982292</v>
      </c>
      <c r="P1939" s="32">
        <v>-0.88256767883994325</v>
      </c>
      <c r="Q1939" s="33">
        <v>280</v>
      </c>
      <c r="R1939" s="8">
        <v>9860</v>
      </c>
      <c r="S1939" s="8">
        <v>9360</v>
      </c>
      <c r="T1939" s="34">
        <f t="shared" si="61"/>
        <v>19500</v>
      </c>
    </row>
    <row r="1940" spans="1:20" x14ac:dyDescent="0.25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60"/>
        <v>3.4457500000000003</v>
      </c>
      <c r="N1940" s="32">
        <v>2.5772749590982285</v>
      </c>
      <c r="O1940" s="32">
        <v>1.9354067095862644</v>
      </c>
      <c r="P1940" s="32">
        <v>0.64186824951196408</v>
      </c>
      <c r="Q1940" s="33">
        <v>414320</v>
      </c>
      <c r="R1940" s="8">
        <v>2690</v>
      </c>
      <c r="S1940" s="8">
        <v>296290</v>
      </c>
      <c r="T1940" s="34">
        <f t="shared" si="61"/>
        <v>713300</v>
      </c>
    </row>
    <row r="1941" spans="1:20" x14ac:dyDescent="0.25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60"/>
        <v>-4.4944199999999999</v>
      </c>
      <c r="N1941" s="32">
        <v>2.1430454766713694</v>
      </c>
      <c r="O1941" s="32">
        <v>2.9802581293512103</v>
      </c>
      <c r="P1941" s="32">
        <v>-0.8372126526798408</v>
      </c>
      <c r="Q1941" s="33">
        <v>470</v>
      </c>
      <c r="R1941" s="8">
        <v>16960</v>
      </c>
      <c r="S1941" s="8">
        <v>6930</v>
      </c>
      <c r="T1941" s="34">
        <f t="shared" si="61"/>
        <v>24360</v>
      </c>
    </row>
    <row r="1942" spans="1:20" x14ac:dyDescent="0.25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60"/>
        <v>-5.555439999999999</v>
      </c>
      <c r="N1942" s="32">
        <v>2.163202645148389</v>
      </c>
      <c r="O1942" s="32">
        <v>3.1980602372745572</v>
      </c>
      <c r="P1942" s="32">
        <v>-1.0348575921261685</v>
      </c>
      <c r="Q1942" s="33">
        <v>1030</v>
      </c>
      <c r="R1942" s="8">
        <v>29830</v>
      </c>
      <c r="S1942" s="8">
        <v>8700</v>
      </c>
      <c r="T1942" s="34">
        <f t="shared" si="61"/>
        <v>39560</v>
      </c>
    </row>
    <row r="1943" spans="1:20" x14ac:dyDescent="0.25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60"/>
        <v>0</v>
      </c>
      <c r="N1943" s="32">
        <v>0</v>
      </c>
      <c r="O1943" s="32">
        <v>0</v>
      </c>
      <c r="P1943" s="32">
        <v>0</v>
      </c>
      <c r="Q1943" s="33">
        <v>0</v>
      </c>
      <c r="R1943" s="8">
        <v>0</v>
      </c>
      <c r="S1943" s="8">
        <v>0</v>
      </c>
      <c r="T1943" s="34">
        <f t="shared" si="61"/>
        <v>0</v>
      </c>
    </row>
    <row r="1944" spans="1:20" x14ac:dyDescent="0.25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60"/>
        <v>-8.1882499999999983</v>
      </c>
      <c r="N1944" s="32">
        <v>2.3415621982863737</v>
      </c>
      <c r="O1944" s="32">
        <v>3.8668550065476626</v>
      </c>
      <c r="P1944" s="32">
        <v>-1.5252928082612893</v>
      </c>
      <c r="Q1944" s="33">
        <v>190</v>
      </c>
      <c r="R1944" s="8">
        <v>9180</v>
      </c>
      <c r="S1944" s="8">
        <v>4420</v>
      </c>
      <c r="T1944" s="34">
        <f t="shared" si="61"/>
        <v>13790</v>
      </c>
    </row>
    <row r="1945" spans="1:20" x14ac:dyDescent="0.25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60"/>
        <v>2.0250599999999981</v>
      </c>
      <c r="N1945" s="32">
        <v>3.2839829387966897</v>
      </c>
      <c r="O1945" s="32">
        <v>2.9067583237327135</v>
      </c>
      <c r="P1945" s="32">
        <v>0.37722461506397648</v>
      </c>
      <c r="Q1945" s="33">
        <v>175960</v>
      </c>
      <c r="R1945" s="8">
        <v>37590</v>
      </c>
      <c r="S1945" s="8">
        <v>2860</v>
      </c>
      <c r="T1945" s="34">
        <f t="shared" si="61"/>
        <v>216410</v>
      </c>
    </row>
    <row r="1946" spans="1:20" x14ac:dyDescent="0.25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6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33">
        <v>8270</v>
      </c>
      <c r="R1946" s="8">
        <v>9340</v>
      </c>
      <c r="S1946" s="8">
        <v>9670</v>
      </c>
      <c r="T1946" s="34">
        <f t="shared" si="61"/>
        <v>27280</v>
      </c>
    </row>
    <row r="1947" spans="1:20" x14ac:dyDescent="0.25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60"/>
        <v>-5.1768800000000006</v>
      </c>
      <c r="N1947" s="32">
        <v>2.158668632758308</v>
      </c>
      <c r="O1947" s="32">
        <v>3.1230087339071133</v>
      </c>
      <c r="P1947" s="32">
        <v>-0.96434010114880553</v>
      </c>
      <c r="Q1947" s="33">
        <v>420</v>
      </c>
      <c r="R1947" s="8">
        <v>10020</v>
      </c>
      <c r="S1947" s="8">
        <v>10070</v>
      </c>
      <c r="T1947" s="34">
        <f t="shared" si="61"/>
        <v>20510</v>
      </c>
    </row>
    <row r="1948" spans="1:20" x14ac:dyDescent="0.25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60"/>
        <v>1.0856699999999986</v>
      </c>
      <c r="N1948" s="32">
        <v>2.8477658675365456</v>
      </c>
      <c r="O1948" s="32">
        <v>2.6455291694453744</v>
      </c>
      <c r="P1948" s="32">
        <v>0.20223669809117117</v>
      </c>
      <c r="Q1948" s="33">
        <v>3890</v>
      </c>
      <c r="R1948" s="8">
        <v>8690</v>
      </c>
      <c r="S1948" s="8">
        <v>71580</v>
      </c>
      <c r="T1948" s="34">
        <f t="shared" si="61"/>
        <v>84160</v>
      </c>
    </row>
    <row r="1949" spans="1:20" x14ac:dyDescent="0.25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6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33">
        <v>17160</v>
      </c>
      <c r="R1949" s="8">
        <v>30470</v>
      </c>
      <c r="S1949" s="8">
        <v>0</v>
      </c>
      <c r="T1949" s="34">
        <f t="shared" si="61"/>
        <v>47630</v>
      </c>
    </row>
    <row r="1950" spans="1:20" x14ac:dyDescent="0.25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60"/>
        <v>1.822619999999997</v>
      </c>
      <c r="N1950" s="32">
        <v>4.6715248504950821</v>
      </c>
      <c r="O1950" s="32">
        <v>4.3320104025735864</v>
      </c>
      <c r="P1950" s="32">
        <v>0.33951444792149577</v>
      </c>
      <c r="Q1950" s="33">
        <v>18790</v>
      </c>
      <c r="R1950" s="8">
        <v>33450</v>
      </c>
      <c r="S1950" s="8">
        <v>0</v>
      </c>
      <c r="T1950" s="34">
        <f t="shared" si="61"/>
        <v>52240</v>
      </c>
    </row>
    <row r="1951" spans="1:20" x14ac:dyDescent="0.25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60"/>
        <v>-6.8570900000000012</v>
      </c>
      <c r="N1951" s="32">
        <v>2.3798610046709516</v>
      </c>
      <c r="O1951" s="32">
        <v>3.6571876694162162</v>
      </c>
      <c r="P1951" s="32">
        <v>-1.2773266647452644</v>
      </c>
      <c r="Q1951" s="33">
        <v>11080</v>
      </c>
      <c r="R1951" s="8">
        <v>16600</v>
      </c>
      <c r="S1951" s="8">
        <v>0</v>
      </c>
      <c r="T1951" s="34">
        <f t="shared" si="61"/>
        <v>27680</v>
      </c>
    </row>
    <row r="1952" spans="1:20" x14ac:dyDescent="0.25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60"/>
        <v>-5.3837599999999988</v>
      </c>
      <c r="N1952" s="32">
        <v>2.1554292541443596</v>
      </c>
      <c r="O1952" s="32">
        <v>3.1583065978264409</v>
      </c>
      <c r="P1952" s="32">
        <v>-1.0028773436820813</v>
      </c>
      <c r="Q1952" s="33">
        <v>60</v>
      </c>
      <c r="R1952" s="8">
        <v>14090</v>
      </c>
      <c r="S1952" s="8">
        <v>7680</v>
      </c>
      <c r="T1952" s="34">
        <f t="shared" si="61"/>
        <v>21830</v>
      </c>
    </row>
    <row r="1953" spans="1:20" x14ac:dyDescent="0.25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60"/>
        <v>-4.8206700000000016</v>
      </c>
      <c r="N1953" s="32">
        <v>2.1478905737242044</v>
      </c>
      <c r="O1953" s="32">
        <v>3.0458765025857995</v>
      </c>
      <c r="P1953" s="32">
        <v>-0.8979859288615949</v>
      </c>
      <c r="Q1953" s="33">
        <v>1290</v>
      </c>
      <c r="R1953" s="8">
        <v>6200</v>
      </c>
      <c r="S1953" s="8">
        <v>14700</v>
      </c>
      <c r="T1953" s="34">
        <f t="shared" si="61"/>
        <v>22190</v>
      </c>
    </row>
    <row r="1954" spans="1:20" x14ac:dyDescent="0.25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6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33">
        <v>2610</v>
      </c>
      <c r="R1954" s="8">
        <v>4960</v>
      </c>
      <c r="S1954" s="8">
        <v>450</v>
      </c>
      <c r="T1954" s="34">
        <f t="shared" si="61"/>
        <v>8020</v>
      </c>
    </row>
    <row r="1955" spans="1:20" x14ac:dyDescent="0.25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60"/>
        <v>0</v>
      </c>
      <c r="N1955" s="32">
        <v>0</v>
      </c>
      <c r="O1955" s="32">
        <v>0</v>
      </c>
      <c r="P1955" s="32">
        <v>0</v>
      </c>
      <c r="Q1955" s="33">
        <v>0</v>
      </c>
      <c r="R1955" s="8">
        <v>0</v>
      </c>
      <c r="S1955" s="8">
        <v>0</v>
      </c>
      <c r="T1955" s="34">
        <f t="shared" si="61"/>
        <v>0</v>
      </c>
    </row>
    <row r="1956" spans="1:20" x14ac:dyDescent="0.25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60"/>
        <v>-7.0102199999999986</v>
      </c>
      <c r="N1956" s="32">
        <v>2.4921104100176579</v>
      </c>
      <c r="O1956" s="32">
        <v>3.7979618618333033</v>
      </c>
      <c r="P1956" s="32">
        <v>-1.3058514518156454</v>
      </c>
      <c r="Q1956" s="33">
        <v>69760</v>
      </c>
      <c r="R1956" s="8">
        <v>12480</v>
      </c>
      <c r="S1956" s="8">
        <v>9020</v>
      </c>
      <c r="T1956" s="34">
        <f t="shared" si="61"/>
        <v>91260</v>
      </c>
    </row>
    <row r="1957" spans="1:20" x14ac:dyDescent="0.25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60"/>
        <v>1.5208299999999966</v>
      </c>
      <c r="N1957" s="32">
        <v>4.4722071324430468</v>
      </c>
      <c r="O1957" s="32">
        <v>4.1889095949242838</v>
      </c>
      <c r="P1957" s="32">
        <v>0.28329753751876313</v>
      </c>
      <c r="Q1957" s="33">
        <v>990</v>
      </c>
      <c r="R1957" s="8">
        <v>260</v>
      </c>
      <c r="S1957" s="8">
        <v>0</v>
      </c>
      <c r="T1957" s="34">
        <f t="shared" si="61"/>
        <v>1250</v>
      </c>
    </row>
    <row r="1958" spans="1:20" x14ac:dyDescent="0.25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6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33">
        <v>1280</v>
      </c>
      <c r="R1958" s="8">
        <v>150</v>
      </c>
      <c r="S1958" s="8">
        <v>180</v>
      </c>
      <c r="T1958" s="34">
        <f t="shared" si="61"/>
        <v>1610</v>
      </c>
    </row>
    <row r="1959" spans="1:20" x14ac:dyDescent="0.25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6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33">
        <v>1970</v>
      </c>
      <c r="R1959" s="8">
        <v>15760</v>
      </c>
      <c r="S1959" s="8">
        <v>0</v>
      </c>
      <c r="T1959" s="34">
        <f t="shared" si="61"/>
        <v>17730</v>
      </c>
    </row>
    <row r="1960" spans="1:20" x14ac:dyDescent="0.25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60"/>
        <v>1.7920499999999997</v>
      </c>
      <c r="N1960" s="32">
        <v>4.571880893728359</v>
      </c>
      <c r="O1960" s="32">
        <v>4.2380609716394329</v>
      </c>
      <c r="P1960" s="32">
        <v>0.33381992208892547</v>
      </c>
      <c r="Q1960" s="33">
        <v>72470</v>
      </c>
      <c r="R1960" s="8">
        <v>81640</v>
      </c>
      <c r="S1960" s="8">
        <v>0</v>
      </c>
      <c r="T1960" s="34">
        <f t="shared" si="61"/>
        <v>154110</v>
      </c>
    </row>
    <row r="1961" spans="1:20" x14ac:dyDescent="0.25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60"/>
        <v>-3.8444599999999998</v>
      </c>
      <c r="N1961" s="32">
        <v>2.1437756873767562</v>
      </c>
      <c r="O1961" s="32">
        <v>2.8599149344256616</v>
      </c>
      <c r="P1961" s="32">
        <v>-0.7161392470489053</v>
      </c>
      <c r="Q1961" s="33">
        <v>10370</v>
      </c>
      <c r="R1961" s="8">
        <v>68430</v>
      </c>
      <c r="S1961" s="8">
        <v>191100</v>
      </c>
      <c r="T1961" s="34">
        <f t="shared" si="61"/>
        <v>269900</v>
      </c>
    </row>
    <row r="1962" spans="1:20" x14ac:dyDescent="0.25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60"/>
        <v>1.5625600000000013</v>
      </c>
      <c r="N1962" s="32">
        <v>3.7722759551583547</v>
      </c>
      <c r="O1962" s="32">
        <v>3.4812050266355614</v>
      </c>
      <c r="P1962" s="32">
        <v>0.29107092852279343</v>
      </c>
      <c r="Q1962" s="33">
        <v>98060</v>
      </c>
      <c r="R1962" s="8">
        <v>87120</v>
      </c>
      <c r="S1962" s="8">
        <v>880</v>
      </c>
      <c r="T1962" s="34">
        <f t="shared" si="61"/>
        <v>186060</v>
      </c>
    </row>
    <row r="1963" spans="1:20" x14ac:dyDescent="0.25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60"/>
        <v>1.8914600000000004</v>
      </c>
      <c r="N1963" s="32">
        <v>3.2738382257825651</v>
      </c>
      <c r="O1963" s="32">
        <v>2.9215003837389171</v>
      </c>
      <c r="P1963" s="32">
        <v>0.35233784204364793</v>
      </c>
      <c r="Q1963" s="33">
        <v>169800</v>
      </c>
      <c r="R1963" s="8">
        <v>58010</v>
      </c>
      <c r="S1963" s="8">
        <v>3030</v>
      </c>
      <c r="T1963" s="34">
        <f t="shared" si="61"/>
        <v>230840</v>
      </c>
    </row>
    <row r="1964" spans="1:20" x14ac:dyDescent="0.25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60"/>
        <v>-8.1802199999999985</v>
      </c>
      <c r="N1964" s="32">
        <v>2.3865465307465477</v>
      </c>
      <c r="O1964" s="32">
        <v>3.9103435247312404</v>
      </c>
      <c r="P1964" s="32">
        <v>-1.5237969939846936</v>
      </c>
      <c r="Q1964" s="33">
        <v>3750</v>
      </c>
      <c r="R1964" s="8">
        <v>32560</v>
      </c>
      <c r="S1964" s="8">
        <v>6600</v>
      </c>
      <c r="T1964" s="34">
        <f t="shared" si="61"/>
        <v>42910</v>
      </c>
    </row>
    <row r="1965" spans="1:20" x14ac:dyDescent="0.25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6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33">
        <v>9630</v>
      </c>
      <c r="R1965" s="8">
        <v>12220</v>
      </c>
      <c r="S1965" s="8">
        <v>500</v>
      </c>
      <c r="T1965" s="34">
        <f t="shared" si="61"/>
        <v>22350</v>
      </c>
    </row>
    <row r="1966" spans="1:20" x14ac:dyDescent="0.25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6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33">
        <v>86580</v>
      </c>
      <c r="R1966" s="8">
        <v>0</v>
      </c>
      <c r="S1966" s="8">
        <v>218870</v>
      </c>
      <c r="T1966" s="34">
        <f t="shared" si="61"/>
        <v>305450</v>
      </c>
    </row>
    <row r="1967" spans="1:20" x14ac:dyDescent="0.25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6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33">
        <v>45970</v>
      </c>
      <c r="R1967" s="8">
        <v>24360</v>
      </c>
      <c r="S1967" s="8">
        <v>390</v>
      </c>
      <c r="T1967" s="34">
        <f t="shared" si="61"/>
        <v>70720</v>
      </c>
    </row>
    <row r="1968" spans="1:20" x14ac:dyDescent="0.25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60"/>
        <v>-10.189019999999998</v>
      </c>
      <c r="N1968" s="32">
        <v>2.3282377156954746</v>
      </c>
      <c r="O1968" s="32">
        <v>4.226230440542718</v>
      </c>
      <c r="P1968" s="32">
        <v>-1.8979927248472437</v>
      </c>
      <c r="Q1968" s="33">
        <v>200</v>
      </c>
      <c r="R1968" s="8">
        <v>31000</v>
      </c>
      <c r="S1968" s="8">
        <v>5340</v>
      </c>
      <c r="T1968" s="34">
        <f t="shared" si="61"/>
        <v>36540</v>
      </c>
    </row>
    <row r="1969" spans="1:20" x14ac:dyDescent="0.25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6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33">
        <v>17020</v>
      </c>
      <c r="R1969" s="8">
        <v>54190</v>
      </c>
      <c r="S1969" s="8">
        <v>16250</v>
      </c>
      <c r="T1969" s="34">
        <f t="shared" si="61"/>
        <v>87460</v>
      </c>
    </row>
    <row r="1970" spans="1:20" x14ac:dyDescent="0.25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60"/>
        <v>-4.7161500000000007</v>
      </c>
      <c r="N1970" s="32">
        <v>2.0514506027056063</v>
      </c>
      <c r="O1970" s="32">
        <v>2.9299667298000993</v>
      </c>
      <c r="P1970" s="32">
        <v>-0.87851612709449312</v>
      </c>
      <c r="Q1970" s="33">
        <v>28560</v>
      </c>
      <c r="R1970" s="8">
        <v>65790</v>
      </c>
      <c r="S1970" s="8">
        <v>1850</v>
      </c>
      <c r="T1970" s="34">
        <f t="shared" si="61"/>
        <v>96200</v>
      </c>
    </row>
    <row r="1971" spans="1:20" x14ac:dyDescent="0.25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60"/>
        <v>-4.0247899999999994</v>
      </c>
      <c r="N1971" s="32">
        <v>2.1396105059041921</v>
      </c>
      <c r="O1971" s="32">
        <v>2.8893413081833064</v>
      </c>
      <c r="P1971" s="32">
        <v>-0.74973080227911404</v>
      </c>
      <c r="Q1971" s="33">
        <v>2350</v>
      </c>
      <c r="R1971" s="8">
        <v>7470</v>
      </c>
      <c r="S1971" s="8">
        <v>12510</v>
      </c>
      <c r="T1971" s="34">
        <f t="shared" si="61"/>
        <v>22330</v>
      </c>
    </row>
    <row r="1972" spans="1:20" x14ac:dyDescent="0.25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6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33">
        <v>87750</v>
      </c>
      <c r="R1972" s="8">
        <v>176130</v>
      </c>
      <c r="S1972" s="8">
        <v>52870</v>
      </c>
      <c r="T1972" s="34">
        <f t="shared" si="61"/>
        <v>316750</v>
      </c>
    </row>
    <row r="1973" spans="1:20" x14ac:dyDescent="0.25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6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33">
        <v>30190</v>
      </c>
      <c r="R1973" s="8">
        <v>222070</v>
      </c>
      <c r="S1973" s="8">
        <v>12720</v>
      </c>
      <c r="T1973" s="34">
        <f t="shared" si="61"/>
        <v>264980</v>
      </c>
    </row>
    <row r="1974" spans="1:20" x14ac:dyDescent="0.25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60"/>
        <v>-3.9770900000000005</v>
      </c>
      <c r="N1974" s="32">
        <v>2.1396105059041921</v>
      </c>
      <c r="O1974" s="32">
        <v>2.8804558360794914</v>
      </c>
      <c r="P1974" s="32">
        <v>-0.7408453301752993</v>
      </c>
      <c r="Q1974" s="33">
        <v>1060</v>
      </c>
      <c r="R1974" s="8">
        <v>1250</v>
      </c>
      <c r="S1974" s="8">
        <v>64920</v>
      </c>
      <c r="T1974" s="34">
        <f t="shared" si="61"/>
        <v>67230</v>
      </c>
    </row>
    <row r="1975" spans="1:20" x14ac:dyDescent="0.25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60"/>
        <v>-3.7469900000000003</v>
      </c>
      <c r="N1975" s="32">
        <v>2.1396105059041921</v>
      </c>
      <c r="O1975" s="32">
        <v>2.8375932127862455</v>
      </c>
      <c r="P1975" s="32">
        <v>-0.69798270688205311</v>
      </c>
      <c r="Q1975" s="33">
        <v>22040</v>
      </c>
      <c r="R1975" s="8">
        <v>138700</v>
      </c>
      <c r="S1975" s="8">
        <v>16430</v>
      </c>
      <c r="T1975" s="34">
        <f t="shared" si="61"/>
        <v>177170</v>
      </c>
    </row>
    <row r="1976" spans="1:20" x14ac:dyDescent="0.25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60"/>
        <v>-3.8445999999999998</v>
      </c>
      <c r="N1976" s="32">
        <v>2.1396105059041921</v>
      </c>
      <c r="O1976" s="32">
        <v>2.8557758319068616</v>
      </c>
      <c r="P1976" s="32">
        <v>-0.71616532600266913</v>
      </c>
      <c r="Q1976" s="33">
        <v>77440</v>
      </c>
      <c r="R1976" s="8">
        <v>179820</v>
      </c>
      <c r="S1976" s="8">
        <v>18110</v>
      </c>
      <c r="T1976" s="34">
        <f t="shared" si="61"/>
        <v>275370</v>
      </c>
    </row>
    <row r="1977" spans="1:20" x14ac:dyDescent="0.25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60"/>
        <v>-3.9610599999999998</v>
      </c>
      <c r="N1977" s="32">
        <v>2.1396105059041921</v>
      </c>
      <c r="O1977" s="32">
        <v>2.8774697958735347</v>
      </c>
      <c r="P1977" s="32">
        <v>-0.73785928996934214</v>
      </c>
      <c r="Q1977" s="33">
        <v>127290</v>
      </c>
      <c r="R1977" s="8">
        <v>52050</v>
      </c>
      <c r="S1977" s="8">
        <v>223050</v>
      </c>
      <c r="T1977" s="34">
        <f t="shared" si="61"/>
        <v>402390</v>
      </c>
    </row>
    <row r="1978" spans="1:20" x14ac:dyDescent="0.25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6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33">
        <v>45310</v>
      </c>
      <c r="R1978" s="8">
        <v>79500</v>
      </c>
      <c r="S1978" s="8">
        <v>39700</v>
      </c>
      <c r="T1978" s="34">
        <f t="shared" si="61"/>
        <v>164510</v>
      </c>
    </row>
    <row r="1979" spans="1:20" x14ac:dyDescent="0.25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6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33">
        <v>960</v>
      </c>
      <c r="R1979" s="8">
        <v>1750</v>
      </c>
      <c r="S1979" s="8">
        <v>70470</v>
      </c>
      <c r="T1979" s="34">
        <f t="shared" si="61"/>
        <v>73180</v>
      </c>
    </row>
    <row r="1980" spans="1:20" x14ac:dyDescent="0.25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6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33">
        <v>13070</v>
      </c>
      <c r="R1980" s="8">
        <v>18650</v>
      </c>
      <c r="S1980" s="8">
        <v>386990</v>
      </c>
      <c r="T1980" s="34">
        <f t="shared" si="61"/>
        <v>418710</v>
      </c>
    </row>
    <row r="1981" spans="1:20" x14ac:dyDescent="0.25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60"/>
        <v>-3.7425699999999988</v>
      </c>
      <c r="N1981" s="32">
        <v>2.1396105059041921</v>
      </c>
      <c r="O1981" s="32">
        <v>2.8367698629602733</v>
      </c>
      <c r="P1981" s="32">
        <v>-0.6971593570560809</v>
      </c>
      <c r="Q1981" s="33">
        <v>101780</v>
      </c>
      <c r="R1981" s="8">
        <v>230390</v>
      </c>
      <c r="S1981" s="8">
        <v>21420</v>
      </c>
      <c r="T1981" s="34">
        <f t="shared" si="61"/>
        <v>353590</v>
      </c>
    </row>
    <row r="1982" spans="1:20" x14ac:dyDescent="0.25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6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33">
        <v>28080</v>
      </c>
      <c r="R1982" s="8">
        <v>126550</v>
      </c>
      <c r="S1982" s="8">
        <v>20590</v>
      </c>
      <c r="T1982" s="34">
        <f t="shared" si="61"/>
        <v>175220</v>
      </c>
    </row>
    <row r="1983" spans="1:20" x14ac:dyDescent="0.25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6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33">
        <v>6740</v>
      </c>
      <c r="R1983" s="8">
        <v>63760</v>
      </c>
      <c r="S1983" s="8">
        <v>253920</v>
      </c>
      <c r="T1983" s="34">
        <f t="shared" si="61"/>
        <v>324420</v>
      </c>
    </row>
    <row r="1984" spans="1:20" x14ac:dyDescent="0.25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6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33">
        <v>30790</v>
      </c>
      <c r="R1984" s="8">
        <v>20650</v>
      </c>
      <c r="S1984" s="8">
        <v>136450</v>
      </c>
      <c r="T1984" s="34">
        <f t="shared" si="61"/>
        <v>187890</v>
      </c>
    </row>
    <row r="1985" spans="1:20" x14ac:dyDescent="0.25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6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33">
        <v>44720</v>
      </c>
      <c r="R1985" s="8">
        <v>151200</v>
      </c>
      <c r="S1985" s="8">
        <v>7490</v>
      </c>
      <c r="T1985" s="34">
        <f t="shared" si="61"/>
        <v>203410</v>
      </c>
    </row>
    <row r="1986" spans="1:20" x14ac:dyDescent="0.25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60"/>
        <v>-4.1259399999999999</v>
      </c>
      <c r="N1986" s="32">
        <v>2.1396105059041921</v>
      </c>
      <c r="O1986" s="32">
        <v>2.9081833522776646</v>
      </c>
      <c r="P1986" s="32">
        <v>-0.76857284637347267</v>
      </c>
      <c r="Q1986" s="33">
        <v>1330</v>
      </c>
      <c r="R1986" s="8">
        <v>520</v>
      </c>
      <c r="S1986" s="8">
        <v>144540</v>
      </c>
      <c r="T1986" s="34">
        <f t="shared" si="61"/>
        <v>146390</v>
      </c>
    </row>
    <row r="1987" spans="1:20" x14ac:dyDescent="0.25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60"/>
        <v>-3.8546099999999992</v>
      </c>
      <c r="N1987" s="32">
        <v>2.1396105059041921</v>
      </c>
      <c r="O1987" s="32">
        <v>2.8576404771009742</v>
      </c>
      <c r="P1987" s="32">
        <v>-0.71802997119678191</v>
      </c>
      <c r="Q1987" s="33">
        <v>19700</v>
      </c>
      <c r="R1987" s="8">
        <v>83880</v>
      </c>
      <c r="S1987" s="8">
        <v>26550</v>
      </c>
      <c r="T1987" s="34">
        <f t="shared" si="61"/>
        <v>130130</v>
      </c>
    </row>
    <row r="1988" spans="1:20" x14ac:dyDescent="0.25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6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33">
        <v>67710</v>
      </c>
      <c r="R1988" s="8">
        <v>50260</v>
      </c>
      <c r="S1988" s="8">
        <v>18580</v>
      </c>
      <c r="T1988" s="34">
        <f t="shared" si="61"/>
        <v>136550</v>
      </c>
    </row>
    <row r="1989" spans="1:20" x14ac:dyDescent="0.25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6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33">
        <v>23120</v>
      </c>
      <c r="R1989" s="8">
        <v>10880</v>
      </c>
      <c r="S1989" s="8">
        <v>122140</v>
      </c>
      <c r="T1989" s="34">
        <f t="shared" si="61"/>
        <v>156140</v>
      </c>
    </row>
    <row r="1990" spans="1:20" x14ac:dyDescent="0.25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60"/>
        <v>-3.946629999999999</v>
      </c>
      <c r="N1990" s="32">
        <v>2.1396105059041921</v>
      </c>
      <c r="O1990" s="32">
        <v>2.8747818008534494</v>
      </c>
      <c r="P1990" s="32">
        <v>-0.73517129494925693</v>
      </c>
      <c r="Q1990" s="33">
        <v>197670</v>
      </c>
      <c r="R1990" s="8">
        <v>28660</v>
      </c>
      <c r="S1990" s="8">
        <v>14760</v>
      </c>
      <c r="T1990" s="34">
        <f t="shared" si="61"/>
        <v>241090</v>
      </c>
    </row>
    <row r="1991" spans="1:20" x14ac:dyDescent="0.25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6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33">
        <v>53290</v>
      </c>
      <c r="R1991" s="8">
        <v>117760</v>
      </c>
      <c r="S1991" s="8">
        <v>5080</v>
      </c>
      <c r="T1991" s="34">
        <f t="shared" si="61"/>
        <v>176130</v>
      </c>
    </row>
    <row r="1992" spans="1:20" x14ac:dyDescent="0.25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6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33">
        <v>59890</v>
      </c>
      <c r="R1992" s="8">
        <v>2510</v>
      </c>
      <c r="S1992" s="8">
        <v>157340</v>
      </c>
      <c r="T1992" s="34">
        <f t="shared" si="61"/>
        <v>219740</v>
      </c>
    </row>
    <row r="1993" spans="1:20" x14ac:dyDescent="0.25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60"/>
        <v>-4.2009299999999996</v>
      </c>
      <c r="N1993" s="32">
        <v>2.1396105059041921</v>
      </c>
      <c r="O1993" s="32">
        <v>2.9221523575830126</v>
      </c>
      <c r="P1993" s="32">
        <v>-0.78254185167882029</v>
      </c>
      <c r="Q1993" s="33">
        <v>116260</v>
      </c>
      <c r="R1993" s="8">
        <v>199610</v>
      </c>
      <c r="S1993" s="8">
        <v>10180</v>
      </c>
      <c r="T1993" s="34">
        <f t="shared" si="61"/>
        <v>326050</v>
      </c>
    </row>
    <row r="1994" spans="1:20" x14ac:dyDescent="0.25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60"/>
        <v>-3.8019599999999993</v>
      </c>
      <c r="N1994" s="32">
        <v>2.1396105059041921</v>
      </c>
      <c r="O1994" s="32">
        <v>2.8478329277033674</v>
      </c>
      <c r="P1994" s="32">
        <v>-0.70822242179917483</v>
      </c>
      <c r="Q1994" s="33">
        <v>3880</v>
      </c>
      <c r="R1994" s="8">
        <v>3340</v>
      </c>
      <c r="S1994" s="8">
        <v>53280</v>
      </c>
      <c r="T1994" s="34">
        <f t="shared" si="61"/>
        <v>60500</v>
      </c>
    </row>
    <row r="1995" spans="1:20" x14ac:dyDescent="0.25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6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33">
        <v>50490</v>
      </c>
      <c r="R1995" s="8">
        <v>44190</v>
      </c>
      <c r="S1995" s="8">
        <v>233750</v>
      </c>
      <c r="T1995" s="34">
        <f t="shared" si="61"/>
        <v>328430</v>
      </c>
    </row>
    <row r="1996" spans="1:20" x14ac:dyDescent="0.25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60"/>
        <v>-3.8696400000000004</v>
      </c>
      <c r="N1996" s="32">
        <v>2.1396105059041921</v>
      </c>
      <c r="O1996" s="32">
        <v>2.8604402390657615</v>
      </c>
      <c r="P1996" s="32">
        <v>-0.72082973316156917</v>
      </c>
      <c r="Q1996" s="33">
        <v>55560</v>
      </c>
      <c r="R1996" s="8">
        <v>1930</v>
      </c>
      <c r="S1996" s="8">
        <v>31150</v>
      </c>
      <c r="T1996" s="34">
        <f t="shared" si="61"/>
        <v>88640</v>
      </c>
    </row>
    <row r="1997" spans="1:20" x14ac:dyDescent="0.25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62">K1997-L1997</f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63">SUM(Q1997:S1997)</f>
        <v>300510</v>
      </c>
    </row>
    <row r="1998" spans="1:20" x14ac:dyDescent="0.25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62"/>
        <v>-4.2970699999999997</v>
      </c>
      <c r="N1998" s="32">
        <v>2.1396105059041921</v>
      </c>
      <c r="O1998" s="32">
        <v>2.9400611476891085</v>
      </c>
      <c r="P1998" s="32">
        <v>-0.80045064178491632</v>
      </c>
      <c r="Q1998" s="33">
        <v>18200</v>
      </c>
      <c r="R1998" s="8">
        <v>237900</v>
      </c>
      <c r="S1998" s="8">
        <v>18340</v>
      </c>
      <c r="T1998" s="34">
        <f t="shared" si="63"/>
        <v>274440</v>
      </c>
    </row>
    <row r="1999" spans="1:20" x14ac:dyDescent="0.25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62"/>
        <v>-3.9066099999999988</v>
      </c>
      <c r="N1999" s="32">
        <v>2.1396105059041921</v>
      </c>
      <c r="O1999" s="32">
        <v>2.8673269456418207</v>
      </c>
      <c r="P1999" s="32">
        <v>-0.72771643973762845</v>
      </c>
      <c r="Q1999" s="33">
        <v>4260</v>
      </c>
      <c r="R1999" s="8">
        <v>1110</v>
      </c>
      <c r="S1999" s="8">
        <v>75430</v>
      </c>
      <c r="T1999" s="34">
        <f t="shared" si="63"/>
        <v>80800</v>
      </c>
    </row>
    <row r="2000" spans="1:20" x14ac:dyDescent="0.25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62"/>
        <v>-4.0091000000000001</v>
      </c>
      <c r="N2000" s="32">
        <v>2.1396105059041921</v>
      </c>
      <c r="O2000" s="32">
        <v>2.8864186025793472</v>
      </c>
      <c r="P2000" s="32">
        <v>-0.74680809667515502</v>
      </c>
      <c r="Q2000" s="33">
        <v>59850</v>
      </c>
      <c r="R2000" s="8">
        <v>187650</v>
      </c>
      <c r="S2000" s="8">
        <v>73570</v>
      </c>
      <c r="T2000" s="34">
        <f t="shared" si="63"/>
        <v>321070</v>
      </c>
    </row>
    <row r="2001" spans="1:20" x14ac:dyDescent="0.25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62"/>
        <v>-3.8402799999999999</v>
      </c>
      <c r="N2001" s="32">
        <v>2.1396105059041921</v>
      </c>
      <c r="O2001" s="32">
        <v>2.8549711099050064</v>
      </c>
      <c r="P2001" s="32">
        <v>-0.71536060400081414</v>
      </c>
      <c r="Q2001" s="33">
        <v>30460</v>
      </c>
      <c r="R2001" s="8">
        <v>39390</v>
      </c>
      <c r="S2001" s="8">
        <v>313730</v>
      </c>
      <c r="T2001" s="34">
        <f t="shared" si="63"/>
        <v>383580</v>
      </c>
    </row>
    <row r="2002" spans="1:20" x14ac:dyDescent="0.25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62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63"/>
        <v>402650</v>
      </c>
    </row>
    <row r="2003" spans="1:20" x14ac:dyDescent="0.25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62"/>
        <v>-3.7917699999999996</v>
      </c>
      <c r="N2003" s="32">
        <v>2.1396105059041921</v>
      </c>
      <c r="O2003" s="32">
        <v>2.8459347524258436</v>
      </c>
      <c r="P2003" s="32">
        <v>-0.70632424652165127</v>
      </c>
      <c r="Q2003" s="33">
        <v>25430</v>
      </c>
      <c r="R2003" s="8">
        <v>264490</v>
      </c>
      <c r="S2003" s="8">
        <v>12750</v>
      </c>
      <c r="T2003" s="34">
        <f t="shared" si="63"/>
        <v>302670</v>
      </c>
    </row>
    <row r="2004" spans="1:20" x14ac:dyDescent="0.25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62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33">
        <v>142000</v>
      </c>
      <c r="R2004" s="8">
        <v>198940</v>
      </c>
      <c r="S2004" s="8">
        <v>9850</v>
      </c>
      <c r="T2004" s="34">
        <f t="shared" si="63"/>
        <v>350790</v>
      </c>
    </row>
    <row r="2005" spans="1:20" x14ac:dyDescent="0.25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62"/>
        <v>-3.9399899999999999</v>
      </c>
      <c r="N2005" s="32">
        <v>2.1396105059041921</v>
      </c>
      <c r="O2005" s="32">
        <v>2.8735449133320796</v>
      </c>
      <c r="P2005" s="32">
        <v>-0.73393440742788751</v>
      </c>
      <c r="Q2005" s="33">
        <v>1970</v>
      </c>
      <c r="R2005" s="8">
        <v>205960</v>
      </c>
      <c r="S2005" s="8">
        <v>41570</v>
      </c>
      <c r="T2005" s="34">
        <f t="shared" si="63"/>
        <v>249500</v>
      </c>
    </row>
    <row r="2006" spans="1:20" x14ac:dyDescent="0.25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62"/>
        <v>-4.2046799999999998</v>
      </c>
      <c r="N2006" s="32">
        <v>2.1396105059041921</v>
      </c>
      <c r="O2006" s="32">
        <v>2.9228509009874006</v>
      </c>
      <c r="P2006" s="32">
        <v>-0.78324039508320842</v>
      </c>
      <c r="Q2006" s="33">
        <v>134930</v>
      </c>
      <c r="R2006" s="8">
        <v>86130</v>
      </c>
      <c r="S2006" s="8">
        <v>44220</v>
      </c>
      <c r="T2006" s="34">
        <f t="shared" si="63"/>
        <v>265280</v>
      </c>
    </row>
    <row r="2007" spans="1:20" x14ac:dyDescent="0.25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62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33">
        <v>18420</v>
      </c>
      <c r="R2007" s="8">
        <v>5560</v>
      </c>
      <c r="S2007" s="8">
        <v>73630</v>
      </c>
      <c r="T2007" s="34">
        <f t="shared" si="63"/>
        <v>97610</v>
      </c>
    </row>
    <row r="2008" spans="1:20" x14ac:dyDescent="0.25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62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33">
        <v>15460</v>
      </c>
      <c r="R2008" s="8">
        <v>212980</v>
      </c>
      <c r="S2008" s="8">
        <v>32720</v>
      </c>
      <c r="T2008" s="34">
        <f t="shared" si="63"/>
        <v>261160</v>
      </c>
    </row>
    <row r="2009" spans="1:20" x14ac:dyDescent="0.25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62"/>
        <v>-3.7672299999999996</v>
      </c>
      <c r="N2009" s="32">
        <v>2.1396105059041921</v>
      </c>
      <c r="O2009" s="32">
        <v>2.8413634843875286</v>
      </c>
      <c r="P2009" s="32">
        <v>-0.70175297848333629</v>
      </c>
      <c r="Q2009" s="33">
        <v>32690</v>
      </c>
      <c r="R2009" s="8">
        <v>232760</v>
      </c>
      <c r="S2009" s="8">
        <v>11270</v>
      </c>
      <c r="T2009" s="34">
        <f t="shared" si="63"/>
        <v>276720</v>
      </c>
    </row>
    <row r="2010" spans="1:20" x14ac:dyDescent="0.25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62"/>
        <v>-4.1370399999999989</v>
      </c>
      <c r="N2010" s="32">
        <v>2.1396105059041921</v>
      </c>
      <c r="O2010" s="32">
        <v>2.9102510407546536</v>
      </c>
      <c r="P2010" s="32">
        <v>-0.77064053485046069</v>
      </c>
      <c r="Q2010" s="33">
        <v>9750</v>
      </c>
      <c r="R2010" s="8">
        <v>265960</v>
      </c>
      <c r="S2010" s="8">
        <v>23950</v>
      </c>
      <c r="T2010" s="34">
        <f t="shared" si="63"/>
        <v>299660</v>
      </c>
    </row>
    <row r="2011" spans="1:20" x14ac:dyDescent="0.25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62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33">
        <v>61540</v>
      </c>
      <c r="R2011" s="8">
        <v>85820</v>
      </c>
      <c r="S2011" s="8">
        <v>40460</v>
      </c>
      <c r="T2011" s="34">
        <f t="shared" si="63"/>
        <v>187820</v>
      </c>
    </row>
    <row r="2012" spans="1:20" x14ac:dyDescent="0.25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62"/>
        <v>-3.7957199999999993</v>
      </c>
      <c r="N2012" s="32">
        <v>2.1396105059041921</v>
      </c>
      <c r="O2012" s="32">
        <v>2.8466705514784656</v>
      </c>
      <c r="P2012" s="32">
        <v>-0.70706004557427315</v>
      </c>
      <c r="Q2012" s="33">
        <v>13180</v>
      </c>
      <c r="R2012" s="8">
        <v>8840</v>
      </c>
      <c r="S2012" s="8">
        <v>253840</v>
      </c>
      <c r="T2012" s="34">
        <f t="shared" si="63"/>
        <v>275860</v>
      </c>
    </row>
    <row r="2013" spans="1:20" x14ac:dyDescent="0.25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62"/>
        <v>-5.4035999999999991</v>
      </c>
      <c r="N2013" s="32">
        <v>2.1145896125502208</v>
      </c>
      <c r="O2013" s="32">
        <v>3.1211627165371167</v>
      </c>
      <c r="P2013" s="32">
        <v>-1.0065731039868964</v>
      </c>
      <c r="Q2013" s="33">
        <v>0</v>
      </c>
      <c r="R2013" s="8">
        <v>240</v>
      </c>
      <c r="S2013" s="8">
        <v>310</v>
      </c>
      <c r="T2013" s="34">
        <f t="shared" si="63"/>
        <v>550</v>
      </c>
    </row>
    <row r="2014" spans="1:20" x14ac:dyDescent="0.25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62"/>
        <v>-5.3113399999999977</v>
      </c>
      <c r="N2014" s="32">
        <v>2.1094371563994549</v>
      </c>
      <c r="O2014" s="32">
        <v>3.0988242298559956</v>
      </c>
      <c r="P2014" s="32">
        <v>-0.98938707345654031</v>
      </c>
      <c r="Q2014" s="33">
        <v>32700</v>
      </c>
      <c r="R2014" s="8">
        <v>159670</v>
      </c>
      <c r="S2014" s="8">
        <v>32560</v>
      </c>
      <c r="T2014" s="34">
        <f t="shared" si="63"/>
        <v>224930</v>
      </c>
    </row>
    <row r="2015" spans="1:20" x14ac:dyDescent="0.25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62"/>
        <v>-4.0522299999999998</v>
      </c>
      <c r="N2015" s="32">
        <v>2.1396105059041921</v>
      </c>
      <c r="O2015" s="32">
        <v>2.8944527831210145</v>
      </c>
      <c r="P2015" s="32">
        <v>-0.7548422772168224</v>
      </c>
      <c r="Q2015" s="33">
        <v>10170</v>
      </c>
      <c r="R2015" s="8">
        <v>4910</v>
      </c>
      <c r="S2015" s="8">
        <v>75820</v>
      </c>
      <c r="T2015" s="34">
        <f t="shared" si="63"/>
        <v>90900</v>
      </c>
    </row>
    <row r="2016" spans="1:20" x14ac:dyDescent="0.25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62"/>
        <v>-3.9686799999999991</v>
      </c>
      <c r="N2016" s="32">
        <v>2.1396105059041921</v>
      </c>
      <c r="O2016" s="32">
        <v>2.8788892360712506</v>
      </c>
      <c r="P2016" s="32"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63"/>
        <v>619330</v>
      </c>
    </row>
    <row r="2017" spans="1:20" x14ac:dyDescent="0.25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62"/>
        <v>-3.9996600000000004</v>
      </c>
      <c r="N2017" s="32">
        <v>2.1396105059041921</v>
      </c>
      <c r="O2017" s="32">
        <v>2.8846601359827013</v>
      </c>
      <c r="P2017" s="32">
        <v>-0.745049630078509</v>
      </c>
      <c r="Q2017" s="33">
        <v>160310</v>
      </c>
      <c r="R2017" s="8">
        <v>176450</v>
      </c>
      <c r="S2017" s="8">
        <v>9450</v>
      </c>
      <c r="T2017" s="34">
        <f t="shared" si="63"/>
        <v>346210</v>
      </c>
    </row>
    <row r="2018" spans="1:20" x14ac:dyDescent="0.25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62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33">
        <v>330</v>
      </c>
      <c r="R2018" s="8">
        <v>29400</v>
      </c>
      <c r="S2018" s="8">
        <v>53840</v>
      </c>
      <c r="T2018" s="34">
        <f t="shared" si="63"/>
        <v>83570</v>
      </c>
    </row>
    <row r="2019" spans="1:20" x14ac:dyDescent="0.25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62"/>
        <v>-5.2315500000000021</v>
      </c>
      <c r="N2019" s="32">
        <v>2.051510211742781</v>
      </c>
      <c r="O2019" s="32">
        <v>3.0260341443363576</v>
      </c>
      <c r="P2019" s="32">
        <v>-0.97452393259357672</v>
      </c>
      <c r="Q2019" s="33">
        <v>81250</v>
      </c>
      <c r="R2019" s="8">
        <v>157050</v>
      </c>
      <c r="S2019" s="8">
        <v>5500</v>
      </c>
      <c r="T2019" s="34">
        <f t="shared" si="63"/>
        <v>243800</v>
      </c>
    </row>
    <row r="2020" spans="1:20" x14ac:dyDescent="0.25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62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33">
        <v>590</v>
      </c>
      <c r="R2020" s="8">
        <v>22830</v>
      </c>
      <c r="S2020" s="8">
        <v>464330</v>
      </c>
      <c r="T2020" s="34">
        <f t="shared" si="63"/>
        <v>487750</v>
      </c>
    </row>
    <row r="2021" spans="1:20" x14ac:dyDescent="0.25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62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33">
        <v>182630</v>
      </c>
      <c r="R2021" s="8">
        <v>120930</v>
      </c>
      <c r="S2021" s="8">
        <v>9080</v>
      </c>
      <c r="T2021" s="34">
        <f t="shared" si="63"/>
        <v>312640</v>
      </c>
    </row>
    <row r="2022" spans="1:20" x14ac:dyDescent="0.25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62"/>
        <v>-3.69604</v>
      </c>
      <c r="N2022" s="32">
        <v>2.1396105059041921</v>
      </c>
      <c r="O2022" s="32">
        <v>2.8281023363986275</v>
      </c>
      <c r="P2022" s="32">
        <v>-0.68849183049443508</v>
      </c>
      <c r="Q2022" s="33">
        <v>29230</v>
      </c>
      <c r="R2022" s="8">
        <v>194420</v>
      </c>
      <c r="S2022" s="8">
        <v>18000</v>
      </c>
      <c r="T2022" s="34">
        <f t="shared" si="63"/>
        <v>241650</v>
      </c>
    </row>
    <row r="2023" spans="1:20" x14ac:dyDescent="0.25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62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33">
        <v>1600</v>
      </c>
      <c r="R2023" s="8">
        <v>1730</v>
      </c>
      <c r="S2023" s="8">
        <v>63950</v>
      </c>
      <c r="T2023" s="34">
        <f t="shared" si="63"/>
        <v>67280</v>
      </c>
    </row>
    <row r="2024" spans="1:20" x14ac:dyDescent="0.25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62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33">
        <v>2100</v>
      </c>
      <c r="R2024" s="8">
        <v>25420</v>
      </c>
      <c r="S2024" s="8">
        <v>424410</v>
      </c>
      <c r="T2024" s="34">
        <f t="shared" si="63"/>
        <v>451930</v>
      </c>
    </row>
    <row r="2025" spans="1:20" x14ac:dyDescent="0.25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62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33">
        <v>1760</v>
      </c>
      <c r="R2025" s="8">
        <v>1480</v>
      </c>
      <c r="S2025" s="8">
        <v>33380</v>
      </c>
      <c r="T2025" s="34">
        <f t="shared" si="63"/>
        <v>36620</v>
      </c>
    </row>
    <row r="2026" spans="1:20" x14ac:dyDescent="0.25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62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33">
        <v>2380</v>
      </c>
      <c r="R2026" s="8">
        <v>1210</v>
      </c>
      <c r="S2026" s="8">
        <v>21830</v>
      </c>
      <c r="T2026" s="34">
        <f t="shared" si="63"/>
        <v>25420</v>
      </c>
    </row>
    <row r="2027" spans="1:20" x14ac:dyDescent="0.25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62"/>
        <v>-3.81297</v>
      </c>
      <c r="N2027" s="32">
        <v>2.1396105059041921</v>
      </c>
      <c r="O2027" s="32">
        <v>2.8498838511386504</v>
      </c>
      <c r="P2027" s="32">
        <v>-0.71027334523445795</v>
      </c>
      <c r="Q2027" s="33">
        <v>100710</v>
      </c>
      <c r="R2027" s="8">
        <v>106260</v>
      </c>
      <c r="S2027" s="8">
        <v>61920</v>
      </c>
      <c r="T2027" s="34">
        <f t="shared" si="63"/>
        <v>268890</v>
      </c>
    </row>
    <row r="2028" spans="1:20" x14ac:dyDescent="0.25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62"/>
        <v>-3.6677</v>
      </c>
      <c r="N2028" s="32">
        <v>2.1396105059041921</v>
      </c>
      <c r="O2028" s="32">
        <v>2.822823211043866</v>
      </c>
      <c r="P2028" s="32">
        <v>-0.68321270513967369</v>
      </c>
      <c r="Q2028" s="33">
        <v>4010</v>
      </c>
      <c r="R2028" s="8">
        <v>2740</v>
      </c>
      <c r="S2028" s="8">
        <v>121590</v>
      </c>
      <c r="T2028" s="34">
        <f t="shared" si="63"/>
        <v>128340</v>
      </c>
    </row>
    <row r="2029" spans="1:20" x14ac:dyDescent="0.25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62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33">
        <v>39310</v>
      </c>
      <c r="R2029" s="8">
        <v>97870</v>
      </c>
      <c r="S2029" s="8">
        <v>143050</v>
      </c>
      <c r="T2029" s="34">
        <f t="shared" si="63"/>
        <v>280230</v>
      </c>
    </row>
    <row r="2030" spans="1:20" x14ac:dyDescent="0.25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62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33">
        <v>20340</v>
      </c>
      <c r="R2030" s="8">
        <v>262280</v>
      </c>
      <c r="S2030" s="8">
        <v>20250</v>
      </c>
      <c r="T2030" s="34">
        <f t="shared" si="63"/>
        <v>302870</v>
      </c>
    </row>
    <row r="2031" spans="1:20" x14ac:dyDescent="0.25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62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33">
        <v>10290</v>
      </c>
      <c r="R2031" s="8">
        <v>162840</v>
      </c>
      <c r="S2031" s="8">
        <v>5970</v>
      </c>
      <c r="T2031" s="34">
        <f t="shared" si="63"/>
        <v>179100</v>
      </c>
    </row>
    <row r="2032" spans="1:20" x14ac:dyDescent="0.25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62"/>
        <v>-5.0205100000000016</v>
      </c>
      <c r="N2032" s="32">
        <v>2.0718033633358548</v>
      </c>
      <c r="O2032" s="32">
        <v>3.0070151359128876</v>
      </c>
      <c r="P2032" s="32">
        <v>-0.93521177257703314</v>
      </c>
      <c r="Q2032" s="33">
        <v>52530</v>
      </c>
      <c r="R2032" s="8">
        <v>161910</v>
      </c>
      <c r="S2032" s="8">
        <v>42710</v>
      </c>
      <c r="T2032" s="34">
        <f t="shared" si="63"/>
        <v>257150</v>
      </c>
    </row>
    <row r="2033" spans="1:20" x14ac:dyDescent="0.25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62"/>
        <v>-3.7560199999999995</v>
      </c>
      <c r="N2033" s="32">
        <v>2.1396105059041921</v>
      </c>
      <c r="O2033" s="32">
        <v>2.8392753053040116</v>
      </c>
      <c r="P2033" s="32">
        <v>-0.69966479939981918</v>
      </c>
      <c r="Q2033" s="33">
        <v>50830</v>
      </c>
      <c r="R2033" s="8">
        <v>169610</v>
      </c>
      <c r="S2033" s="8">
        <v>26510</v>
      </c>
      <c r="T2033" s="34">
        <f t="shared" si="63"/>
        <v>246950</v>
      </c>
    </row>
    <row r="2034" spans="1:20" x14ac:dyDescent="0.25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62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33">
        <v>1450</v>
      </c>
      <c r="R2034" s="8">
        <v>1710</v>
      </c>
      <c r="S2034" s="8">
        <v>148640</v>
      </c>
      <c r="T2034" s="34">
        <f t="shared" si="63"/>
        <v>151800</v>
      </c>
    </row>
    <row r="2035" spans="1:20" x14ac:dyDescent="0.25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62"/>
        <v>-4.1020799999999991</v>
      </c>
      <c r="N2035" s="32">
        <v>2.1396105059041921</v>
      </c>
      <c r="O2035" s="32">
        <v>2.9037387534433456</v>
      </c>
      <c r="P2035" s="32">
        <v>-0.7641282475391532</v>
      </c>
      <c r="Q2035" s="33">
        <v>50990</v>
      </c>
      <c r="R2035" s="8">
        <v>11300</v>
      </c>
      <c r="S2035" s="8">
        <v>80040</v>
      </c>
      <c r="T2035" s="34">
        <f t="shared" si="63"/>
        <v>142330</v>
      </c>
    </row>
    <row r="2036" spans="1:20" x14ac:dyDescent="0.25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62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33">
        <v>24160</v>
      </c>
      <c r="R2036" s="8">
        <v>145250</v>
      </c>
      <c r="S2036" s="8">
        <v>35700</v>
      </c>
      <c r="T2036" s="34">
        <f t="shared" si="63"/>
        <v>205110</v>
      </c>
    </row>
    <row r="2037" spans="1:20" x14ac:dyDescent="0.25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62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33">
        <v>5390</v>
      </c>
      <c r="R2037" s="8">
        <v>188090</v>
      </c>
      <c r="S2037" s="8">
        <v>10910</v>
      </c>
      <c r="T2037" s="34">
        <f t="shared" si="63"/>
        <v>204390</v>
      </c>
    </row>
    <row r="2038" spans="1:20" x14ac:dyDescent="0.25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62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33">
        <v>6480</v>
      </c>
      <c r="R2038" s="8">
        <v>5990</v>
      </c>
      <c r="S2038" s="8">
        <v>88740</v>
      </c>
      <c r="T2038" s="34">
        <f t="shared" si="63"/>
        <v>101210</v>
      </c>
    </row>
    <row r="2039" spans="1:20" x14ac:dyDescent="0.25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62"/>
        <v>-3.7762399999999996</v>
      </c>
      <c r="N2039" s="32">
        <v>2.1396105059041921</v>
      </c>
      <c r="O2039" s="32">
        <v>2.8430418513404714</v>
      </c>
      <c r="P2039" s="32">
        <v>-0.70343134543627928</v>
      </c>
      <c r="Q2039" s="33">
        <v>167040</v>
      </c>
      <c r="R2039" s="8">
        <v>197610</v>
      </c>
      <c r="S2039" s="8">
        <v>15560</v>
      </c>
      <c r="T2039" s="34">
        <f t="shared" si="63"/>
        <v>380210</v>
      </c>
    </row>
    <row r="2040" spans="1:20" x14ac:dyDescent="0.25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62"/>
        <v>-4.1201399999999992</v>
      </c>
      <c r="N2040" s="32">
        <v>2.1396105059041921</v>
      </c>
      <c r="O2040" s="32">
        <v>2.9071029384788782</v>
      </c>
      <c r="P2040" s="32">
        <v>-0.7674924325746858</v>
      </c>
      <c r="Q2040" s="33">
        <v>85230</v>
      </c>
      <c r="R2040" s="8">
        <v>20500</v>
      </c>
      <c r="S2040" s="8">
        <v>137200</v>
      </c>
      <c r="T2040" s="34">
        <f t="shared" si="63"/>
        <v>242930</v>
      </c>
    </row>
    <row r="2041" spans="1:20" x14ac:dyDescent="0.25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62"/>
        <v>-3.9695400000000003</v>
      </c>
      <c r="N2041" s="32">
        <v>2.1396105059041921</v>
      </c>
      <c r="O2041" s="32">
        <v>2.8790494353586573</v>
      </c>
      <c r="P2041" s="32">
        <v>-0.73943892945446477</v>
      </c>
      <c r="Q2041" s="33">
        <v>2290</v>
      </c>
      <c r="R2041" s="8">
        <v>2010</v>
      </c>
      <c r="S2041" s="8">
        <v>12850</v>
      </c>
      <c r="T2041" s="34">
        <f t="shared" si="63"/>
        <v>17150</v>
      </c>
    </row>
    <row r="2042" spans="1:20" x14ac:dyDescent="0.25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62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33">
        <v>104730</v>
      </c>
      <c r="R2042" s="8">
        <v>180440</v>
      </c>
      <c r="S2042" s="8">
        <v>52020</v>
      </c>
      <c r="T2042" s="34">
        <f t="shared" si="63"/>
        <v>337190</v>
      </c>
    </row>
    <row r="2043" spans="1:20" x14ac:dyDescent="0.25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62"/>
        <v>-3.5530999999999988</v>
      </c>
      <c r="N2043" s="32">
        <v>2.1396105059041921</v>
      </c>
      <c r="O2043" s="32">
        <v>2.8014757246057695</v>
      </c>
      <c r="P2043" s="32">
        <v>-0.661865218701577</v>
      </c>
      <c r="Q2043" s="33">
        <v>6230</v>
      </c>
      <c r="R2043" s="8">
        <v>10080</v>
      </c>
      <c r="S2043" s="8">
        <v>130490</v>
      </c>
      <c r="T2043" s="34">
        <f t="shared" si="63"/>
        <v>146800</v>
      </c>
    </row>
    <row r="2044" spans="1:20" x14ac:dyDescent="0.25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62"/>
        <v>-5.2822900000000015</v>
      </c>
      <c r="N2044" s="32">
        <v>2.1901403416040006</v>
      </c>
      <c r="O2044" s="32">
        <v>3.1741160321545498</v>
      </c>
      <c r="P2044" s="32">
        <v>-0.9839756905505489</v>
      </c>
      <c r="Q2044" s="33">
        <v>790</v>
      </c>
      <c r="R2044" s="8">
        <v>51260</v>
      </c>
      <c r="S2044" s="8">
        <v>47890</v>
      </c>
      <c r="T2044" s="34">
        <f t="shared" si="63"/>
        <v>99940</v>
      </c>
    </row>
    <row r="2045" spans="1:20" x14ac:dyDescent="0.25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62"/>
        <v>-5.3118800000000004</v>
      </c>
      <c r="N2045" s="32">
        <v>2.1399532578679454</v>
      </c>
      <c r="O2045" s="32">
        <v>3.1294409215747181</v>
      </c>
      <c r="P2045" s="32">
        <v>-0.98948766370677266</v>
      </c>
      <c r="Q2045" s="33">
        <v>500</v>
      </c>
      <c r="R2045" s="8">
        <v>11500</v>
      </c>
      <c r="S2045" s="8">
        <v>69370</v>
      </c>
      <c r="T2045" s="34">
        <f t="shared" si="63"/>
        <v>81370</v>
      </c>
    </row>
    <row r="2046" spans="1:20" x14ac:dyDescent="0.25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62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33">
        <v>331860</v>
      </c>
      <c r="R2046" s="8">
        <v>24490</v>
      </c>
      <c r="S2046" s="8">
        <v>12760</v>
      </c>
      <c r="T2046" s="34">
        <f t="shared" si="63"/>
        <v>369110</v>
      </c>
    </row>
    <row r="2047" spans="1:20" x14ac:dyDescent="0.25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62"/>
        <v>-5.0267900000000001</v>
      </c>
      <c r="N2047" s="32">
        <v>2.1159736598821146</v>
      </c>
      <c r="O2047" s="32">
        <v>3.0523552598136963</v>
      </c>
      <c r="P2047" s="32">
        <v>-0.93638159993158121</v>
      </c>
      <c r="Q2047" s="33">
        <v>2260</v>
      </c>
      <c r="R2047" s="8">
        <v>19930</v>
      </c>
      <c r="S2047" s="8">
        <v>9640</v>
      </c>
      <c r="T2047" s="34">
        <f t="shared" si="63"/>
        <v>31830</v>
      </c>
    </row>
    <row r="2048" spans="1:20" x14ac:dyDescent="0.25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62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33">
        <v>120</v>
      </c>
      <c r="R2048" s="8">
        <v>140</v>
      </c>
      <c r="S2048" s="8">
        <v>21940</v>
      </c>
      <c r="T2048" s="34">
        <f t="shared" si="63"/>
        <v>22200</v>
      </c>
    </row>
    <row r="2049" spans="1:20" x14ac:dyDescent="0.25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62"/>
        <v>-3.8117999999999999</v>
      </c>
      <c r="N2049" s="32">
        <v>2.1396105059041921</v>
      </c>
      <c r="O2049" s="32">
        <v>2.8496659055964813</v>
      </c>
      <c r="P2049" s="32">
        <v>-0.71005539969228892</v>
      </c>
      <c r="Q2049" s="33">
        <v>91030</v>
      </c>
      <c r="R2049" s="8">
        <v>131160</v>
      </c>
      <c r="S2049" s="8">
        <v>14570</v>
      </c>
      <c r="T2049" s="34">
        <f t="shared" si="63"/>
        <v>236760</v>
      </c>
    </row>
    <row r="2050" spans="1:20" x14ac:dyDescent="0.25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62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33">
        <v>53020</v>
      </c>
      <c r="R2050" s="8">
        <v>178670</v>
      </c>
      <c r="S2050" s="8">
        <v>24640</v>
      </c>
      <c r="T2050" s="34">
        <f t="shared" si="63"/>
        <v>256330</v>
      </c>
    </row>
    <row r="2051" spans="1:20" x14ac:dyDescent="0.25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62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33">
        <v>113450</v>
      </c>
      <c r="R2051" s="8">
        <v>2420</v>
      </c>
      <c r="S2051" s="8">
        <v>88570</v>
      </c>
      <c r="T2051" s="34">
        <f t="shared" si="63"/>
        <v>204440</v>
      </c>
    </row>
    <row r="2052" spans="1:20" x14ac:dyDescent="0.25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62"/>
        <v>-5.4541299999999993</v>
      </c>
      <c r="N2052" s="32">
        <v>2.1939571827655771</v>
      </c>
      <c r="O2052" s="32">
        <v>3.2099429262787997</v>
      </c>
      <c r="P2052" s="32">
        <v>-1.0159857435132229</v>
      </c>
      <c r="Q2052" s="33">
        <v>0</v>
      </c>
      <c r="R2052" s="8">
        <v>7080</v>
      </c>
      <c r="S2052" s="8">
        <v>9690</v>
      </c>
      <c r="T2052" s="34">
        <f t="shared" si="63"/>
        <v>16770</v>
      </c>
    </row>
    <row r="2053" spans="1:20" x14ac:dyDescent="0.25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62"/>
        <v>-5.5766799999999996</v>
      </c>
      <c r="N2053" s="32">
        <v>2.1449268869071876</v>
      </c>
      <c r="O2053" s="32">
        <v>3.1837410288758097</v>
      </c>
      <c r="P2053" s="32">
        <v>-1.0388141419686221</v>
      </c>
      <c r="Q2053" s="33">
        <v>30</v>
      </c>
      <c r="R2053" s="8">
        <v>19690</v>
      </c>
      <c r="S2053" s="8">
        <v>17910</v>
      </c>
      <c r="T2053" s="34">
        <f t="shared" si="63"/>
        <v>37630</v>
      </c>
    </row>
    <row r="2054" spans="1:20" x14ac:dyDescent="0.25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62"/>
        <v>-5.3800300000000014</v>
      </c>
      <c r="N2054" s="32">
        <v>2.1293335353388367</v>
      </c>
      <c r="O2054" s="32">
        <v>3.1315160611813537</v>
      </c>
      <c r="P2054" s="32">
        <v>-1.002182525842517</v>
      </c>
      <c r="Q2054" s="33">
        <v>0</v>
      </c>
      <c r="R2054" s="8">
        <v>16490</v>
      </c>
      <c r="S2054" s="8">
        <v>9610</v>
      </c>
      <c r="T2054" s="34">
        <f t="shared" si="63"/>
        <v>26100</v>
      </c>
    </row>
    <row r="2055" spans="1:20" x14ac:dyDescent="0.25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62"/>
        <v>-3.9420900000000003</v>
      </c>
      <c r="N2055" s="32">
        <v>2.1396105059041921</v>
      </c>
      <c r="O2055" s="32">
        <v>2.8739360976385373</v>
      </c>
      <c r="P2055" s="32">
        <v>-0.73432559173434486</v>
      </c>
      <c r="Q2055" s="33">
        <v>251720</v>
      </c>
      <c r="R2055" s="8">
        <v>34100</v>
      </c>
      <c r="S2055" s="8">
        <v>14110</v>
      </c>
      <c r="T2055" s="34">
        <f t="shared" si="63"/>
        <v>299930</v>
      </c>
    </row>
    <row r="2056" spans="1:20" x14ac:dyDescent="0.25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62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33">
        <v>20850</v>
      </c>
      <c r="R2056" s="8">
        <v>14160</v>
      </c>
      <c r="S2056" s="8">
        <v>148520</v>
      </c>
      <c r="T2056" s="34">
        <f t="shared" si="63"/>
        <v>183530</v>
      </c>
    </row>
    <row r="2057" spans="1:20" x14ac:dyDescent="0.25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62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33">
        <v>570</v>
      </c>
      <c r="R2057" s="8">
        <v>4130</v>
      </c>
      <c r="S2057" s="8">
        <v>58080</v>
      </c>
      <c r="T2057" s="34">
        <f t="shared" si="63"/>
        <v>62780</v>
      </c>
    </row>
    <row r="2058" spans="1:20" x14ac:dyDescent="0.25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62"/>
        <v>-3.7458799999999997</v>
      </c>
      <c r="N2058" s="32">
        <v>2.1396105059041921</v>
      </c>
      <c r="O2058" s="32">
        <v>2.8373864439385463</v>
      </c>
      <c r="P2058" s="32">
        <v>-0.69777593803435423</v>
      </c>
      <c r="Q2058" s="33">
        <v>63370</v>
      </c>
      <c r="R2058" s="8">
        <v>124330</v>
      </c>
      <c r="S2058" s="8">
        <v>120960</v>
      </c>
      <c r="T2058" s="34">
        <f t="shared" si="63"/>
        <v>308660</v>
      </c>
    </row>
    <row r="2059" spans="1:20" x14ac:dyDescent="0.25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62"/>
        <v>-3.7538099999999996</v>
      </c>
      <c r="N2059" s="32">
        <v>2.1396105059041921</v>
      </c>
      <c r="O2059" s="32">
        <v>2.8388636303910255</v>
      </c>
      <c r="P2059" s="32">
        <v>-0.69925312448683319</v>
      </c>
      <c r="Q2059" s="33">
        <v>41860</v>
      </c>
      <c r="R2059" s="8">
        <v>27890</v>
      </c>
      <c r="S2059" s="8">
        <v>73860</v>
      </c>
      <c r="T2059" s="34">
        <f t="shared" si="63"/>
        <v>143610</v>
      </c>
    </row>
    <row r="2060" spans="1:20" x14ac:dyDescent="0.25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62"/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33">
        <v>57100</v>
      </c>
      <c r="R2060" s="8">
        <v>4310</v>
      </c>
      <c r="S2060" s="8">
        <v>108580</v>
      </c>
      <c r="T2060" s="34">
        <f t="shared" si="63"/>
        <v>169990</v>
      </c>
    </row>
    <row r="2061" spans="1:20" x14ac:dyDescent="0.25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64">K2061-L2061</f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65">SUM(Q2061:S2061)</f>
        <v>345890</v>
      </c>
    </row>
    <row r="2062" spans="1:20" x14ac:dyDescent="0.25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64"/>
        <v>-5.4631600000000002</v>
      </c>
      <c r="N2062" s="32">
        <v>2.1792356133659014</v>
      </c>
      <c r="O2062" s="32">
        <v>3.1969034493968906</v>
      </c>
      <c r="P2062" s="32">
        <v>-1.0176678360309892</v>
      </c>
      <c r="Q2062" s="33">
        <v>2270</v>
      </c>
      <c r="R2062" s="8">
        <v>104080</v>
      </c>
      <c r="S2062" s="8">
        <v>41010</v>
      </c>
      <c r="T2062" s="34">
        <f t="shared" si="65"/>
        <v>147360</v>
      </c>
    </row>
    <row r="2063" spans="1:20" x14ac:dyDescent="0.25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64"/>
        <v>-3.6668099999999999</v>
      </c>
      <c r="N2063" s="32">
        <v>2.1396105059041921</v>
      </c>
      <c r="O2063" s="32">
        <v>2.8226574234092245</v>
      </c>
      <c r="P2063" s="32">
        <v>-0.68304691750503232</v>
      </c>
      <c r="Q2063" s="33">
        <v>29800</v>
      </c>
      <c r="R2063" s="8">
        <v>170970</v>
      </c>
      <c r="S2063" s="8">
        <v>13650</v>
      </c>
      <c r="T2063" s="34">
        <f t="shared" si="65"/>
        <v>214420</v>
      </c>
    </row>
    <row r="2064" spans="1:20" x14ac:dyDescent="0.25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64"/>
        <v>-3.7507400000000004</v>
      </c>
      <c r="N2064" s="32">
        <v>2.1396105059041921</v>
      </c>
      <c r="O2064" s="32">
        <v>2.8382917561906336</v>
      </c>
      <c r="P2064" s="32">
        <v>-0.69868125028644112</v>
      </c>
      <c r="Q2064" s="33">
        <v>12600</v>
      </c>
      <c r="R2064" s="8">
        <v>197120</v>
      </c>
      <c r="S2064" s="8">
        <v>23890</v>
      </c>
      <c r="T2064" s="34">
        <f t="shared" si="65"/>
        <v>233610</v>
      </c>
    </row>
    <row r="2065" spans="1:20" x14ac:dyDescent="0.25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64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33">
        <v>610</v>
      </c>
      <c r="R2065" s="8">
        <v>128630</v>
      </c>
      <c r="S2065" s="8">
        <v>251160</v>
      </c>
      <c r="T2065" s="34">
        <f t="shared" si="65"/>
        <v>380400</v>
      </c>
    </row>
    <row r="2066" spans="1:20" x14ac:dyDescent="0.25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64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33">
        <v>344210</v>
      </c>
      <c r="R2066" s="8">
        <v>191380</v>
      </c>
      <c r="S2066" s="8">
        <v>4460</v>
      </c>
      <c r="T2066" s="34">
        <f t="shared" si="65"/>
        <v>540050</v>
      </c>
    </row>
    <row r="2067" spans="1:20" x14ac:dyDescent="0.25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64"/>
        <v>-3.7383499999999987</v>
      </c>
      <c r="N2067" s="32">
        <v>2.1396105059041921</v>
      </c>
      <c r="O2067" s="32">
        <v>2.8359837687825356</v>
      </c>
      <c r="P2067" s="32">
        <v>-0.69637326287834289</v>
      </c>
      <c r="Q2067" s="33">
        <v>182940</v>
      </c>
      <c r="R2067" s="8">
        <v>20790</v>
      </c>
      <c r="S2067" s="8">
        <v>44900</v>
      </c>
      <c r="T2067" s="34">
        <f t="shared" si="65"/>
        <v>248630</v>
      </c>
    </row>
    <row r="2068" spans="1:20" x14ac:dyDescent="0.25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64"/>
        <v>-3.5630699999999997</v>
      </c>
      <c r="N2068" s="32">
        <v>2.1396105059041921</v>
      </c>
      <c r="O2068" s="32">
        <v>2.8033329186702356</v>
      </c>
      <c r="P2068" s="32">
        <v>-0.66372241276604327</v>
      </c>
      <c r="Q2068" s="33">
        <v>150630</v>
      </c>
      <c r="R2068" s="8">
        <v>43330</v>
      </c>
      <c r="S2068" s="8">
        <v>239370</v>
      </c>
      <c r="T2068" s="34">
        <f t="shared" si="65"/>
        <v>433330</v>
      </c>
    </row>
    <row r="2069" spans="1:20" x14ac:dyDescent="0.25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64"/>
        <v>-3.7521699999999996</v>
      </c>
      <c r="N2069" s="32">
        <v>2.1396105059041921</v>
      </c>
      <c r="O2069" s="32">
        <v>2.8385581340755066</v>
      </c>
      <c r="P2069" s="32">
        <v>-0.69894762817131428</v>
      </c>
      <c r="Q2069" s="33">
        <v>44600</v>
      </c>
      <c r="R2069" s="8">
        <v>195770</v>
      </c>
      <c r="S2069" s="8">
        <v>15150</v>
      </c>
      <c r="T2069" s="34">
        <f t="shared" si="65"/>
        <v>255520</v>
      </c>
    </row>
    <row r="2070" spans="1:20" x14ac:dyDescent="0.25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64"/>
        <v>-3.8640999999999988</v>
      </c>
      <c r="N2070" s="32">
        <v>2.1396105059041921</v>
      </c>
      <c r="O2070" s="32">
        <v>2.8594082576096786</v>
      </c>
      <c r="P2070" s="32">
        <v>-0.71979775170548632</v>
      </c>
      <c r="Q2070" s="33">
        <v>30</v>
      </c>
      <c r="R2070" s="8">
        <v>12810</v>
      </c>
      <c r="S2070" s="8">
        <v>80160</v>
      </c>
      <c r="T2070" s="34">
        <f t="shared" si="65"/>
        <v>93000</v>
      </c>
    </row>
    <row r="2071" spans="1:20" x14ac:dyDescent="0.25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64"/>
        <v>-3.6738599999999995</v>
      </c>
      <c r="N2071" s="32">
        <v>2.1396105059041921</v>
      </c>
      <c r="O2071" s="32">
        <v>2.8239706850094737</v>
      </c>
      <c r="P2071" s="32">
        <v>-0.68436017910528157</v>
      </c>
      <c r="Q2071" s="33">
        <v>24010</v>
      </c>
      <c r="R2071" s="8">
        <v>1100</v>
      </c>
      <c r="S2071" s="8">
        <v>47680</v>
      </c>
      <c r="T2071" s="34">
        <f t="shared" si="65"/>
        <v>72790</v>
      </c>
    </row>
    <row r="2072" spans="1:20" x14ac:dyDescent="0.25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64"/>
        <v>1.8244300000000031</v>
      </c>
      <c r="N2072" s="32">
        <v>4.5218894021455327</v>
      </c>
      <c r="O2072" s="32">
        <v>4.1820377906075166</v>
      </c>
      <c r="P2072" s="32">
        <v>0.33985161153801485</v>
      </c>
      <c r="Q2072" s="33">
        <v>27790</v>
      </c>
      <c r="R2072" s="8">
        <v>118440</v>
      </c>
      <c r="S2072" s="8">
        <v>0</v>
      </c>
      <c r="T2072" s="34">
        <f t="shared" si="65"/>
        <v>146230</v>
      </c>
    </row>
    <row r="2073" spans="1:20" x14ac:dyDescent="0.25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64"/>
        <v>1.9118200000000005</v>
      </c>
      <c r="N2073" s="32">
        <v>2.6608524175640293</v>
      </c>
      <c r="O2073" s="32">
        <v>2.3047219505301575</v>
      </c>
      <c r="P2073" s="32">
        <v>0.35613046703387169</v>
      </c>
      <c r="Q2073" s="33">
        <v>596820</v>
      </c>
      <c r="R2073" s="8">
        <v>24820</v>
      </c>
      <c r="S2073" s="8">
        <v>12610</v>
      </c>
      <c r="T2073" s="34">
        <f t="shared" si="65"/>
        <v>634250</v>
      </c>
    </row>
    <row r="2074" spans="1:20" x14ac:dyDescent="0.25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64"/>
        <v>1.7676000000000016</v>
      </c>
      <c r="N2074" s="32">
        <v>4.4008234476442434</v>
      </c>
      <c r="O2074" s="32">
        <v>4.0715580285519275</v>
      </c>
      <c r="P2074" s="32">
        <v>0.32926541909231627</v>
      </c>
      <c r="Q2074" s="33">
        <v>149780</v>
      </c>
      <c r="R2074" s="8">
        <v>22130</v>
      </c>
      <c r="S2074" s="8">
        <v>710</v>
      </c>
      <c r="T2074" s="34">
        <f t="shared" si="65"/>
        <v>172620</v>
      </c>
    </row>
    <row r="2075" spans="1:20" x14ac:dyDescent="0.25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64"/>
        <v>1.7157700000000027</v>
      </c>
      <c r="N2075" s="32">
        <v>4.4271073074733485</v>
      </c>
      <c r="O2075" s="32">
        <v>4.1074966896208798</v>
      </c>
      <c r="P2075" s="32">
        <v>0.3196106178524688</v>
      </c>
      <c r="Q2075" s="33">
        <v>36000</v>
      </c>
      <c r="R2075" s="8">
        <v>6960</v>
      </c>
      <c r="S2075" s="8">
        <v>0</v>
      </c>
      <c r="T2075" s="34">
        <f t="shared" si="65"/>
        <v>42960</v>
      </c>
    </row>
    <row r="2076" spans="1:20" x14ac:dyDescent="0.25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64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33">
        <v>20940</v>
      </c>
      <c r="R2076" s="8">
        <v>6190</v>
      </c>
      <c r="S2076" s="8">
        <v>0</v>
      </c>
      <c r="T2076" s="34">
        <f t="shared" si="65"/>
        <v>27130</v>
      </c>
    </row>
    <row r="2077" spans="1:20" x14ac:dyDescent="0.25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64"/>
        <v>-5.1445300000000014</v>
      </c>
      <c r="N2077" s="32">
        <v>2.110374135952541</v>
      </c>
      <c r="O2077" s="32">
        <v>3.0686881359994933</v>
      </c>
      <c r="P2077" s="32">
        <v>-0.95831400004695211</v>
      </c>
      <c r="Q2077" s="33">
        <v>290</v>
      </c>
      <c r="R2077" s="8">
        <v>23880</v>
      </c>
      <c r="S2077" s="8">
        <v>0</v>
      </c>
      <c r="T2077" s="34">
        <f t="shared" si="65"/>
        <v>24170</v>
      </c>
    </row>
    <row r="2078" spans="1:20" x14ac:dyDescent="0.25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64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33">
        <v>450</v>
      </c>
      <c r="R2078" s="8">
        <v>10500</v>
      </c>
      <c r="S2078" s="8">
        <v>22360</v>
      </c>
      <c r="T2078" s="34">
        <f t="shared" si="65"/>
        <v>33310</v>
      </c>
    </row>
    <row r="2079" spans="1:20" x14ac:dyDescent="0.25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64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33">
        <v>30930</v>
      </c>
      <c r="R2079" s="8">
        <v>16460</v>
      </c>
      <c r="S2079" s="8">
        <v>0</v>
      </c>
      <c r="T2079" s="34">
        <f t="shared" si="65"/>
        <v>47390</v>
      </c>
    </row>
    <row r="2080" spans="1:20" x14ac:dyDescent="0.25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64"/>
        <v>-6.8998699999999999</v>
      </c>
      <c r="N2080" s="32">
        <v>2.253206702934559</v>
      </c>
      <c r="O2080" s="32">
        <v>3.538502350837081</v>
      </c>
      <c r="P2080" s="32">
        <v>-1.2852956479025222</v>
      </c>
      <c r="Q2080" s="33">
        <v>1420</v>
      </c>
      <c r="R2080" s="8">
        <v>58310</v>
      </c>
      <c r="S2080" s="8">
        <v>8970</v>
      </c>
      <c r="T2080" s="34">
        <f t="shared" si="65"/>
        <v>68700</v>
      </c>
    </row>
    <row r="2081" spans="1:20" x14ac:dyDescent="0.25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64"/>
        <v>1.9861299999999993</v>
      </c>
      <c r="N2081" s="32">
        <v>3.2367967975258853</v>
      </c>
      <c r="O2081" s="32">
        <v>2.8668239943906615</v>
      </c>
      <c r="P2081" s="32">
        <v>0.36997280313522357</v>
      </c>
      <c r="Q2081" s="33">
        <v>8560</v>
      </c>
      <c r="R2081" s="8">
        <v>160</v>
      </c>
      <c r="S2081" s="8">
        <v>1090</v>
      </c>
      <c r="T2081" s="34">
        <f t="shared" si="65"/>
        <v>9810</v>
      </c>
    </row>
    <row r="2082" spans="1:20" x14ac:dyDescent="0.25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64"/>
        <v>1.7041799999999974</v>
      </c>
      <c r="N2082" s="32">
        <v>4.6270527831981267</v>
      </c>
      <c r="O2082" s="32">
        <v>4.3096011301608206</v>
      </c>
      <c r="P2082" s="32">
        <v>0.31745165303730605</v>
      </c>
      <c r="Q2082" s="33">
        <v>6500</v>
      </c>
      <c r="R2082" s="8">
        <v>22680</v>
      </c>
      <c r="S2082" s="8">
        <v>0</v>
      </c>
      <c r="T2082" s="34">
        <f t="shared" si="65"/>
        <v>29180</v>
      </c>
    </row>
    <row r="2083" spans="1:20" x14ac:dyDescent="0.25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64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33">
        <v>36360</v>
      </c>
      <c r="R2083" s="8">
        <v>81250</v>
      </c>
      <c r="S2083" s="8">
        <v>4540</v>
      </c>
      <c r="T2083" s="34">
        <f t="shared" si="65"/>
        <v>122150</v>
      </c>
    </row>
    <row r="2084" spans="1:20" x14ac:dyDescent="0.25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64"/>
        <v>-4.7064899999999987</v>
      </c>
      <c r="N2084" s="32">
        <v>2.1619732087566659</v>
      </c>
      <c r="O2084" s="32">
        <v>3.0386898880414552</v>
      </c>
      <c r="P2084" s="32">
        <v>-0.87671667928478936</v>
      </c>
      <c r="Q2084" s="33">
        <v>1730</v>
      </c>
      <c r="R2084" s="8">
        <v>58050</v>
      </c>
      <c r="S2084" s="8">
        <v>40780</v>
      </c>
      <c r="T2084" s="34">
        <f t="shared" si="65"/>
        <v>100560</v>
      </c>
    </row>
    <row r="2085" spans="1:20" x14ac:dyDescent="0.25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64"/>
        <v>-4.9200499999999998</v>
      </c>
      <c r="N2085" s="32">
        <v>1.9983054204997692</v>
      </c>
      <c r="O2085" s="32">
        <v>2.9148036809688511</v>
      </c>
      <c r="P2085" s="32">
        <v>-0.91649826046908189</v>
      </c>
      <c r="Q2085" s="33">
        <v>193160</v>
      </c>
      <c r="R2085" s="8">
        <v>19470</v>
      </c>
      <c r="S2085" s="8">
        <v>70</v>
      </c>
      <c r="T2085" s="34">
        <f t="shared" si="65"/>
        <v>212700</v>
      </c>
    </row>
    <row r="2086" spans="1:20" x14ac:dyDescent="0.25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64"/>
        <v>-4.9618299999999991</v>
      </c>
      <c r="N2086" s="32">
        <v>2.1153514905566064</v>
      </c>
      <c r="O2086" s="32">
        <v>3.039632455941776</v>
      </c>
      <c r="P2086" s="32">
        <v>-0.92428096538516957</v>
      </c>
      <c r="Q2086" s="33">
        <v>9000</v>
      </c>
      <c r="R2086" s="8">
        <v>101390</v>
      </c>
      <c r="S2086" s="8">
        <v>390</v>
      </c>
      <c r="T2086" s="34">
        <f t="shared" si="65"/>
        <v>110780</v>
      </c>
    </row>
    <row r="2087" spans="1:20" x14ac:dyDescent="0.25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64"/>
        <v>-5.0383300000000002</v>
      </c>
      <c r="N2087" s="32">
        <v>2.1448859056941298</v>
      </c>
      <c r="O2087" s="32">
        <v>3.0834171565288147</v>
      </c>
      <c r="P2087" s="32">
        <v>-0.93853125083468447</v>
      </c>
      <c r="Q2087" s="33">
        <v>24370</v>
      </c>
      <c r="R2087" s="8">
        <v>46780</v>
      </c>
      <c r="S2087" s="8">
        <v>570</v>
      </c>
      <c r="T2087" s="34">
        <f t="shared" si="65"/>
        <v>71720</v>
      </c>
    </row>
    <row r="2088" spans="1:20" x14ac:dyDescent="0.25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64"/>
        <v>-9.1406000000000009</v>
      </c>
      <c r="N2088" s="32">
        <v>2.3638652921016727</v>
      </c>
      <c r="O2088" s="32">
        <v>4.0665601833413323</v>
      </c>
      <c r="P2088" s="32">
        <v>-1.7026948912396602</v>
      </c>
      <c r="Q2088" s="33">
        <v>24760</v>
      </c>
      <c r="R2088" s="8">
        <v>22190</v>
      </c>
      <c r="S2088" s="8">
        <v>0</v>
      </c>
      <c r="T2088" s="34">
        <f t="shared" si="65"/>
        <v>46950</v>
      </c>
    </row>
    <row r="2089" spans="1:20" x14ac:dyDescent="0.25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64"/>
        <v>-5.3049799999999987</v>
      </c>
      <c r="N2089" s="32">
        <v>2.2213438097824092</v>
      </c>
      <c r="O2089" s="32">
        <v>3.2095461536251078</v>
      </c>
      <c r="P2089" s="32">
        <v>-0.98820234384269845</v>
      </c>
      <c r="Q2089" s="33">
        <v>0</v>
      </c>
      <c r="R2089" s="8">
        <v>0</v>
      </c>
      <c r="S2089" s="8">
        <v>0</v>
      </c>
      <c r="T2089" s="34">
        <f t="shared" si="65"/>
        <v>0</v>
      </c>
    </row>
    <row r="2090" spans="1:20" x14ac:dyDescent="0.25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64"/>
        <v>-4.7987699999999993</v>
      </c>
      <c r="N2090" s="32">
        <v>2.1211279788152924</v>
      </c>
      <c r="O2090" s="32">
        <v>3.0150344141952607</v>
      </c>
      <c r="P2090" s="32">
        <v>-0.89390643537996872</v>
      </c>
      <c r="Q2090" s="33">
        <v>6510</v>
      </c>
      <c r="R2090" s="8">
        <v>15890</v>
      </c>
      <c r="S2090" s="8">
        <v>1160</v>
      </c>
      <c r="T2090" s="34">
        <f t="shared" si="65"/>
        <v>23560</v>
      </c>
    </row>
    <row r="2091" spans="1:20" x14ac:dyDescent="0.25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64"/>
        <v>-5.1649699999999985</v>
      </c>
      <c r="N2091" s="32">
        <v>2.1235868515987386</v>
      </c>
      <c r="O2091" s="32">
        <v>3.0857083788952071</v>
      </c>
      <c r="P2091" s="32">
        <v>-0.96212152729646916</v>
      </c>
      <c r="Q2091" s="33">
        <v>160</v>
      </c>
      <c r="R2091" s="8">
        <v>73720</v>
      </c>
      <c r="S2091" s="8">
        <v>11160</v>
      </c>
      <c r="T2091" s="34">
        <f t="shared" si="65"/>
        <v>85040</v>
      </c>
    </row>
    <row r="2092" spans="1:20" x14ac:dyDescent="0.25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64"/>
        <v>-4.9827999999999992</v>
      </c>
      <c r="N2092" s="32">
        <v>2.0545260564673251</v>
      </c>
      <c r="O2092" s="32">
        <v>2.9827132765698323</v>
      </c>
      <c r="P2092" s="32">
        <v>-0.9281872201025072</v>
      </c>
      <c r="Q2092" s="33">
        <v>256960</v>
      </c>
      <c r="R2092" s="8">
        <v>9320</v>
      </c>
      <c r="S2092" s="8">
        <v>0</v>
      </c>
      <c r="T2092" s="34">
        <f t="shared" si="65"/>
        <v>266280</v>
      </c>
    </row>
    <row r="2093" spans="1:20" x14ac:dyDescent="0.25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64"/>
        <v>-8.0174399999999988</v>
      </c>
      <c r="N2093" s="32">
        <v>2.2089302277908316</v>
      </c>
      <c r="O2093" s="32">
        <v>3.7024048496778525</v>
      </c>
      <c r="P2093" s="32">
        <v>-1.4934746218870205</v>
      </c>
      <c r="Q2093" s="33">
        <v>500</v>
      </c>
      <c r="R2093" s="8">
        <v>35950</v>
      </c>
      <c r="S2093" s="8">
        <v>7430</v>
      </c>
      <c r="T2093" s="34">
        <f t="shared" si="65"/>
        <v>43880</v>
      </c>
    </row>
    <row r="2094" spans="1:20" x14ac:dyDescent="0.25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64"/>
        <v>2.0260800000000003</v>
      </c>
      <c r="N2094" s="32">
        <v>4.4715123146034825</v>
      </c>
      <c r="O2094" s="32">
        <v>4.0940976957335122</v>
      </c>
      <c r="P2094" s="32">
        <v>0.37741461886997035</v>
      </c>
      <c r="Q2094" s="33">
        <v>1460</v>
      </c>
      <c r="R2094" s="8">
        <v>6400</v>
      </c>
      <c r="S2094" s="8">
        <v>0</v>
      </c>
      <c r="T2094" s="34">
        <f t="shared" si="65"/>
        <v>7860</v>
      </c>
    </row>
    <row r="2095" spans="1:20" x14ac:dyDescent="0.25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64"/>
        <v>-5.0026500000000009</v>
      </c>
      <c r="N2095" s="32">
        <v>2.1858224119736773</v>
      </c>
      <c r="O2095" s="32">
        <v>3.117707255163412</v>
      </c>
      <c r="P2095" s="32">
        <v>-0.93188484318973441</v>
      </c>
      <c r="Q2095" s="33">
        <v>270</v>
      </c>
      <c r="R2095" s="8">
        <v>27300</v>
      </c>
      <c r="S2095" s="8">
        <v>9120</v>
      </c>
      <c r="T2095" s="34">
        <f t="shared" si="65"/>
        <v>36690</v>
      </c>
    </row>
    <row r="2096" spans="1:20" x14ac:dyDescent="0.25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64"/>
        <v>-5.1316600000000019</v>
      </c>
      <c r="N2096" s="32">
        <v>2.0326588537363635</v>
      </c>
      <c r="O2096" s="32">
        <v>2.9885754528194566</v>
      </c>
      <c r="P2096" s="32">
        <v>-0.95591659908309279</v>
      </c>
      <c r="Q2096" s="33">
        <v>329540</v>
      </c>
      <c r="R2096" s="8">
        <v>2430</v>
      </c>
      <c r="S2096" s="8">
        <v>590</v>
      </c>
      <c r="T2096" s="34">
        <f t="shared" si="65"/>
        <v>332560</v>
      </c>
    </row>
    <row r="2097" spans="1:20" x14ac:dyDescent="0.25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64"/>
        <v>-8.9592299999999998</v>
      </c>
      <c r="N2097" s="32">
        <v>2.3415957283697844</v>
      </c>
      <c r="O2097" s="32">
        <v>4.0105053350084177</v>
      </c>
      <c r="P2097" s="32">
        <v>-1.6689096066386342</v>
      </c>
      <c r="Q2097" s="33">
        <v>250</v>
      </c>
      <c r="R2097" s="8">
        <v>29760</v>
      </c>
      <c r="S2097" s="8">
        <v>8090</v>
      </c>
      <c r="T2097" s="34">
        <f t="shared" si="65"/>
        <v>38100</v>
      </c>
    </row>
    <row r="2098" spans="1:20" x14ac:dyDescent="0.25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64"/>
        <v>1.4462399999999995</v>
      </c>
      <c r="N2098" s="32">
        <v>2.4386951243621247</v>
      </c>
      <c r="O2098" s="32">
        <v>2.1692920808522405</v>
      </c>
      <c r="P2098" s="32">
        <v>0.26940304350988398</v>
      </c>
      <c r="Q2098" s="33">
        <v>246070</v>
      </c>
      <c r="R2098" s="8">
        <v>63870</v>
      </c>
      <c r="S2098" s="8">
        <v>25320</v>
      </c>
      <c r="T2098" s="34">
        <f t="shared" si="65"/>
        <v>335260</v>
      </c>
    </row>
    <row r="2099" spans="1:20" x14ac:dyDescent="0.25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64"/>
        <v>-5.041360000000001</v>
      </c>
      <c r="N2099" s="32">
        <v>2.1062592496050927</v>
      </c>
      <c r="O2099" s="32">
        <v>3.0453549235105224</v>
      </c>
      <c r="P2099" s="32">
        <v>-0.93909567390543014</v>
      </c>
      <c r="Q2099" s="33">
        <v>45600</v>
      </c>
      <c r="R2099" s="8">
        <v>29020</v>
      </c>
      <c r="S2099" s="8">
        <v>47990</v>
      </c>
      <c r="T2099" s="34">
        <f t="shared" si="65"/>
        <v>122610</v>
      </c>
    </row>
    <row r="2100" spans="1:20" x14ac:dyDescent="0.25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64"/>
        <v>-5.0986399999999996</v>
      </c>
      <c r="N2100" s="32">
        <v>2.1478644947704408</v>
      </c>
      <c r="O2100" s="32">
        <v>3.0976301863300955</v>
      </c>
      <c r="P2100" s="32">
        <v>-0.94976569155965473</v>
      </c>
      <c r="Q2100" s="33">
        <v>950</v>
      </c>
      <c r="R2100" s="8">
        <v>26420</v>
      </c>
      <c r="S2100" s="8">
        <v>0</v>
      </c>
      <c r="T2100" s="34">
        <f t="shared" si="65"/>
        <v>27370</v>
      </c>
    </row>
    <row r="2101" spans="1:20" x14ac:dyDescent="0.25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64"/>
        <v>-5.2732699999999983</v>
      </c>
      <c r="N2101" s="32">
        <v>2.1319265284559243</v>
      </c>
      <c r="O2101" s="32">
        <v>3.1142219892711185</v>
      </c>
      <c r="P2101" s="32">
        <v>-0.9822954608151937</v>
      </c>
      <c r="Q2101" s="33">
        <v>72870</v>
      </c>
      <c r="R2101" s="8">
        <v>31050</v>
      </c>
      <c r="S2101" s="8">
        <v>0</v>
      </c>
      <c r="T2101" s="34">
        <f t="shared" si="65"/>
        <v>103920</v>
      </c>
    </row>
    <row r="2102" spans="1:20" x14ac:dyDescent="0.25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64"/>
        <v>-6.5869100000000014</v>
      </c>
      <c r="N2102" s="32">
        <v>2.1723135139240197</v>
      </c>
      <c r="O2102" s="32">
        <v>3.3993115234699389</v>
      </c>
      <c r="P2102" s="32">
        <v>-1.2269980095459194</v>
      </c>
      <c r="Q2102" s="33">
        <v>3490</v>
      </c>
      <c r="R2102" s="8">
        <v>103570</v>
      </c>
      <c r="S2102" s="8">
        <v>2940</v>
      </c>
      <c r="T2102" s="34">
        <f t="shared" si="65"/>
        <v>110000</v>
      </c>
    </row>
    <row r="2103" spans="1:20" x14ac:dyDescent="0.25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64"/>
        <v>1.8253699999999995</v>
      </c>
      <c r="N2103" s="32">
        <v>4.4835067705524274</v>
      </c>
      <c r="O2103" s="32">
        <v>4.1434800574677135</v>
      </c>
      <c r="P2103" s="32">
        <v>0.34002671308471405</v>
      </c>
      <c r="Q2103" s="33">
        <v>12200</v>
      </c>
      <c r="R2103" s="8">
        <v>70240</v>
      </c>
      <c r="S2103" s="8">
        <v>7380</v>
      </c>
      <c r="T2103" s="34">
        <f t="shared" si="65"/>
        <v>89820</v>
      </c>
    </row>
    <row r="2104" spans="1:20" x14ac:dyDescent="0.25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64"/>
        <v>1.9831000000000021</v>
      </c>
      <c r="N2104" s="32">
        <v>3.1990791792537587</v>
      </c>
      <c r="O2104" s="32">
        <v>2.8296707991892798</v>
      </c>
      <c r="P2104" s="32">
        <v>0.36940838006447863</v>
      </c>
      <c r="Q2104" s="33">
        <v>17110</v>
      </c>
      <c r="R2104" s="8">
        <v>16350</v>
      </c>
      <c r="S2104" s="8">
        <v>3960</v>
      </c>
      <c r="T2104" s="34">
        <f t="shared" si="65"/>
        <v>37420</v>
      </c>
    </row>
    <row r="2105" spans="1:20" x14ac:dyDescent="0.25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64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33">
        <v>10310</v>
      </c>
      <c r="R2105" s="8">
        <v>96530</v>
      </c>
      <c r="S2105" s="8">
        <v>4910</v>
      </c>
      <c r="T2105" s="34">
        <f t="shared" si="65"/>
        <v>111750</v>
      </c>
    </row>
    <row r="2106" spans="1:20" x14ac:dyDescent="0.25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64"/>
        <v>2.2918899999999987</v>
      </c>
      <c r="N2106" s="32">
        <v>4.7464981170012361</v>
      </c>
      <c r="O2106" s="32">
        <v>4.3195688788458337</v>
      </c>
      <c r="P2106" s="32">
        <v>0.42692923815540146</v>
      </c>
      <c r="Q2106" s="33">
        <v>60280</v>
      </c>
      <c r="R2106" s="8">
        <v>20010</v>
      </c>
      <c r="S2106" s="8">
        <v>0</v>
      </c>
      <c r="T2106" s="34">
        <f t="shared" si="65"/>
        <v>80290</v>
      </c>
    </row>
    <row r="2107" spans="1:20" x14ac:dyDescent="0.25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64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33">
        <v>80720</v>
      </c>
      <c r="R2107" s="8">
        <v>65060</v>
      </c>
      <c r="S2107" s="8">
        <v>0</v>
      </c>
      <c r="T2107" s="34">
        <f t="shared" si="65"/>
        <v>145780</v>
      </c>
    </row>
    <row r="2108" spans="1:20" x14ac:dyDescent="0.25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64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33">
        <v>17580</v>
      </c>
      <c r="R2108" s="8">
        <v>23130</v>
      </c>
      <c r="S2108" s="8">
        <v>1050</v>
      </c>
      <c r="T2108" s="34">
        <f t="shared" si="65"/>
        <v>41760</v>
      </c>
    </row>
    <row r="2109" spans="1:20" x14ac:dyDescent="0.25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64"/>
        <v>-5.8847900000000006</v>
      </c>
      <c r="N2109" s="32">
        <v>2.194143461006747</v>
      </c>
      <c r="O2109" s="32">
        <v>3.2903517918622969</v>
      </c>
      <c r="P2109" s="32">
        <v>-1.0962083308555501</v>
      </c>
      <c r="Q2109" s="33">
        <v>4670</v>
      </c>
      <c r="R2109" s="8">
        <v>129660</v>
      </c>
      <c r="S2109" s="8">
        <v>6440</v>
      </c>
      <c r="T2109" s="34">
        <f t="shared" si="65"/>
        <v>140770</v>
      </c>
    </row>
    <row r="2110" spans="1:20" x14ac:dyDescent="0.25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64"/>
        <v>-6.6773099999999985</v>
      </c>
      <c r="N2110" s="32">
        <v>2.286611979923598</v>
      </c>
      <c r="O2110" s="32">
        <v>3.5304495424712963</v>
      </c>
      <c r="P2110" s="32">
        <v>-1.2438375625476985</v>
      </c>
      <c r="Q2110" s="33">
        <v>370</v>
      </c>
      <c r="R2110" s="8">
        <v>39880</v>
      </c>
      <c r="S2110" s="8">
        <v>6610</v>
      </c>
      <c r="T2110" s="34">
        <f t="shared" si="65"/>
        <v>46860</v>
      </c>
    </row>
    <row r="2111" spans="1:20" x14ac:dyDescent="0.25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64"/>
        <v>-6.3072599999999994</v>
      </c>
      <c r="N2111" s="32">
        <v>2.189140027448917</v>
      </c>
      <c r="O2111" s="32">
        <v>3.3640453268516102</v>
      </c>
      <c r="P2111" s="32">
        <v>-1.1749052994026934</v>
      </c>
      <c r="Q2111" s="33">
        <v>8630</v>
      </c>
      <c r="R2111" s="8">
        <v>33760</v>
      </c>
      <c r="S2111" s="8">
        <v>2650</v>
      </c>
      <c r="T2111" s="34">
        <f t="shared" si="65"/>
        <v>45040</v>
      </c>
    </row>
    <row r="2112" spans="1:20" x14ac:dyDescent="0.25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64"/>
        <v>-4.9069500000000001</v>
      </c>
      <c r="N2112" s="32">
        <v>2.1333999893435802</v>
      </c>
      <c r="O2112" s="32">
        <v>3.0474580048533335</v>
      </c>
      <c r="P2112" s="32">
        <v>-0.9140580155097533</v>
      </c>
      <c r="Q2112" s="33">
        <v>7070</v>
      </c>
      <c r="R2112" s="8">
        <v>29720</v>
      </c>
      <c r="S2112" s="8">
        <v>12700</v>
      </c>
      <c r="T2112" s="34">
        <f t="shared" si="65"/>
        <v>49490</v>
      </c>
    </row>
    <row r="2113" spans="1:20" x14ac:dyDescent="0.25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64"/>
        <v>-5.4669699999999999</v>
      </c>
      <c r="N2113" s="32">
        <v>2.0662094277535155</v>
      </c>
      <c r="O2113" s="32">
        <v>3.0845869838833631</v>
      </c>
      <c r="P2113" s="32">
        <v>-1.0183775561298476</v>
      </c>
      <c r="Q2113" s="33">
        <v>110</v>
      </c>
      <c r="R2113" s="8">
        <v>11350</v>
      </c>
      <c r="S2113" s="8">
        <v>1610</v>
      </c>
      <c r="T2113" s="34">
        <f t="shared" si="65"/>
        <v>13070</v>
      </c>
    </row>
    <row r="2114" spans="1:20" x14ac:dyDescent="0.25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64"/>
        <v>-5.0163499999999992</v>
      </c>
      <c r="N2114" s="32">
        <v>2.0443645784114945</v>
      </c>
      <c r="O2114" s="32">
        <v>2.9788014335052599</v>
      </c>
      <c r="P2114" s="32">
        <v>-0.93443685509376495</v>
      </c>
      <c r="Q2114" s="33">
        <v>272650</v>
      </c>
      <c r="R2114" s="8">
        <v>62790</v>
      </c>
      <c r="S2114" s="8">
        <v>1710</v>
      </c>
      <c r="T2114" s="34">
        <f t="shared" si="65"/>
        <v>337150</v>
      </c>
    </row>
    <row r="2115" spans="1:20" x14ac:dyDescent="0.25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64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33">
        <v>330</v>
      </c>
      <c r="R2115" s="8">
        <v>116590</v>
      </c>
      <c r="S2115" s="8">
        <v>21960</v>
      </c>
      <c r="T2115" s="34">
        <f t="shared" si="65"/>
        <v>138880</v>
      </c>
    </row>
    <row r="2116" spans="1:20" x14ac:dyDescent="0.25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64"/>
        <v>-6.6040900000000011</v>
      </c>
      <c r="N2116" s="32">
        <v>2.8730717665995078</v>
      </c>
      <c r="O2116" s="32">
        <v>4.1032700363287304</v>
      </c>
      <c r="P2116" s="32">
        <v>-1.2301982697292222</v>
      </c>
      <c r="Q2116" s="33">
        <v>8530</v>
      </c>
      <c r="R2116" s="8">
        <v>9120</v>
      </c>
      <c r="S2116" s="8">
        <v>34370</v>
      </c>
      <c r="T2116" s="34">
        <f t="shared" si="65"/>
        <v>52020</v>
      </c>
    </row>
    <row r="2117" spans="1:20" x14ac:dyDescent="0.25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64"/>
        <v>-3.3956</v>
      </c>
      <c r="N2117" s="32">
        <v>2.1437756873767562</v>
      </c>
      <c r="O2117" s="32">
        <v>2.7763020830940386</v>
      </c>
      <c r="P2117" s="32">
        <v>-0.6325263957172822</v>
      </c>
      <c r="Q2117" s="33">
        <v>302570</v>
      </c>
      <c r="R2117" s="8">
        <v>780</v>
      </c>
      <c r="S2117" s="8">
        <v>113260</v>
      </c>
      <c r="T2117" s="34">
        <f t="shared" si="65"/>
        <v>416610</v>
      </c>
    </row>
    <row r="2118" spans="1:20" x14ac:dyDescent="0.25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64"/>
        <v>-4.8072700000000008</v>
      </c>
      <c r="N2118" s="32">
        <v>2.1384816597627014</v>
      </c>
      <c r="O2118" s="32">
        <v>3.0339714601926171</v>
      </c>
      <c r="P2118" s="32">
        <v>-0.89548980042991499</v>
      </c>
      <c r="Q2118" s="33">
        <v>470</v>
      </c>
      <c r="R2118" s="8">
        <v>240340</v>
      </c>
      <c r="S2118" s="8">
        <v>9140</v>
      </c>
      <c r="T2118" s="34">
        <f t="shared" si="65"/>
        <v>249950</v>
      </c>
    </row>
    <row r="2119" spans="1:20" x14ac:dyDescent="0.25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64"/>
        <v>-5.4803900000000016</v>
      </c>
      <c r="N2119" s="32">
        <v>2.1491684424586315</v>
      </c>
      <c r="O2119" s="32">
        <v>3.1700458525849822</v>
      </c>
      <c r="P2119" s="32">
        <v>-1.0208774101263509</v>
      </c>
      <c r="Q2119" s="33">
        <v>15900</v>
      </c>
      <c r="R2119" s="8">
        <v>13770</v>
      </c>
      <c r="S2119" s="8">
        <v>10930</v>
      </c>
      <c r="T2119" s="34">
        <f t="shared" si="65"/>
        <v>40600</v>
      </c>
    </row>
    <row r="2120" spans="1:20" x14ac:dyDescent="0.25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64"/>
        <v>2.2948500000000003</v>
      </c>
      <c r="N2120" s="32">
        <v>3.0048859756163124</v>
      </c>
      <c r="O2120" s="32">
        <v>2.5774053538670478</v>
      </c>
      <c r="P2120" s="32">
        <v>0.42748062174926527</v>
      </c>
      <c r="Q2120" s="33">
        <v>41960</v>
      </c>
      <c r="R2120" s="8">
        <v>48520</v>
      </c>
      <c r="S2120" s="8">
        <v>5150</v>
      </c>
      <c r="T2120" s="34">
        <f t="shared" si="65"/>
        <v>95630</v>
      </c>
    </row>
    <row r="2121" spans="1:20" x14ac:dyDescent="0.25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64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33">
        <v>61370</v>
      </c>
      <c r="R2121" s="8">
        <v>33820</v>
      </c>
      <c r="S2121" s="8">
        <v>185010</v>
      </c>
      <c r="T2121" s="34">
        <f t="shared" si="65"/>
        <v>280200</v>
      </c>
    </row>
    <row r="2122" spans="1:20" x14ac:dyDescent="0.25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64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33">
        <v>54550</v>
      </c>
      <c r="R2122" s="8">
        <v>58250</v>
      </c>
      <c r="S2122" s="8">
        <v>0</v>
      </c>
      <c r="T2122" s="34">
        <f t="shared" si="65"/>
        <v>112800</v>
      </c>
    </row>
    <row r="2123" spans="1:20" x14ac:dyDescent="0.25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64"/>
        <v>-4.6298099999999991</v>
      </c>
      <c r="N2123" s="32">
        <v>2.1515528039456093</v>
      </c>
      <c r="O2123" s="32">
        <v>3.0139856676974737</v>
      </c>
      <c r="P2123" s="32">
        <v>-0.86243286375186412</v>
      </c>
      <c r="Q2123" s="33">
        <v>470</v>
      </c>
      <c r="R2123" s="8">
        <v>70620</v>
      </c>
      <c r="S2123" s="8">
        <v>7540</v>
      </c>
      <c r="T2123" s="34">
        <f t="shared" si="65"/>
        <v>78630</v>
      </c>
    </row>
    <row r="2124" spans="1:20" x14ac:dyDescent="0.25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64"/>
        <v>-7.6065499999999986</v>
      </c>
      <c r="N2124" s="32">
        <v>2.5642615611700834</v>
      </c>
      <c r="O2124" s="32">
        <v>3.98119631654271</v>
      </c>
      <c r="P2124" s="32">
        <v>-1.416934755372627</v>
      </c>
      <c r="Q2124" s="33">
        <v>330</v>
      </c>
      <c r="R2124" s="8">
        <v>44260</v>
      </c>
      <c r="S2124" s="8">
        <v>37290</v>
      </c>
      <c r="T2124" s="34">
        <f t="shared" si="65"/>
        <v>81880</v>
      </c>
    </row>
    <row r="2125" spans="1:20" x14ac:dyDescent="0.25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66">K2125-L2125</f>
        <v>1.9948399999999999</v>
      </c>
      <c r="N2125" s="32">
        <v>4.6129552459063721</v>
      </c>
      <c r="O2125" s="32">
        <v>4.2413599592905564</v>
      </c>
      <c r="P2125" s="32"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67">SUM(Q2125:S2125)</f>
        <v>166170</v>
      </c>
    </row>
    <row r="2126" spans="1:20" x14ac:dyDescent="0.25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66"/>
        <v>-4.8671999999999986</v>
      </c>
      <c r="N2126" s="32">
        <v>2.1749158209531667</v>
      </c>
      <c r="O2126" s="32">
        <v>3.0815692763764067</v>
      </c>
      <c r="P2126" s="32">
        <v>-0.90665345542324038</v>
      </c>
      <c r="Q2126" s="33">
        <v>7080</v>
      </c>
      <c r="R2126" s="8">
        <v>23470</v>
      </c>
      <c r="S2126" s="8">
        <v>10820</v>
      </c>
      <c r="T2126" s="34">
        <f t="shared" si="67"/>
        <v>41370</v>
      </c>
    </row>
    <row r="2127" spans="1:20" x14ac:dyDescent="0.25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66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33">
        <v>660</v>
      </c>
      <c r="R2127" s="8">
        <v>32320</v>
      </c>
      <c r="S2127" s="8">
        <v>27860</v>
      </c>
      <c r="T2127" s="34">
        <f t="shared" si="67"/>
        <v>60840</v>
      </c>
    </row>
    <row r="2128" spans="1:20" x14ac:dyDescent="0.25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66"/>
        <v>-5.3714600000000008</v>
      </c>
      <c r="N2128" s="32">
        <v>2.1585326496422534</v>
      </c>
      <c r="O2128" s="32">
        <v>3.1591187709579431</v>
      </c>
      <c r="P2128" s="32">
        <v>-1.0005861213156888</v>
      </c>
      <c r="Q2128" s="33">
        <v>90</v>
      </c>
      <c r="R2128" s="8">
        <v>27370</v>
      </c>
      <c r="S2128" s="8">
        <v>17980</v>
      </c>
      <c r="T2128" s="34">
        <f t="shared" si="67"/>
        <v>45440</v>
      </c>
    </row>
    <row r="2129" spans="1:20" x14ac:dyDescent="0.25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66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33">
        <v>3770</v>
      </c>
      <c r="R2129" s="8">
        <v>74070</v>
      </c>
      <c r="S2129" s="8">
        <v>2610</v>
      </c>
      <c r="T2129" s="34">
        <f t="shared" si="67"/>
        <v>80450</v>
      </c>
    </row>
    <row r="2130" spans="1:20" x14ac:dyDescent="0.25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66"/>
        <v>-5.2128700000000006</v>
      </c>
      <c r="N2130" s="32">
        <v>2.1224505543276</v>
      </c>
      <c r="O2130" s="32">
        <v>3.0934948093761188</v>
      </c>
      <c r="P2130" s="32">
        <v>-0.97104425504851855</v>
      </c>
      <c r="Q2130" s="33">
        <v>19730</v>
      </c>
      <c r="R2130" s="8">
        <v>43820</v>
      </c>
      <c r="S2130" s="8">
        <v>210</v>
      </c>
      <c r="T2130" s="34">
        <f t="shared" si="67"/>
        <v>63760</v>
      </c>
    </row>
    <row r="2131" spans="1:20" x14ac:dyDescent="0.25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66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33">
        <v>309460</v>
      </c>
      <c r="R2131" s="8">
        <v>1840</v>
      </c>
      <c r="S2131" s="8">
        <v>355320</v>
      </c>
      <c r="T2131" s="34">
        <f t="shared" si="67"/>
        <v>666620</v>
      </c>
    </row>
    <row r="2132" spans="1:20" x14ac:dyDescent="0.25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66"/>
        <v>2.1416499999999985</v>
      </c>
      <c r="N2132" s="32">
        <v>4.6580830126122468</v>
      </c>
      <c r="O2132" s="32">
        <v>4.2591402174102448</v>
      </c>
      <c r="P2132" s="32">
        <v>0.39894279520200154</v>
      </c>
      <c r="Q2132" s="33">
        <v>2050</v>
      </c>
      <c r="R2132" s="8">
        <v>25150</v>
      </c>
      <c r="S2132" s="8">
        <v>0</v>
      </c>
      <c r="T2132" s="34">
        <f t="shared" si="67"/>
        <v>27200</v>
      </c>
    </row>
    <row r="2133" spans="1:20" x14ac:dyDescent="0.25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66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33">
        <v>280</v>
      </c>
      <c r="R2133" s="8">
        <v>82660</v>
      </c>
      <c r="S2133" s="8">
        <v>15260</v>
      </c>
      <c r="T2133" s="34">
        <f t="shared" si="67"/>
        <v>98200</v>
      </c>
    </row>
    <row r="2134" spans="1:20" x14ac:dyDescent="0.25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66"/>
        <v>-4.9926099999999991</v>
      </c>
      <c r="N2134" s="32">
        <v>2.1535143138251303</v>
      </c>
      <c r="O2134" s="32">
        <v>3.083528923473517</v>
      </c>
      <c r="P2134" s="32">
        <v>-0.93001460964838589</v>
      </c>
      <c r="Q2134" s="33">
        <v>102040</v>
      </c>
      <c r="R2134" s="8">
        <v>47830</v>
      </c>
      <c r="S2134" s="8">
        <v>3050</v>
      </c>
      <c r="T2134" s="34">
        <f t="shared" si="67"/>
        <v>152920</v>
      </c>
    </row>
    <row r="2135" spans="1:20" x14ac:dyDescent="0.25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66"/>
        <v>-4.7985199999999999</v>
      </c>
      <c r="N2135" s="32">
        <v>2.0847757800509417</v>
      </c>
      <c r="O2135" s="32">
        <v>2.9786356458706189</v>
      </c>
      <c r="P2135" s="32">
        <v>-0.89385986581967647</v>
      </c>
      <c r="Q2135" s="33">
        <v>203230</v>
      </c>
      <c r="R2135" s="8">
        <v>1620</v>
      </c>
      <c r="S2135" s="8">
        <v>0</v>
      </c>
      <c r="T2135" s="34">
        <f t="shared" si="67"/>
        <v>204850</v>
      </c>
    </row>
    <row r="2136" spans="1:20" x14ac:dyDescent="0.25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66"/>
        <v>1.9425500000000007</v>
      </c>
      <c r="N2136" s="32">
        <v>4.3235161147762291</v>
      </c>
      <c r="O2136" s="32">
        <v>3.9616613173911994</v>
      </c>
      <c r="P2136" s="32">
        <v>0.36185479738502974</v>
      </c>
      <c r="Q2136" s="33">
        <v>36770</v>
      </c>
      <c r="R2136" s="8">
        <v>24940</v>
      </c>
      <c r="S2136" s="8">
        <v>0</v>
      </c>
      <c r="T2136" s="34">
        <f t="shared" si="67"/>
        <v>61710</v>
      </c>
    </row>
    <row r="2137" spans="1:20" x14ac:dyDescent="0.25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66"/>
        <v>-5.2181700000000006</v>
      </c>
      <c r="N2137" s="32">
        <v>2.1401861056694083</v>
      </c>
      <c r="O2137" s="32">
        <v>3.1122176353961284</v>
      </c>
      <c r="P2137" s="32">
        <v>-0.97203152972672013</v>
      </c>
      <c r="Q2137" s="33">
        <v>44450</v>
      </c>
      <c r="R2137" s="8">
        <v>112860</v>
      </c>
      <c r="S2137" s="8">
        <v>110</v>
      </c>
      <c r="T2137" s="34">
        <f t="shared" si="67"/>
        <v>157420</v>
      </c>
    </row>
    <row r="2138" spans="1:20" x14ac:dyDescent="0.25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66"/>
        <v>-6.3665300000000009</v>
      </c>
      <c r="N2138" s="32">
        <v>2.5132865204738786</v>
      </c>
      <c r="O2138" s="32">
        <v>3.699232531230725</v>
      </c>
      <c r="P2138" s="32">
        <v>-1.1859460107568469</v>
      </c>
      <c r="Q2138" s="33">
        <v>8640</v>
      </c>
      <c r="R2138" s="8">
        <v>47030</v>
      </c>
      <c r="S2138" s="8">
        <v>18360</v>
      </c>
      <c r="T2138" s="34">
        <f t="shared" si="67"/>
        <v>74030</v>
      </c>
    </row>
    <row r="2139" spans="1:20" x14ac:dyDescent="0.25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66"/>
        <v>-6.9237100000000016</v>
      </c>
      <c r="N2139" s="32">
        <v>2.1930462821662546</v>
      </c>
      <c r="O2139" s="32">
        <v>3.4827828033382731</v>
      </c>
      <c r="P2139" s="32">
        <v>-1.2897365211720184</v>
      </c>
      <c r="Q2139" s="33">
        <v>4820</v>
      </c>
      <c r="R2139" s="8">
        <v>86110</v>
      </c>
      <c r="S2139" s="8">
        <v>11400</v>
      </c>
      <c r="T2139" s="34">
        <f t="shared" si="67"/>
        <v>102330</v>
      </c>
    </row>
    <row r="2140" spans="1:20" x14ac:dyDescent="0.25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66"/>
        <v>-5.5777599999999996</v>
      </c>
      <c r="N2140" s="32">
        <v>2.1530486182222055</v>
      </c>
      <c r="O2140" s="32">
        <v>3.1920639406912912</v>
      </c>
      <c r="P2140" s="32">
        <v>-1.0390153224690859</v>
      </c>
      <c r="Q2140" s="33">
        <v>100</v>
      </c>
      <c r="R2140" s="8">
        <v>8430</v>
      </c>
      <c r="S2140" s="8">
        <v>23340</v>
      </c>
      <c r="T2140" s="34">
        <f t="shared" si="67"/>
        <v>31870</v>
      </c>
    </row>
    <row r="2141" spans="1:20" x14ac:dyDescent="0.25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66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33">
        <v>132670</v>
      </c>
      <c r="R2141" s="8">
        <v>69210</v>
      </c>
      <c r="S2141" s="8">
        <v>7600</v>
      </c>
      <c r="T2141" s="34">
        <f t="shared" si="67"/>
        <v>209480</v>
      </c>
    </row>
    <row r="2142" spans="1:20" x14ac:dyDescent="0.25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66"/>
        <v>-8.7119700000000009</v>
      </c>
      <c r="N2142" s="32">
        <v>2.6865290103269195</v>
      </c>
      <c r="O2142" s="32">
        <v>4.3093794590538286</v>
      </c>
      <c r="P2142" s="32">
        <v>-1.6228504487269091</v>
      </c>
      <c r="Q2142" s="33">
        <v>34570</v>
      </c>
      <c r="R2142" s="8">
        <v>11770</v>
      </c>
      <c r="S2142" s="8">
        <v>22220</v>
      </c>
      <c r="T2142" s="34">
        <f t="shared" si="67"/>
        <v>68560</v>
      </c>
    </row>
    <row r="2143" spans="1:20" x14ac:dyDescent="0.25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66"/>
        <v>-7.2255299999999991</v>
      </c>
      <c r="N2143" s="32">
        <v>2.2804368562288082</v>
      </c>
      <c r="O2143" s="32">
        <v>3.6263958761507933</v>
      </c>
      <c r="P2143" s="32">
        <v>-1.3459590199219853</v>
      </c>
      <c r="Q2143" s="33">
        <v>780</v>
      </c>
      <c r="R2143" s="8">
        <v>55730</v>
      </c>
      <c r="S2143" s="8">
        <v>12060</v>
      </c>
      <c r="T2143" s="34">
        <f t="shared" si="67"/>
        <v>68570</v>
      </c>
    </row>
    <row r="2144" spans="1:20" x14ac:dyDescent="0.25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66"/>
        <v>3.9325399999999995</v>
      </c>
      <c r="N2144" s="32">
        <v>2.9276531540447666</v>
      </c>
      <c r="O2144" s="32">
        <v>2.1951065195135966</v>
      </c>
      <c r="P2144" s="32">
        <v>0.73254663453116997</v>
      </c>
      <c r="Q2144" s="33">
        <v>317710</v>
      </c>
      <c r="R2144" s="8">
        <v>7010</v>
      </c>
      <c r="S2144" s="8">
        <v>1110</v>
      </c>
      <c r="T2144" s="34">
        <f t="shared" si="67"/>
        <v>325830</v>
      </c>
    </row>
    <row r="2145" spans="1:20" x14ac:dyDescent="0.25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66"/>
        <v>-4.8653300000000019</v>
      </c>
      <c r="N2145" s="32">
        <v>2.1248703086804004</v>
      </c>
      <c r="O2145" s="32">
        <v>3.0311754237926527</v>
      </c>
      <c r="P2145" s="32">
        <v>-0.90630511511225276</v>
      </c>
      <c r="Q2145" s="33">
        <v>3940</v>
      </c>
      <c r="R2145" s="8">
        <v>109370</v>
      </c>
      <c r="S2145" s="8">
        <v>9300</v>
      </c>
      <c r="T2145" s="34">
        <f t="shared" si="67"/>
        <v>122610</v>
      </c>
    </row>
    <row r="2146" spans="1:20" x14ac:dyDescent="0.25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66"/>
        <v>3.379010000000001</v>
      </c>
      <c r="N2146" s="32">
        <v>2.5772749590982285</v>
      </c>
      <c r="O2146" s="32">
        <v>1.9478389194019587</v>
      </c>
      <c r="P2146" s="32">
        <v>0.62943603969626993</v>
      </c>
      <c r="Q2146" s="33">
        <v>331730</v>
      </c>
      <c r="R2146" s="8">
        <v>0</v>
      </c>
      <c r="S2146" s="8">
        <v>118920</v>
      </c>
      <c r="T2146" s="34">
        <f t="shared" si="67"/>
        <v>450650</v>
      </c>
    </row>
    <row r="2147" spans="1:20" x14ac:dyDescent="0.25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66"/>
        <v>-5.2684999999999977</v>
      </c>
      <c r="N2147" s="32">
        <v>2.1586891233648369</v>
      </c>
      <c r="O2147" s="32">
        <v>3.1400960369696485</v>
      </c>
      <c r="P2147" s="32">
        <v>-0.98140691360481203</v>
      </c>
      <c r="Q2147" s="33">
        <v>830</v>
      </c>
      <c r="R2147" s="8">
        <v>21200</v>
      </c>
      <c r="S2147" s="8">
        <v>0</v>
      </c>
      <c r="T2147" s="34">
        <f t="shared" si="67"/>
        <v>22030</v>
      </c>
    </row>
    <row r="2148" spans="1:20" x14ac:dyDescent="0.25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66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33">
        <v>19760</v>
      </c>
      <c r="R2148" s="8">
        <v>294020</v>
      </c>
      <c r="S2148" s="8">
        <v>78100</v>
      </c>
      <c r="T2148" s="34">
        <f t="shared" si="67"/>
        <v>391880</v>
      </c>
    </row>
    <row r="2149" spans="1:20" x14ac:dyDescent="0.25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66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33">
        <v>65810</v>
      </c>
      <c r="R2149" s="8">
        <v>49350</v>
      </c>
      <c r="S2149" s="8">
        <v>1660</v>
      </c>
      <c r="T2149" s="34">
        <f t="shared" si="67"/>
        <v>116820</v>
      </c>
    </row>
    <row r="2150" spans="1:20" x14ac:dyDescent="0.25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66"/>
        <v>-4.4188299999999998</v>
      </c>
      <c r="N2150" s="32">
        <v>2.1363320088595983</v>
      </c>
      <c r="O2150" s="32">
        <v>2.9594638892893887</v>
      </c>
      <c r="P2150" s="32">
        <v>-0.82313188042979091</v>
      </c>
      <c r="Q2150" s="33">
        <v>22650</v>
      </c>
      <c r="R2150" s="8">
        <v>166790</v>
      </c>
      <c r="S2150" s="8">
        <v>3240</v>
      </c>
      <c r="T2150" s="34">
        <f t="shared" si="67"/>
        <v>192680</v>
      </c>
    </row>
    <row r="2151" spans="1:20" x14ac:dyDescent="0.25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66"/>
        <v>-7.2839399999999994</v>
      </c>
      <c r="N2151" s="32">
        <v>2.3597466801894011</v>
      </c>
      <c r="O2151" s="32">
        <v>3.7165862121781332</v>
      </c>
      <c r="P2151" s="32">
        <v>-1.3568395319887327</v>
      </c>
      <c r="Q2151" s="33">
        <v>12090</v>
      </c>
      <c r="R2151" s="8">
        <v>54160</v>
      </c>
      <c r="S2151" s="8">
        <v>6700</v>
      </c>
      <c r="T2151" s="34">
        <f t="shared" si="67"/>
        <v>72950</v>
      </c>
    </row>
    <row r="2152" spans="1:20" x14ac:dyDescent="0.25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66"/>
        <v>-4.6943699999999993</v>
      </c>
      <c r="N2152" s="32">
        <v>2.1455900374457535</v>
      </c>
      <c r="O2152" s="32">
        <v>3.0200490244475606</v>
      </c>
      <c r="P2152" s="32">
        <v>-0.87445898700180746</v>
      </c>
      <c r="Q2152" s="33">
        <v>140</v>
      </c>
      <c r="R2152" s="8">
        <v>2450</v>
      </c>
      <c r="S2152" s="8">
        <v>29660</v>
      </c>
      <c r="T2152" s="34">
        <f t="shared" si="67"/>
        <v>32250</v>
      </c>
    </row>
    <row r="2153" spans="1:20" x14ac:dyDescent="0.25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66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33">
        <v>11030</v>
      </c>
      <c r="R2153" s="8">
        <v>77950</v>
      </c>
      <c r="S2153" s="8">
        <v>9100</v>
      </c>
      <c r="T2153" s="34">
        <f t="shared" si="67"/>
        <v>98080</v>
      </c>
    </row>
    <row r="2154" spans="1:20" x14ac:dyDescent="0.25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66"/>
        <v>-4.5282299999999989</v>
      </c>
      <c r="N2154" s="32">
        <v>2.1004343290037029</v>
      </c>
      <c r="O2154" s="32">
        <v>2.9439450490175054</v>
      </c>
      <c r="P2154" s="32">
        <v>-0.84351072001380267</v>
      </c>
      <c r="Q2154" s="33">
        <v>83630</v>
      </c>
      <c r="R2154" s="8">
        <v>45100</v>
      </c>
      <c r="S2154" s="8">
        <v>7870</v>
      </c>
      <c r="T2154" s="34">
        <f t="shared" si="67"/>
        <v>136600</v>
      </c>
    </row>
    <row r="2155" spans="1:20" x14ac:dyDescent="0.25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66"/>
        <v>1.8291900000000005</v>
      </c>
      <c r="N2155" s="32">
        <v>4.4575116419971357</v>
      </c>
      <c r="O2155" s="32">
        <v>4.1167733460311524</v>
      </c>
      <c r="P2155" s="32">
        <v>0.34073829596598415</v>
      </c>
      <c r="Q2155" s="33">
        <v>25540</v>
      </c>
      <c r="R2155" s="8">
        <v>11750</v>
      </c>
      <c r="S2155" s="8">
        <v>2430</v>
      </c>
      <c r="T2155" s="34">
        <f t="shared" si="67"/>
        <v>39720</v>
      </c>
    </row>
    <row r="2156" spans="1:20" x14ac:dyDescent="0.25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66"/>
        <v>-4.178840000000001</v>
      </c>
      <c r="N2156" s="32">
        <v>2.1437756873767562</v>
      </c>
      <c r="O2156" s="32">
        <v>2.9222026527081284</v>
      </c>
      <c r="P2156" s="32">
        <v>-0.77842696533137246</v>
      </c>
      <c r="Q2156" s="33">
        <v>267670</v>
      </c>
      <c r="R2156" s="8">
        <v>0</v>
      </c>
      <c r="S2156" s="8">
        <v>28600</v>
      </c>
      <c r="T2156" s="34">
        <f t="shared" si="67"/>
        <v>296270</v>
      </c>
    </row>
    <row r="2157" spans="1:20" x14ac:dyDescent="0.25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66"/>
        <v>-5.180299999999999</v>
      </c>
      <c r="N2157" s="32">
        <v>2.1013657202095533</v>
      </c>
      <c r="O2157" s="32">
        <v>3.0663428929431604</v>
      </c>
      <c r="P2157" s="32">
        <v>-0.96497717273360728</v>
      </c>
      <c r="Q2157" s="33">
        <v>830</v>
      </c>
      <c r="R2157" s="8">
        <v>14040</v>
      </c>
      <c r="S2157" s="8">
        <v>10</v>
      </c>
      <c r="T2157" s="34">
        <f t="shared" si="67"/>
        <v>14880</v>
      </c>
    </row>
    <row r="2158" spans="1:20" x14ac:dyDescent="0.25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66"/>
        <v>-8.3221899999999991</v>
      </c>
      <c r="N2158" s="32">
        <v>2.7088842620497462</v>
      </c>
      <c r="O2158" s="32">
        <v>4.2591271779333626</v>
      </c>
      <c r="P2158" s="32">
        <v>-1.5502429158836164</v>
      </c>
      <c r="Q2158" s="33">
        <v>38760</v>
      </c>
      <c r="R2158" s="8">
        <v>10150</v>
      </c>
      <c r="S2158" s="8">
        <v>24410</v>
      </c>
      <c r="T2158" s="34">
        <f t="shared" si="67"/>
        <v>73320</v>
      </c>
    </row>
    <row r="2159" spans="1:20" x14ac:dyDescent="0.25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66"/>
        <v>2.4105900000000009</v>
      </c>
      <c r="N2159" s="32">
        <v>2.7141354456683322</v>
      </c>
      <c r="O2159" s="32">
        <v>2.2650949802860363</v>
      </c>
      <c r="P2159" s="32">
        <v>0.44904046538229586</v>
      </c>
      <c r="Q2159" s="33">
        <v>98000</v>
      </c>
      <c r="R2159" s="8">
        <v>4930</v>
      </c>
      <c r="S2159" s="8">
        <v>227620</v>
      </c>
      <c r="T2159" s="34">
        <f t="shared" si="67"/>
        <v>330550</v>
      </c>
    </row>
    <row r="2160" spans="1:20" x14ac:dyDescent="0.25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66"/>
        <v>1.1078299999999999</v>
      </c>
      <c r="N2160" s="32">
        <v>2.7461976565385346</v>
      </c>
      <c r="O2160" s="32">
        <v>2.5398330326230329</v>
      </c>
      <c r="P2160" s="32">
        <v>0.20636462391550145</v>
      </c>
      <c r="Q2160" s="33">
        <v>37010</v>
      </c>
      <c r="R2160" s="8">
        <v>600</v>
      </c>
      <c r="S2160" s="8">
        <v>34280</v>
      </c>
      <c r="T2160" s="34">
        <f t="shared" si="67"/>
        <v>71890</v>
      </c>
    </row>
    <row r="2161" spans="1:20" x14ac:dyDescent="0.25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66"/>
        <v>2.0281000000000002</v>
      </c>
      <c r="N2161" s="32">
        <v>2.5200037138504725</v>
      </c>
      <c r="O2161" s="32">
        <v>2.1422128129333391</v>
      </c>
      <c r="P2161" s="32">
        <v>0.37779090091713402</v>
      </c>
      <c r="Q2161" s="33">
        <v>86490</v>
      </c>
      <c r="R2161" s="8">
        <v>153090</v>
      </c>
      <c r="S2161" s="8">
        <v>52850</v>
      </c>
      <c r="T2161" s="34">
        <f t="shared" si="67"/>
        <v>292430</v>
      </c>
    </row>
    <row r="2162" spans="1:20" x14ac:dyDescent="0.25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66"/>
        <v>1.2933000000000003</v>
      </c>
      <c r="N2162" s="32">
        <v>2.3901007195880735</v>
      </c>
      <c r="O2162" s="32">
        <v>2.1491870702827485</v>
      </c>
      <c r="P2162" s="32">
        <v>0.24091364930532494</v>
      </c>
      <c r="Q2162" s="33">
        <v>44890</v>
      </c>
      <c r="R2162" s="8">
        <v>144510</v>
      </c>
      <c r="S2162" s="8">
        <v>11240</v>
      </c>
      <c r="T2162" s="34">
        <f t="shared" si="67"/>
        <v>200640</v>
      </c>
    </row>
    <row r="2163" spans="1:20" x14ac:dyDescent="0.25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66"/>
        <v>-3.2863800000000012</v>
      </c>
      <c r="N2163" s="32">
        <v>2.1437756873767562</v>
      </c>
      <c r="O2163" s="32">
        <v>2.7559567735934376</v>
      </c>
      <c r="P2163" s="32">
        <v>-0.61218108621668121</v>
      </c>
      <c r="Q2163" s="33">
        <v>171670</v>
      </c>
      <c r="R2163" s="8">
        <v>3160</v>
      </c>
      <c r="S2163" s="8">
        <v>408650</v>
      </c>
      <c r="T2163" s="34">
        <f t="shared" si="67"/>
        <v>583480</v>
      </c>
    </row>
    <row r="2164" spans="1:20" x14ac:dyDescent="0.25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66"/>
        <v>-3.70444</v>
      </c>
      <c r="N2164" s="32">
        <v>2.1437756873767562</v>
      </c>
      <c r="O2164" s="32">
        <v>2.8338322550970205</v>
      </c>
      <c r="P2164" s="32">
        <v>-0.69005656772026414</v>
      </c>
      <c r="Q2164" s="33">
        <v>406200</v>
      </c>
      <c r="R2164" s="8">
        <v>4360</v>
      </c>
      <c r="S2164" s="8">
        <v>171470</v>
      </c>
      <c r="T2164" s="34">
        <f t="shared" si="67"/>
        <v>582030</v>
      </c>
    </row>
    <row r="2165" spans="1:20" x14ac:dyDescent="0.25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66"/>
        <v>-4.9780899999999999</v>
      </c>
      <c r="N2165" s="32">
        <v>2.1471771280605227</v>
      </c>
      <c r="O2165" s="32">
        <v>3.0744869776471191</v>
      </c>
      <c r="P2165" s="32">
        <v>-0.9273098495865959</v>
      </c>
      <c r="Q2165" s="33">
        <v>2620</v>
      </c>
      <c r="R2165" s="8">
        <v>34500</v>
      </c>
      <c r="S2165" s="8">
        <v>22850</v>
      </c>
      <c r="T2165" s="34">
        <f t="shared" si="67"/>
        <v>59970</v>
      </c>
    </row>
    <row r="2166" spans="1:20" x14ac:dyDescent="0.25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66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33">
        <v>19390</v>
      </c>
      <c r="R2166" s="8">
        <v>47870</v>
      </c>
      <c r="S2166" s="8">
        <v>6040</v>
      </c>
      <c r="T2166" s="34">
        <f t="shared" si="67"/>
        <v>73300</v>
      </c>
    </row>
    <row r="2167" spans="1:20" x14ac:dyDescent="0.25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66"/>
        <v>2.0813300000000012</v>
      </c>
      <c r="N2167" s="32">
        <v>4.4807219108469347</v>
      </c>
      <c r="O2167" s="32">
        <v>4.093015419152314</v>
      </c>
      <c r="P2167" s="32">
        <v>0.38770649169462007</v>
      </c>
      <c r="Q2167" s="33">
        <v>23660</v>
      </c>
      <c r="R2167" s="8">
        <v>43640</v>
      </c>
      <c r="S2167" s="8">
        <v>750</v>
      </c>
      <c r="T2167" s="34">
        <f t="shared" si="67"/>
        <v>68050</v>
      </c>
    </row>
    <row r="2168" spans="1:20" x14ac:dyDescent="0.25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66"/>
        <v>-4.9671099999999999</v>
      </c>
      <c r="N2168" s="32">
        <v>2.0932588911538299</v>
      </c>
      <c r="O2168" s="32">
        <v>3.0185234056523775</v>
      </c>
      <c r="P2168" s="32">
        <v>-0.92526451449854807</v>
      </c>
      <c r="Q2168" s="33">
        <v>98690</v>
      </c>
      <c r="R2168" s="8">
        <v>37020</v>
      </c>
      <c r="S2168" s="8">
        <v>310</v>
      </c>
      <c r="T2168" s="34">
        <f t="shared" si="67"/>
        <v>136020</v>
      </c>
    </row>
    <row r="2169" spans="1:20" x14ac:dyDescent="0.25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66"/>
        <v>1.8178099999999979</v>
      </c>
      <c r="N2169" s="32">
        <v>4.6570976007164573</v>
      </c>
      <c r="O2169" s="32">
        <v>4.3184791511349889</v>
      </c>
      <c r="P2169" s="32">
        <v>0.33861844958146764</v>
      </c>
      <c r="Q2169" s="33">
        <v>1430</v>
      </c>
      <c r="R2169" s="8">
        <v>13120</v>
      </c>
      <c r="S2169" s="8">
        <v>8920</v>
      </c>
      <c r="T2169" s="34">
        <f t="shared" si="67"/>
        <v>23470</v>
      </c>
    </row>
    <row r="2170" spans="1:20" x14ac:dyDescent="0.25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66"/>
        <v>-7.6395999999999997</v>
      </c>
      <c r="N2170" s="32">
        <v>2.2699419401212833</v>
      </c>
      <c r="O2170" s="32">
        <v>3.6930331913645831</v>
      </c>
      <c r="P2170" s="32">
        <v>-1.4230912512432998</v>
      </c>
      <c r="Q2170" s="33">
        <v>74320</v>
      </c>
      <c r="R2170" s="8">
        <v>16630</v>
      </c>
      <c r="S2170" s="8">
        <v>24810</v>
      </c>
      <c r="T2170" s="34">
        <f t="shared" si="67"/>
        <v>115760</v>
      </c>
    </row>
    <row r="2171" spans="1:20" x14ac:dyDescent="0.25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66"/>
        <v>1.8016299999999994</v>
      </c>
      <c r="N2171" s="32">
        <v>4.5572655029261515</v>
      </c>
      <c r="O2171" s="32">
        <v>4.2216610352868154</v>
      </c>
      <c r="P2171" s="32">
        <v>0.33560446763933527</v>
      </c>
      <c r="Q2171" s="33">
        <v>3240</v>
      </c>
      <c r="R2171" s="8">
        <v>22040</v>
      </c>
      <c r="S2171" s="8">
        <v>8150</v>
      </c>
      <c r="T2171" s="34">
        <f t="shared" si="67"/>
        <v>33430</v>
      </c>
    </row>
    <row r="2172" spans="1:20" x14ac:dyDescent="0.25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66"/>
        <v>-8.0315400000000015</v>
      </c>
      <c r="N2172" s="32">
        <v>2.5956140519414275</v>
      </c>
      <c r="O2172" s="32">
        <v>4.0917151970289476</v>
      </c>
      <c r="P2172" s="32">
        <v>-1.4961011450875195</v>
      </c>
      <c r="Q2172" s="33">
        <v>35620</v>
      </c>
      <c r="R2172" s="8">
        <v>14800</v>
      </c>
      <c r="S2172" s="8">
        <v>25710</v>
      </c>
      <c r="T2172" s="34">
        <f t="shared" si="67"/>
        <v>76130</v>
      </c>
    </row>
    <row r="2173" spans="1:20" x14ac:dyDescent="0.25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66"/>
        <v>2.0566400000000016</v>
      </c>
      <c r="N2173" s="32">
        <v>4.5329021717635101</v>
      </c>
      <c r="O2173" s="32">
        <v>4.1497948898433803</v>
      </c>
      <c r="P2173" s="32">
        <v>0.38310728192012966</v>
      </c>
      <c r="Q2173" s="33">
        <v>33330</v>
      </c>
      <c r="R2173" s="8">
        <v>39950</v>
      </c>
      <c r="S2173" s="8">
        <v>0</v>
      </c>
      <c r="T2173" s="34">
        <f t="shared" si="67"/>
        <v>73280</v>
      </c>
    </row>
    <row r="2174" spans="1:20" x14ac:dyDescent="0.25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66"/>
        <v>-9.2184299999999997</v>
      </c>
      <c r="N2174" s="32">
        <v>2.6012117130885897</v>
      </c>
      <c r="O2174" s="32">
        <v>4.3184046398385201</v>
      </c>
      <c r="P2174" s="32">
        <v>-1.7171929267499308</v>
      </c>
      <c r="Q2174" s="33">
        <v>118440</v>
      </c>
      <c r="R2174" s="8">
        <v>25570</v>
      </c>
      <c r="S2174" s="8">
        <v>24720</v>
      </c>
      <c r="T2174" s="34">
        <f t="shared" si="67"/>
        <v>168730</v>
      </c>
    </row>
    <row r="2175" spans="1:20" x14ac:dyDescent="0.25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66"/>
        <v>-5.4260300000000008</v>
      </c>
      <c r="N2175" s="32">
        <v>2.0701976448969681</v>
      </c>
      <c r="O2175" s="32">
        <v>3.0809489698333103</v>
      </c>
      <c r="P2175" s="32">
        <v>-1.0107513249363427</v>
      </c>
      <c r="Q2175" s="33">
        <v>21130</v>
      </c>
      <c r="R2175" s="8">
        <v>163120</v>
      </c>
      <c r="S2175" s="8">
        <v>0</v>
      </c>
      <c r="T2175" s="34">
        <f t="shared" si="67"/>
        <v>184250</v>
      </c>
    </row>
    <row r="2176" spans="1:20" x14ac:dyDescent="0.25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66"/>
        <v>2.5494099999999982</v>
      </c>
      <c r="N2176" s="32">
        <v>3.1942340822009232</v>
      </c>
      <c r="O2176" s="32">
        <v>2.7193344713793905</v>
      </c>
      <c r="P2176" s="32">
        <v>0.47489961082153237</v>
      </c>
      <c r="Q2176" s="33">
        <v>1600</v>
      </c>
      <c r="R2176" s="8">
        <v>100</v>
      </c>
      <c r="S2176" s="8">
        <v>18940</v>
      </c>
      <c r="T2176" s="34">
        <f t="shared" si="67"/>
        <v>20640</v>
      </c>
    </row>
    <row r="2177" spans="1:20" x14ac:dyDescent="0.25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66"/>
        <v>0</v>
      </c>
      <c r="N2177" s="32">
        <v>0</v>
      </c>
      <c r="O2177" s="32">
        <v>0</v>
      </c>
      <c r="P2177" s="32">
        <v>0</v>
      </c>
      <c r="Q2177" s="33">
        <v>0</v>
      </c>
      <c r="R2177" s="8">
        <v>0</v>
      </c>
      <c r="S2177" s="8">
        <v>0</v>
      </c>
      <c r="T2177" s="34">
        <f t="shared" si="67"/>
        <v>0</v>
      </c>
    </row>
    <row r="2178" spans="1:20" x14ac:dyDescent="0.25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66"/>
        <v>-3.3473600000000001</v>
      </c>
      <c r="N2178" s="32">
        <v>2.1437756873767562</v>
      </c>
      <c r="O2178" s="32">
        <v>2.7673160207399916</v>
      </c>
      <c r="P2178" s="32">
        <v>-0.62354033336323522</v>
      </c>
      <c r="Q2178" s="33">
        <v>103840</v>
      </c>
      <c r="R2178" s="8">
        <v>790</v>
      </c>
      <c r="S2178" s="8">
        <v>312030</v>
      </c>
      <c r="T2178" s="34">
        <f t="shared" si="67"/>
        <v>416660</v>
      </c>
    </row>
    <row r="2179" spans="1:20" x14ac:dyDescent="0.25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66"/>
        <v>-5.1840900000000012</v>
      </c>
      <c r="N2179" s="32">
        <v>2.1525661575775747</v>
      </c>
      <c r="O2179" s="32">
        <v>3.118249324845217</v>
      </c>
      <c r="P2179" s="32">
        <v>-0.96568316726764225</v>
      </c>
      <c r="Q2179" s="33">
        <v>80</v>
      </c>
      <c r="R2179" s="8">
        <v>9860</v>
      </c>
      <c r="S2179" s="8">
        <v>8480</v>
      </c>
      <c r="T2179" s="34">
        <f t="shared" si="67"/>
        <v>18420</v>
      </c>
    </row>
    <row r="2180" spans="1:20" x14ac:dyDescent="0.25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66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33">
        <v>27740</v>
      </c>
      <c r="R2180" s="8">
        <v>160620</v>
      </c>
      <c r="S2180" s="8">
        <v>16600</v>
      </c>
      <c r="T2180" s="34">
        <f t="shared" si="67"/>
        <v>204960</v>
      </c>
    </row>
    <row r="2181" spans="1:20" x14ac:dyDescent="0.25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66"/>
        <v>-5.163450000000001</v>
      </c>
      <c r="N2181" s="32">
        <v>2.1481271470904901</v>
      </c>
      <c r="O2181" s="32">
        <v>3.1099655314603813</v>
      </c>
      <c r="P2181" s="32">
        <v>-0.96183838436989089</v>
      </c>
      <c r="Q2181" s="33">
        <v>48220</v>
      </c>
      <c r="R2181" s="8">
        <v>35720</v>
      </c>
      <c r="S2181" s="8">
        <v>660</v>
      </c>
      <c r="T2181" s="34">
        <f t="shared" si="67"/>
        <v>84600</v>
      </c>
    </row>
    <row r="2182" spans="1:20" x14ac:dyDescent="0.25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66"/>
        <v>-4.7399900000000006</v>
      </c>
      <c r="N2182" s="32">
        <v>2.1643203145954097</v>
      </c>
      <c r="O2182" s="32">
        <v>3.0472773149593984</v>
      </c>
      <c r="P2182" s="32">
        <v>-0.88295700036398894</v>
      </c>
      <c r="Q2182" s="33">
        <v>1270</v>
      </c>
      <c r="R2182" s="8">
        <v>36570</v>
      </c>
      <c r="S2182" s="8">
        <v>42590</v>
      </c>
      <c r="T2182" s="34">
        <f t="shared" si="67"/>
        <v>80430</v>
      </c>
    </row>
    <row r="2183" spans="1:20" x14ac:dyDescent="0.25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66"/>
        <v>-7.0437200000000022</v>
      </c>
      <c r="N2183" s="32">
        <v>2.906536652625721</v>
      </c>
      <c r="O2183" s="32">
        <v>4.2186284255205662</v>
      </c>
      <c r="P2183" s="32">
        <v>-1.3120917728948454</v>
      </c>
      <c r="Q2183" s="33">
        <v>30780</v>
      </c>
      <c r="R2183" s="8">
        <v>10110</v>
      </c>
      <c r="S2183" s="8">
        <v>23470</v>
      </c>
      <c r="T2183" s="34">
        <f t="shared" si="67"/>
        <v>64360</v>
      </c>
    </row>
    <row r="2184" spans="1:20" x14ac:dyDescent="0.25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66"/>
        <v>1.2337299999999995</v>
      </c>
      <c r="N2184" s="32">
        <v>2.3680397874862953</v>
      </c>
      <c r="O2184" s="32">
        <v>2.1382227330074746</v>
      </c>
      <c r="P2184" s="32">
        <v>0.22981705447882031</v>
      </c>
      <c r="Q2184" s="33">
        <v>4720</v>
      </c>
      <c r="R2184" s="8">
        <v>44100</v>
      </c>
      <c r="S2184" s="8">
        <v>5840</v>
      </c>
      <c r="T2184" s="34">
        <f t="shared" si="67"/>
        <v>54660</v>
      </c>
    </row>
    <row r="2185" spans="1:20" x14ac:dyDescent="0.25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66"/>
        <v>-4.3899299999999997</v>
      </c>
      <c r="N2185" s="32">
        <v>2.1364810314525342</v>
      </c>
      <c r="O2185" s="32">
        <v>2.9542294707125087</v>
      </c>
      <c r="P2185" s="32">
        <v>-0.8177484392599742</v>
      </c>
      <c r="Q2185" s="33">
        <v>3930</v>
      </c>
      <c r="R2185" s="8">
        <v>63650</v>
      </c>
      <c r="S2185" s="8">
        <v>19300</v>
      </c>
      <c r="T2185" s="34">
        <f t="shared" si="67"/>
        <v>86880</v>
      </c>
    </row>
    <row r="2186" spans="1:20" x14ac:dyDescent="0.25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66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33">
        <v>76570</v>
      </c>
      <c r="R2186" s="8">
        <v>10220</v>
      </c>
      <c r="S2186" s="8">
        <v>330470</v>
      </c>
      <c r="T2186" s="34">
        <f t="shared" si="67"/>
        <v>417260</v>
      </c>
    </row>
    <row r="2187" spans="1:20" x14ac:dyDescent="0.25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66"/>
        <v>-4.7145599999999988</v>
      </c>
      <c r="N2187" s="32">
        <v>2.1529349884950917</v>
      </c>
      <c r="O2187" s="32">
        <v>3.0311549331861234</v>
      </c>
      <c r="P2187" s="32">
        <v>-0.87821994469103226</v>
      </c>
      <c r="Q2187" s="33">
        <v>7120</v>
      </c>
      <c r="R2187" s="8">
        <v>112590</v>
      </c>
      <c r="S2187" s="8">
        <v>3080</v>
      </c>
      <c r="T2187" s="34">
        <f t="shared" si="67"/>
        <v>122790</v>
      </c>
    </row>
    <row r="2188" spans="1:20" x14ac:dyDescent="0.25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66"/>
        <v>2.2918899999999987</v>
      </c>
      <c r="N2188" s="32">
        <v>4.7464981170012361</v>
      </c>
      <c r="O2188" s="32">
        <v>4.3195688788458337</v>
      </c>
      <c r="P2188" s="32">
        <v>0.42692923815540146</v>
      </c>
      <c r="Q2188" s="33">
        <v>141850</v>
      </c>
      <c r="R2188" s="8">
        <v>64580</v>
      </c>
      <c r="S2188" s="8">
        <v>0</v>
      </c>
      <c r="T2188" s="34">
        <f t="shared" si="67"/>
        <v>206430</v>
      </c>
    </row>
    <row r="2189" spans="1:20" x14ac:dyDescent="0.25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68">K2189-L2189</f>
        <v>-5.3136899999999976</v>
      </c>
      <c r="N2189" s="32">
        <v>2.135832783173262</v>
      </c>
      <c r="O2189" s="32">
        <v>3.1256576104965528</v>
      </c>
      <c r="P2189" s="32"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69">SUM(Q2189:S2189)</f>
        <v>74890</v>
      </c>
    </row>
    <row r="2190" spans="1:20" x14ac:dyDescent="0.25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68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33">
        <v>58000</v>
      </c>
      <c r="R2190" s="8">
        <v>25690</v>
      </c>
      <c r="S2190" s="8">
        <v>0</v>
      </c>
      <c r="T2190" s="34">
        <f t="shared" si="69"/>
        <v>83690</v>
      </c>
    </row>
    <row r="2191" spans="1:20" x14ac:dyDescent="0.25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68"/>
        <v>1.4358900000000006</v>
      </c>
      <c r="N2191" s="32">
        <v>2.4557675251653666</v>
      </c>
      <c r="O2191" s="32">
        <v>2.1882924614515931</v>
      </c>
      <c r="P2191" s="32">
        <v>0.26747506371377333</v>
      </c>
      <c r="Q2191" s="33">
        <v>156370</v>
      </c>
      <c r="R2191" s="8">
        <v>87240</v>
      </c>
      <c r="S2191" s="8">
        <v>3120</v>
      </c>
      <c r="T2191" s="34">
        <f t="shared" si="69"/>
        <v>246730</v>
      </c>
    </row>
    <row r="2192" spans="1:20" x14ac:dyDescent="0.25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68"/>
        <v>-4.8666299999999989</v>
      </c>
      <c r="N2192" s="32">
        <v>2.1383419510818236</v>
      </c>
      <c r="O2192" s="32">
        <v>3.0448892279075972</v>
      </c>
      <c r="P2192" s="32">
        <v>-0.90654727682577352</v>
      </c>
      <c r="Q2192" s="33">
        <v>16970</v>
      </c>
      <c r="R2192" s="8">
        <v>143030</v>
      </c>
      <c r="S2192" s="8">
        <v>5400</v>
      </c>
      <c r="T2192" s="34">
        <f t="shared" si="69"/>
        <v>165400</v>
      </c>
    </row>
    <row r="2193" spans="1:20" x14ac:dyDescent="0.25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68"/>
        <v>0</v>
      </c>
      <c r="N2193" s="32">
        <v>0</v>
      </c>
      <c r="O2193" s="32">
        <v>0</v>
      </c>
      <c r="P2193" s="32">
        <v>0</v>
      </c>
      <c r="Q2193" s="33">
        <v>0</v>
      </c>
      <c r="R2193" s="8">
        <v>0</v>
      </c>
      <c r="S2193" s="8">
        <v>0</v>
      </c>
      <c r="T2193" s="34">
        <f t="shared" si="69"/>
        <v>0</v>
      </c>
    </row>
    <row r="2194" spans="1:20" x14ac:dyDescent="0.25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68"/>
        <v>-5.7950800000000005</v>
      </c>
      <c r="N2194" s="32">
        <v>2.236570193215655</v>
      </c>
      <c r="O2194" s="32">
        <v>3.3160675030558329</v>
      </c>
      <c r="P2194" s="32">
        <v>-1.0794973098401779</v>
      </c>
      <c r="Q2194" s="33">
        <v>1120</v>
      </c>
      <c r="R2194" s="8">
        <v>38850</v>
      </c>
      <c r="S2194" s="8">
        <v>0</v>
      </c>
      <c r="T2194" s="34">
        <f t="shared" si="69"/>
        <v>39970</v>
      </c>
    </row>
    <row r="2195" spans="1:20" x14ac:dyDescent="0.25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68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33">
        <v>9240</v>
      </c>
      <c r="R2195" s="8">
        <v>23360</v>
      </c>
      <c r="S2195" s="8">
        <v>0</v>
      </c>
      <c r="T2195" s="34">
        <f t="shared" si="69"/>
        <v>32600</v>
      </c>
    </row>
    <row r="2196" spans="1:20" x14ac:dyDescent="0.25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68"/>
        <v>-4.7455500000000015</v>
      </c>
      <c r="N2196" s="32">
        <v>2.1588269692633024</v>
      </c>
      <c r="O2196" s="32">
        <v>3.0428196766481972</v>
      </c>
      <c r="P2196" s="32">
        <v>-0.88399270738489499</v>
      </c>
      <c r="Q2196" s="33">
        <v>3640</v>
      </c>
      <c r="R2196" s="8">
        <v>87110</v>
      </c>
      <c r="S2196" s="8">
        <v>2590</v>
      </c>
      <c r="T2196" s="34">
        <f t="shared" si="69"/>
        <v>93340</v>
      </c>
    </row>
    <row r="2197" spans="1:20" x14ac:dyDescent="0.25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68"/>
        <v>-7.0429499999999994</v>
      </c>
      <c r="N2197" s="32">
        <v>2.3402005043434193</v>
      </c>
      <c r="O2197" s="32">
        <v>3.6521488429925633</v>
      </c>
      <c r="P2197" s="32">
        <v>-1.3119483386491437</v>
      </c>
      <c r="Q2197" s="33">
        <v>20</v>
      </c>
      <c r="R2197" s="8">
        <v>29010</v>
      </c>
      <c r="S2197" s="8">
        <v>12160</v>
      </c>
      <c r="T2197" s="34">
        <f t="shared" si="69"/>
        <v>41190</v>
      </c>
    </row>
    <row r="2198" spans="1:20" x14ac:dyDescent="0.25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68"/>
        <v>-5.0839200000000009</v>
      </c>
      <c r="N2198" s="32">
        <v>2.1033104650473695</v>
      </c>
      <c r="O2198" s="32">
        <v>3.0503341408970006</v>
      </c>
      <c r="P2198" s="32">
        <v>-0.94702367584963076</v>
      </c>
      <c r="Q2198" s="33">
        <v>54430</v>
      </c>
      <c r="R2198" s="8">
        <v>94810</v>
      </c>
      <c r="S2198" s="8">
        <v>380</v>
      </c>
      <c r="T2198" s="34">
        <f t="shared" si="69"/>
        <v>149620</v>
      </c>
    </row>
    <row r="2199" spans="1:20" x14ac:dyDescent="0.25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68"/>
        <v>-5.1669900000000002</v>
      </c>
      <c r="N2199" s="32">
        <v>2.0493680119693245</v>
      </c>
      <c r="O2199" s="32">
        <v>3.0118658213129574</v>
      </c>
      <c r="P2199" s="32">
        <v>-0.96249780934363316</v>
      </c>
      <c r="Q2199" s="33">
        <v>56430</v>
      </c>
      <c r="R2199" s="8">
        <v>58450</v>
      </c>
      <c r="S2199" s="8">
        <v>1170</v>
      </c>
      <c r="T2199" s="34">
        <f t="shared" si="69"/>
        <v>116050</v>
      </c>
    </row>
    <row r="2200" spans="1:20" x14ac:dyDescent="0.25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68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33">
        <v>230</v>
      </c>
      <c r="R2200" s="8">
        <v>15690</v>
      </c>
      <c r="S2200" s="8">
        <v>16560</v>
      </c>
      <c r="T2200" s="34">
        <f t="shared" si="69"/>
        <v>32480</v>
      </c>
    </row>
    <row r="2201" spans="1:20" x14ac:dyDescent="0.25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68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33">
        <v>101500</v>
      </c>
      <c r="R2201" s="8">
        <v>0</v>
      </c>
      <c r="S2201" s="8">
        <v>39870</v>
      </c>
      <c r="T2201" s="34">
        <f t="shared" si="69"/>
        <v>141370</v>
      </c>
    </row>
    <row r="2202" spans="1:20" x14ac:dyDescent="0.25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68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33">
        <v>282030</v>
      </c>
      <c r="R2202" s="8">
        <v>1280</v>
      </c>
      <c r="S2202" s="8">
        <v>740</v>
      </c>
      <c r="T2202" s="34">
        <f t="shared" si="69"/>
        <v>284050</v>
      </c>
    </row>
    <row r="2203" spans="1:20" x14ac:dyDescent="0.25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68"/>
        <v>-5.2405000000000008</v>
      </c>
      <c r="N2203" s="32">
        <v>2.1504835668412925</v>
      </c>
      <c r="O2203" s="32">
        <v>3.1266746896933415</v>
      </c>
      <c r="P2203" s="32">
        <v>-0.97619112285204912</v>
      </c>
      <c r="Q2203" s="33">
        <v>11100</v>
      </c>
      <c r="R2203" s="8">
        <v>53600</v>
      </c>
      <c r="S2203" s="8">
        <v>10690</v>
      </c>
      <c r="T2203" s="34">
        <f t="shared" si="69"/>
        <v>75390</v>
      </c>
    </row>
    <row r="2204" spans="1:20" x14ac:dyDescent="0.25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68"/>
        <v>2.1680399999999977</v>
      </c>
      <c r="N2204" s="32">
        <v>4.5243501377113891</v>
      </c>
      <c r="O2204" s="32">
        <v>4.1204914597249074</v>
      </c>
      <c r="P2204" s="32">
        <v>0.40385867798648106</v>
      </c>
      <c r="Q2204" s="33">
        <v>57140</v>
      </c>
      <c r="R2204" s="8">
        <v>29960</v>
      </c>
      <c r="S2204" s="8">
        <v>0</v>
      </c>
      <c r="T2204" s="34">
        <f t="shared" si="69"/>
        <v>87100</v>
      </c>
    </row>
    <row r="2205" spans="1:20" x14ac:dyDescent="0.25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68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33">
        <v>7590</v>
      </c>
      <c r="R2205" s="8">
        <v>68980</v>
      </c>
      <c r="S2205" s="8">
        <v>120</v>
      </c>
      <c r="T2205" s="34">
        <f t="shared" si="69"/>
        <v>76690</v>
      </c>
    </row>
    <row r="2206" spans="1:20" x14ac:dyDescent="0.25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68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33">
        <v>10170</v>
      </c>
      <c r="R2206" s="8">
        <v>130820</v>
      </c>
      <c r="S2206" s="8">
        <v>107640</v>
      </c>
      <c r="T2206" s="34">
        <f t="shared" si="69"/>
        <v>248630</v>
      </c>
    </row>
    <row r="2207" spans="1:20" x14ac:dyDescent="0.25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68"/>
        <v>-7.0212199999999978</v>
      </c>
      <c r="N2207" s="32">
        <v>2.1413838747601317</v>
      </c>
      <c r="O2207" s="32">
        <v>3.4492843872286492</v>
      </c>
      <c r="P2207" s="32">
        <v>-1.3079005124685168</v>
      </c>
      <c r="Q2207" s="33">
        <v>9550</v>
      </c>
      <c r="R2207" s="8">
        <v>169620</v>
      </c>
      <c r="S2207" s="8">
        <v>10690</v>
      </c>
      <c r="T2207" s="34">
        <f t="shared" si="69"/>
        <v>189860</v>
      </c>
    </row>
    <row r="2208" spans="1:20" x14ac:dyDescent="0.25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68"/>
        <v>-5.4603900000000021</v>
      </c>
      <c r="N2208" s="32">
        <v>2.0642814479574048</v>
      </c>
      <c r="O2208" s="32">
        <v>3.081433293260353</v>
      </c>
      <c r="P2208" s="32">
        <v>-1.0171518453029484</v>
      </c>
      <c r="Q2208" s="33">
        <v>2540</v>
      </c>
      <c r="R2208" s="8">
        <v>59170</v>
      </c>
      <c r="S2208" s="8">
        <v>4900</v>
      </c>
      <c r="T2208" s="34">
        <f t="shared" si="69"/>
        <v>66610</v>
      </c>
    </row>
    <row r="2209" spans="1:20" x14ac:dyDescent="0.25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68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33">
        <v>7090</v>
      </c>
      <c r="R2209" s="8">
        <v>58520</v>
      </c>
      <c r="S2209" s="8">
        <v>133120</v>
      </c>
      <c r="T2209" s="34">
        <f t="shared" si="69"/>
        <v>198730</v>
      </c>
    </row>
    <row r="2210" spans="1:20" x14ac:dyDescent="0.25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68"/>
        <v>2.0287600000000019</v>
      </c>
      <c r="N2210" s="32">
        <v>4.2386328458398257</v>
      </c>
      <c r="O2210" s="32">
        <v>3.8607190012835191</v>
      </c>
      <c r="P2210" s="32">
        <v>0.37791384455630656</v>
      </c>
      <c r="Q2210" s="33">
        <v>64530</v>
      </c>
      <c r="R2210" s="8">
        <v>34770</v>
      </c>
      <c r="S2210" s="8">
        <v>0</v>
      </c>
      <c r="T2210" s="34">
        <f t="shared" si="69"/>
        <v>99300</v>
      </c>
    </row>
    <row r="2211" spans="1:20" x14ac:dyDescent="0.25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68"/>
        <v>-5.6608000000000001</v>
      </c>
      <c r="N2211" s="32">
        <v>2.1836895261122797</v>
      </c>
      <c r="O2211" s="32">
        <v>3.238173393728133</v>
      </c>
      <c r="P2211" s="32">
        <v>-1.0544838676158534</v>
      </c>
      <c r="Q2211" s="33">
        <v>7750</v>
      </c>
      <c r="R2211" s="8">
        <v>136360</v>
      </c>
      <c r="S2211" s="8">
        <v>15550</v>
      </c>
      <c r="T2211" s="34">
        <f t="shared" si="69"/>
        <v>159660</v>
      </c>
    </row>
    <row r="2212" spans="1:20" x14ac:dyDescent="0.25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68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33">
        <v>910</v>
      </c>
      <c r="R2212" s="8">
        <v>210</v>
      </c>
      <c r="S2212" s="8">
        <v>320</v>
      </c>
      <c r="T2212" s="34">
        <f t="shared" si="69"/>
        <v>1440</v>
      </c>
    </row>
    <row r="2213" spans="1:20" x14ac:dyDescent="0.25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68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33">
        <v>15620</v>
      </c>
      <c r="R2213" s="8">
        <v>48040</v>
      </c>
      <c r="S2213" s="8">
        <v>0</v>
      </c>
      <c r="T2213" s="34">
        <f t="shared" si="69"/>
        <v>63660</v>
      </c>
    </row>
    <row r="2214" spans="1:20" x14ac:dyDescent="0.25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68"/>
        <v>-5.2282600000000006</v>
      </c>
      <c r="N2214" s="32">
        <v>2.1015147428024896</v>
      </c>
      <c r="O2214" s="32">
        <v>3.0754258199826161</v>
      </c>
      <c r="P2214" s="32">
        <v>-0.97391107718012671</v>
      </c>
      <c r="Q2214" s="33">
        <v>570</v>
      </c>
      <c r="R2214" s="8">
        <v>11120</v>
      </c>
      <c r="S2214" s="8">
        <v>0</v>
      </c>
      <c r="T2214" s="34">
        <f t="shared" si="69"/>
        <v>11690</v>
      </c>
    </row>
    <row r="2215" spans="1:20" x14ac:dyDescent="0.25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68"/>
        <v>-7.482269999999998</v>
      </c>
      <c r="N2215" s="32">
        <v>2.1810834935183094</v>
      </c>
      <c r="O2215" s="32">
        <v>3.5748675890783126</v>
      </c>
      <c r="P2215" s="32">
        <v>-1.3937840955600034</v>
      </c>
      <c r="Q2215" s="33">
        <v>66060</v>
      </c>
      <c r="R2215" s="8">
        <v>16020</v>
      </c>
      <c r="S2215" s="8">
        <v>10850</v>
      </c>
      <c r="T2215" s="34">
        <f t="shared" si="69"/>
        <v>92930</v>
      </c>
    </row>
    <row r="2216" spans="1:20" x14ac:dyDescent="0.25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68"/>
        <v>-8.0619999999999994</v>
      </c>
      <c r="N2216" s="32">
        <v>2.4562406718979384</v>
      </c>
      <c r="O2216" s="32">
        <v>3.9580158522115001</v>
      </c>
      <c r="P2216" s="32">
        <v>-1.5017751803135613</v>
      </c>
      <c r="Q2216" s="33">
        <v>470</v>
      </c>
      <c r="R2216" s="8">
        <v>43330</v>
      </c>
      <c r="S2216" s="8">
        <v>22200</v>
      </c>
      <c r="T2216" s="34">
        <f t="shared" si="69"/>
        <v>66000</v>
      </c>
    </row>
    <row r="2217" spans="1:20" x14ac:dyDescent="0.25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68"/>
        <v>-5.0635199999999987</v>
      </c>
      <c r="N2217" s="32">
        <v>2.07083471648177</v>
      </c>
      <c r="O2217" s="32">
        <v>3.0140583162115293</v>
      </c>
      <c r="P2217" s="32">
        <v>-0.94322359972975967</v>
      </c>
      <c r="Q2217" s="33">
        <v>233160</v>
      </c>
      <c r="R2217" s="8">
        <v>1060</v>
      </c>
      <c r="S2217" s="8">
        <v>250</v>
      </c>
      <c r="T2217" s="34">
        <f t="shared" si="69"/>
        <v>234470</v>
      </c>
    </row>
    <row r="2218" spans="1:20" x14ac:dyDescent="0.25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68"/>
        <v>-7.0410500000000003</v>
      </c>
      <c r="N2218" s="32">
        <v>2.6486213882487988</v>
      </c>
      <c r="O2218" s="32">
        <v>3.960215798239719</v>
      </c>
      <c r="P2218" s="32">
        <v>-1.3115944099909207</v>
      </c>
      <c r="Q2218" s="33">
        <v>78230</v>
      </c>
      <c r="R2218" s="8">
        <v>32050</v>
      </c>
      <c r="S2218" s="8">
        <v>22960</v>
      </c>
      <c r="T2218" s="34">
        <f t="shared" si="69"/>
        <v>133240</v>
      </c>
    </row>
    <row r="2219" spans="1:20" x14ac:dyDescent="0.25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68"/>
        <v>-4.5980900000000009</v>
      </c>
      <c r="N2219" s="32">
        <v>2.0822237681469113</v>
      </c>
      <c r="O2219" s="32">
        <v>2.9387478860888594</v>
      </c>
      <c r="P2219" s="32">
        <v>-0.85652411794194805</v>
      </c>
      <c r="Q2219" s="33">
        <v>11030</v>
      </c>
      <c r="R2219" s="8">
        <v>77220</v>
      </c>
      <c r="S2219" s="8">
        <v>8640</v>
      </c>
      <c r="T2219" s="34">
        <f t="shared" si="69"/>
        <v>96890</v>
      </c>
    </row>
    <row r="2220" spans="1:20" x14ac:dyDescent="0.25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68"/>
        <v>-5.1750799999999995</v>
      </c>
      <c r="N2220" s="32">
        <v>2.133606758191279</v>
      </c>
      <c r="O2220" s="32">
        <v>3.0976115585059785</v>
      </c>
      <c r="P2220" s="32">
        <v>-0.96400480031469915</v>
      </c>
      <c r="Q2220" s="33">
        <v>18320</v>
      </c>
      <c r="R2220" s="8">
        <v>15200</v>
      </c>
      <c r="S2220" s="8">
        <v>5180</v>
      </c>
      <c r="T2220" s="34">
        <f t="shared" si="69"/>
        <v>38700</v>
      </c>
    </row>
    <row r="2221" spans="1:20" x14ac:dyDescent="0.25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68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33">
        <v>1340</v>
      </c>
      <c r="R2221" s="8">
        <v>27790</v>
      </c>
      <c r="S2221" s="8">
        <v>0</v>
      </c>
      <c r="T2221" s="34">
        <f t="shared" si="69"/>
        <v>29130</v>
      </c>
    </row>
    <row r="2222" spans="1:20" x14ac:dyDescent="0.25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68"/>
        <v>-7.3074999999999992</v>
      </c>
      <c r="N2222" s="32">
        <v>2.2454128213240012</v>
      </c>
      <c r="O2222" s="32">
        <v>3.6066410686747017</v>
      </c>
      <c r="P2222" s="32">
        <v>-1.3612282473507009</v>
      </c>
      <c r="Q2222" s="33">
        <v>95190</v>
      </c>
      <c r="R2222" s="8">
        <v>8100</v>
      </c>
      <c r="S2222" s="8">
        <v>23420</v>
      </c>
      <c r="T2222" s="34">
        <f t="shared" si="69"/>
        <v>126710</v>
      </c>
    </row>
    <row r="2223" spans="1:20" x14ac:dyDescent="0.25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68"/>
        <v>-8.5638500000000004</v>
      </c>
      <c r="N2223" s="32">
        <v>2.353992545319656</v>
      </c>
      <c r="O2223" s="32">
        <v>3.9492514609644456</v>
      </c>
      <c r="P2223" s="32">
        <v>-1.5952589156447896</v>
      </c>
      <c r="Q2223" s="33">
        <v>56570</v>
      </c>
      <c r="R2223" s="8">
        <v>17620</v>
      </c>
      <c r="S2223" s="8">
        <v>10230</v>
      </c>
      <c r="T2223" s="34">
        <f t="shared" si="69"/>
        <v>84420</v>
      </c>
    </row>
    <row r="2224" spans="1:20" x14ac:dyDescent="0.25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68"/>
        <v>2.2255100000000017</v>
      </c>
      <c r="N2224" s="32">
        <v>3.1692783862313614</v>
      </c>
      <c r="O2224" s="32">
        <v>2.7547142977248327</v>
      </c>
      <c r="P2224" s="32">
        <v>0.41456408850652898</v>
      </c>
      <c r="Q2224" s="33">
        <v>43020</v>
      </c>
      <c r="R2224" s="8">
        <v>10000</v>
      </c>
      <c r="S2224" s="8">
        <v>23570</v>
      </c>
      <c r="T2224" s="34">
        <f t="shared" si="69"/>
        <v>76590</v>
      </c>
    </row>
    <row r="2225" spans="1:20" x14ac:dyDescent="0.25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68"/>
        <v>-5.0890300000000011</v>
      </c>
      <c r="N2225" s="32">
        <v>2.1435800952235278</v>
      </c>
      <c r="O2225" s="32">
        <v>3.0915556528855377</v>
      </c>
      <c r="P2225" s="32">
        <v>-0.94797555766201014</v>
      </c>
      <c r="Q2225" s="33">
        <v>20</v>
      </c>
      <c r="R2225" s="8">
        <v>1600</v>
      </c>
      <c r="S2225" s="8">
        <v>25330</v>
      </c>
      <c r="T2225" s="34">
        <f t="shared" si="69"/>
        <v>26950</v>
      </c>
    </row>
    <row r="2226" spans="1:20" x14ac:dyDescent="0.25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68"/>
        <v>-5.8382200000000015</v>
      </c>
      <c r="N2226" s="32">
        <v>2.0779300546879398</v>
      </c>
      <c r="O2226" s="32">
        <v>3.1654634078521973</v>
      </c>
      <c r="P2226" s="32">
        <v>-1.0875333531642575</v>
      </c>
      <c r="Q2226" s="33">
        <v>1110</v>
      </c>
      <c r="R2226" s="8">
        <v>10210</v>
      </c>
      <c r="S2226" s="8">
        <v>0</v>
      </c>
      <c r="T2226" s="34">
        <f t="shared" si="69"/>
        <v>11320</v>
      </c>
    </row>
    <row r="2227" spans="1:20" x14ac:dyDescent="0.25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68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33">
        <v>350940</v>
      </c>
      <c r="R2227" s="8">
        <v>1150</v>
      </c>
      <c r="S2227" s="8">
        <v>70</v>
      </c>
      <c r="T2227" s="34">
        <f t="shared" si="69"/>
        <v>352160</v>
      </c>
    </row>
    <row r="2228" spans="1:20" x14ac:dyDescent="0.25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68"/>
        <v>-6.6643299999999996</v>
      </c>
      <c r="N2228" s="32">
        <v>2.2253189874489792</v>
      </c>
      <c r="O2228" s="32">
        <v>3.4667386584262898</v>
      </c>
      <c r="P2228" s="32">
        <v>-1.2414196709773104</v>
      </c>
      <c r="Q2228" s="33">
        <v>2260</v>
      </c>
      <c r="R2228" s="8">
        <v>133000</v>
      </c>
      <c r="S2228" s="8">
        <v>17060</v>
      </c>
      <c r="T2228" s="34">
        <f t="shared" si="69"/>
        <v>152320</v>
      </c>
    </row>
    <row r="2229" spans="1:20" x14ac:dyDescent="0.25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68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33">
        <v>30290</v>
      </c>
      <c r="R2229" s="8">
        <v>32870</v>
      </c>
      <c r="S2229" s="8">
        <v>1850</v>
      </c>
      <c r="T2229" s="34">
        <f t="shared" si="69"/>
        <v>65010</v>
      </c>
    </row>
    <row r="2230" spans="1:20" x14ac:dyDescent="0.25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68"/>
        <v>-4.7830700000000004</v>
      </c>
      <c r="N2230" s="32">
        <v>2.1678558756128181</v>
      </c>
      <c r="O2230" s="32">
        <v>3.0588377426064164</v>
      </c>
      <c r="P2230" s="32">
        <v>-0.89098186699359794</v>
      </c>
      <c r="Q2230" s="33">
        <v>5370</v>
      </c>
      <c r="R2230" s="8">
        <v>85800</v>
      </c>
      <c r="S2230" s="8">
        <v>9300</v>
      </c>
      <c r="T2230" s="34">
        <f t="shared" si="69"/>
        <v>100470</v>
      </c>
    </row>
    <row r="2231" spans="1:20" x14ac:dyDescent="0.25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68"/>
        <v>-4.8046900000000008</v>
      </c>
      <c r="N2231" s="32">
        <v>2.1263754368690551</v>
      </c>
      <c r="O2231" s="32">
        <v>3.0213846394367514</v>
      </c>
      <c r="P2231" s="32">
        <v>-0.89500920256769612</v>
      </c>
      <c r="Q2231" s="33">
        <v>15970</v>
      </c>
      <c r="R2231" s="8">
        <v>149590</v>
      </c>
      <c r="S2231" s="8">
        <v>50</v>
      </c>
      <c r="T2231" s="34">
        <f t="shared" si="69"/>
        <v>165610</v>
      </c>
    </row>
    <row r="2232" spans="1:20" x14ac:dyDescent="0.25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68"/>
        <v>2.1768299999999989</v>
      </c>
      <c r="N2232" s="32">
        <v>4.5391760229261191</v>
      </c>
      <c r="O2232" s="32">
        <v>4.1336799591997524</v>
      </c>
      <c r="P2232" s="32">
        <v>0.40549606372636676</v>
      </c>
      <c r="Q2232" s="33">
        <v>660</v>
      </c>
      <c r="R2232" s="8">
        <v>1750</v>
      </c>
      <c r="S2232" s="8">
        <v>410</v>
      </c>
      <c r="T2232" s="34">
        <f t="shared" si="69"/>
        <v>2820</v>
      </c>
    </row>
    <row r="2233" spans="1:20" x14ac:dyDescent="0.25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68"/>
        <v>-7.3403099999999988</v>
      </c>
      <c r="N2233" s="32">
        <v>2.1556099440382943</v>
      </c>
      <c r="O2233" s="32">
        <v>3.522949980481787</v>
      </c>
      <c r="P2233" s="32">
        <v>-1.3673400364434924</v>
      </c>
      <c r="Q2233" s="33">
        <v>380</v>
      </c>
      <c r="R2233" s="8">
        <v>64260</v>
      </c>
      <c r="S2233" s="8">
        <v>19720</v>
      </c>
      <c r="T2233" s="34">
        <f t="shared" si="69"/>
        <v>84360</v>
      </c>
    </row>
    <row r="2234" spans="1:20" x14ac:dyDescent="0.25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68"/>
        <v>1.404539999999999</v>
      </c>
      <c r="N2234" s="32">
        <v>2.4859241096283982</v>
      </c>
      <c r="O2234" s="32">
        <v>2.2242888687753086</v>
      </c>
      <c r="P2234" s="32">
        <v>0.26163524085308953</v>
      </c>
      <c r="Q2234" s="33">
        <v>108840</v>
      </c>
      <c r="R2234" s="8">
        <v>24380</v>
      </c>
      <c r="S2234" s="8">
        <v>20</v>
      </c>
      <c r="T2234" s="34">
        <f t="shared" si="69"/>
        <v>133240</v>
      </c>
    </row>
    <row r="2235" spans="1:20" x14ac:dyDescent="0.25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68"/>
        <v>-4.9801499999999983</v>
      </c>
      <c r="N2235" s="32">
        <v>2.1205747324390174</v>
      </c>
      <c r="O2235" s="32">
        <v>3.0482683152024235</v>
      </c>
      <c r="P2235" s="32">
        <v>-0.92769358276340608</v>
      </c>
      <c r="Q2235" s="33">
        <v>55470</v>
      </c>
      <c r="R2235" s="8">
        <v>55400</v>
      </c>
      <c r="S2235" s="8">
        <v>830</v>
      </c>
      <c r="T2235" s="34">
        <f t="shared" si="69"/>
        <v>111700</v>
      </c>
    </row>
    <row r="2236" spans="1:20" x14ac:dyDescent="0.25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68"/>
        <v>-4.5510900000000003</v>
      </c>
      <c r="N2236" s="32">
        <v>2.1425797810684437</v>
      </c>
      <c r="O2236" s="32">
        <v>2.9903488216753962</v>
      </c>
      <c r="P2236" s="32">
        <v>-0.84776904060695202</v>
      </c>
      <c r="Q2236" s="33">
        <v>7270</v>
      </c>
      <c r="R2236" s="8">
        <v>171590</v>
      </c>
      <c r="S2236" s="8">
        <v>23440</v>
      </c>
      <c r="T2236" s="34">
        <f t="shared" si="69"/>
        <v>202300</v>
      </c>
    </row>
    <row r="2237" spans="1:20" x14ac:dyDescent="0.25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68"/>
        <v>-5.1833600000000004</v>
      </c>
      <c r="N2237" s="32">
        <v>2.1845240526327214</v>
      </c>
      <c r="O2237" s="32">
        <v>3.1500712367843096</v>
      </c>
      <c r="P2237" s="32">
        <v>-0.96554718415158802</v>
      </c>
      <c r="Q2237" s="33">
        <v>3840</v>
      </c>
      <c r="R2237" s="8">
        <v>20260</v>
      </c>
      <c r="S2237" s="8">
        <v>2330</v>
      </c>
      <c r="T2237" s="34">
        <f t="shared" si="69"/>
        <v>26430</v>
      </c>
    </row>
    <row r="2238" spans="1:20" x14ac:dyDescent="0.25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68"/>
        <v>1.9268099999999997</v>
      </c>
      <c r="N2238" s="32">
        <v>4.463336562598526</v>
      </c>
      <c r="O2238" s="32">
        <v>4.1044137847295135</v>
      </c>
      <c r="P2238" s="32">
        <v>0.35892277786901178</v>
      </c>
      <c r="Q2238" s="33">
        <v>3190</v>
      </c>
      <c r="R2238" s="8">
        <v>38070</v>
      </c>
      <c r="S2238" s="8">
        <v>6840</v>
      </c>
      <c r="T2238" s="34">
        <f t="shared" si="69"/>
        <v>48100</v>
      </c>
    </row>
    <row r="2239" spans="1:20" x14ac:dyDescent="0.25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68"/>
        <v>-7.6225300000000011</v>
      </c>
      <c r="N2239" s="32">
        <v>2.361993195777913</v>
      </c>
      <c r="O2239" s="32">
        <v>3.7819046774444391</v>
      </c>
      <c r="P2239" s="32">
        <v>-1.4199114816665261</v>
      </c>
      <c r="Q2239" s="33">
        <v>9700</v>
      </c>
      <c r="R2239" s="8">
        <v>13950</v>
      </c>
      <c r="S2239" s="8">
        <v>0</v>
      </c>
      <c r="T2239" s="34">
        <f t="shared" si="69"/>
        <v>23650</v>
      </c>
    </row>
    <row r="2240" spans="1:20" x14ac:dyDescent="0.25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68"/>
        <v>1.7700199999999988</v>
      </c>
      <c r="N2240" s="32">
        <v>4.693656568328505</v>
      </c>
      <c r="O2240" s="32">
        <v>4.3639403558925585</v>
      </c>
      <c r="P2240" s="32">
        <v>0.32971621243594745</v>
      </c>
      <c r="Q2240" s="33">
        <v>1560</v>
      </c>
      <c r="R2240" s="8">
        <v>48420</v>
      </c>
      <c r="S2240" s="8">
        <v>0</v>
      </c>
      <c r="T2240" s="34">
        <f t="shared" si="69"/>
        <v>49980</v>
      </c>
    </row>
    <row r="2241" spans="1:20" x14ac:dyDescent="0.25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68"/>
        <v>-8.82437</v>
      </c>
      <c r="N2241" s="32">
        <v>2.7479244558341818</v>
      </c>
      <c r="O2241" s="32">
        <v>4.3917125788686127</v>
      </c>
      <c r="P2241" s="32">
        <v>-1.6437881230344311</v>
      </c>
      <c r="Q2241" s="33">
        <v>10390</v>
      </c>
      <c r="R2241" s="8">
        <v>7200</v>
      </c>
      <c r="S2241" s="8">
        <v>15160</v>
      </c>
      <c r="T2241" s="34">
        <f t="shared" si="69"/>
        <v>32750</v>
      </c>
    </row>
    <row r="2242" spans="1:20" x14ac:dyDescent="0.25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68"/>
        <v>-4.412980000000001</v>
      </c>
      <c r="N2242" s="32">
        <v>2.1304735581747973</v>
      </c>
      <c r="O2242" s="32">
        <v>2.9525157108937434</v>
      </c>
      <c r="P2242" s="32">
        <v>-0.82204215271894598</v>
      </c>
      <c r="Q2242" s="33">
        <v>2880</v>
      </c>
      <c r="R2242" s="8">
        <v>22550</v>
      </c>
      <c r="S2242" s="8">
        <v>4530</v>
      </c>
      <c r="T2242" s="34">
        <f t="shared" si="69"/>
        <v>29960</v>
      </c>
    </row>
    <row r="2243" spans="1:20" x14ac:dyDescent="0.25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68"/>
        <v>1.8399399999999986</v>
      </c>
      <c r="N2243" s="32">
        <v>4.7004221940478041</v>
      </c>
      <c r="O2243" s="32">
        <v>4.3576814069892418</v>
      </c>
      <c r="P2243" s="32">
        <v>0.34274078705856265</v>
      </c>
      <c r="Q2243" s="33">
        <v>1550</v>
      </c>
      <c r="R2243" s="8">
        <v>14520</v>
      </c>
      <c r="S2243" s="8">
        <v>0</v>
      </c>
      <c r="T2243" s="34">
        <f t="shared" si="69"/>
        <v>16070</v>
      </c>
    </row>
    <row r="2244" spans="1:20" x14ac:dyDescent="0.25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68"/>
        <v>-4.8617699999999981</v>
      </c>
      <c r="N2244" s="32">
        <v>2.1744780670864166</v>
      </c>
      <c r="O2244" s="32">
        <v>3.080120031660103</v>
      </c>
      <c r="P2244" s="32">
        <v>-0.90564196457368651</v>
      </c>
      <c r="Q2244" s="33">
        <v>20</v>
      </c>
      <c r="R2244" s="8">
        <v>31810</v>
      </c>
      <c r="S2244" s="8">
        <v>25990</v>
      </c>
      <c r="T2244" s="34">
        <f t="shared" si="69"/>
        <v>57820</v>
      </c>
    </row>
    <row r="2245" spans="1:20" x14ac:dyDescent="0.25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68"/>
        <v>-5.0957100000000022</v>
      </c>
      <c r="N2245" s="32">
        <v>2.1808282923279063</v>
      </c>
      <c r="O2245" s="32">
        <v>3.1300481886409326</v>
      </c>
      <c r="P2245" s="32">
        <v>-0.94921989631302672</v>
      </c>
      <c r="Q2245" s="33">
        <v>12810</v>
      </c>
      <c r="R2245" s="8">
        <v>151210</v>
      </c>
      <c r="S2245" s="8">
        <v>5110</v>
      </c>
      <c r="T2245" s="34">
        <f t="shared" si="69"/>
        <v>169130</v>
      </c>
    </row>
    <row r="2246" spans="1:20" x14ac:dyDescent="0.25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68"/>
        <v>1.8509999999999991</v>
      </c>
      <c r="N2246" s="32">
        <v>4.2222403606168539</v>
      </c>
      <c r="O2246" s="32">
        <v>3.8774393362109496</v>
      </c>
      <c r="P2246" s="32">
        <v>0.34480102440590438</v>
      </c>
      <c r="Q2246" s="33">
        <v>75340</v>
      </c>
      <c r="R2246" s="8">
        <v>53970</v>
      </c>
      <c r="S2246" s="8">
        <v>1740</v>
      </c>
      <c r="T2246" s="34">
        <f t="shared" si="69"/>
        <v>131050</v>
      </c>
    </row>
    <row r="2247" spans="1:20" x14ac:dyDescent="0.25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68"/>
        <v>-9.8022600000000004</v>
      </c>
      <c r="N2247" s="32">
        <v>2.2228601146655333</v>
      </c>
      <c r="O2247" s="32">
        <v>4.0488078669578194</v>
      </c>
      <c r="P2247" s="32">
        <v>-1.8259477522922862</v>
      </c>
      <c r="Q2247" s="33">
        <v>90</v>
      </c>
      <c r="R2247" s="8">
        <v>34020</v>
      </c>
      <c r="S2247" s="8">
        <v>7480</v>
      </c>
      <c r="T2247" s="34">
        <f t="shared" si="69"/>
        <v>41590</v>
      </c>
    </row>
    <row r="2248" spans="1:20" x14ac:dyDescent="0.25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68"/>
        <v>-5.2508500000000016</v>
      </c>
      <c r="N2248" s="32">
        <v>2.1510181853934509</v>
      </c>
      <c r="O2248" s="32">
        <v>3.1291372880416115</v>
      </c>
      <c r="P2248" s="32">
        <v>-0.97811910264816004</v>
      </c>
      <c r="Q2248" s="33">
        <v>13520</v>
      </c>
      <c r="R2248" s="8">
        <v>18090</v>
      </c>
      <c r="S2248" s="8">
        <v>0</v>
      </c>
      <c r="T2248" s="34">
        <f t="shared" si="69"/>
        <v>31610</v>
      </c>
    </row>
    <row r="2249" spans="1:20" x14ac:dyDescent="0.25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68"/>
        <v>-7.2404100000000007</v>
      </c>
      <c r="N2249" s="32">
        <v>2.1380066502477173</v>
      </c>
      <c r="O2249" s="32">
        <v>3.4867374903983146</v>
      </c>
      <c r="P2249" s="32">
        <v>-1.3487308401505973</v>
      </c>
      <c r="Q2249" s="33">
        <v>3260</v>
      </c>
      <c r="R2249" s="8">
        <v>54500</v>
      </c>
      <c r="S2249" s="8">
        <v>370</v>
      </c>
      <c r="T2249" s="34">
        <f t="shared" si="69"/>
        <v>58130</v>
      </c>
    </row>
    <row r="2250" spans="1:20" x14ac:dyDescent="0.25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68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33">
        <v>64570</v>
      </c>
      <c r="R2250" s="8">
        <v>53740</v>
      </c>
      <c r="S2250" s="8">
        <v>263710</v>
      </c>
      <c r="T2250" s="34">
        <f t="shared" si="69"/>
        <v>382020</v>
      </c>
    </row>
    <row r="2251" spans="1:20" x14ac:dyDescent="0.25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68"/>
        <v>-5.2992000000000008</v>
      </c>
      <c r="N2251" s="32">
        <v>2.1590076591572376</v>
      </c>
      <c r="O2251" s="32">
        <v>3.1461333147659731</v>
      </c>
      <c r="P2251" s="32">
        <v>-0.98712565560873566</v>
      </c>
      <c r="Q2251" s="33">
        <v>340</v>
      </c>
      <c r="R2251" s="8">
        <v>44140</v>
      </c>
      <c r="S2251" s="8">
        <v>8260</v>
      </c>
      <c r="T2251" s="34">
        <f t="shared" si="69"/>
        <v>52740</v>
      </c>
    </row>
    <row r="2252" spans="1:20" x14ac:dyDescent="0.25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68"/>
        <v>1.5425600000000017</v>
      </c>
      <c r="N2252" s="32">
        <v>3.8766625559452708</v>
      </c>
      <c r="O2252" s="32">
        <v>3.58931719224588</v>
      </c>
      <c r="P2252" s="32">
        <v>0.28734536369939101</v>
      </c>
      <c r="Q2252" s="33">
        <v>87400</v>
      </c>
      <c r="R2252" s="8">
        <v>75640</v>
      </c>
      <c r="S2252" s="8">
        <v>1380</v>
      </c>
      <c r="T2252" s="34">
        <f t="shared" si="69"/>
        <v>164420</v>
      </c>
    </row>
    <row r="2253" spans="1:20" x14ac:dyDescent="0.25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70">K2253-L2253</f>
        <v>0</v>
      </c>
      <c r="N2253" s="32">
        <v>0</v>
      </c>
      <c r="O2253" s="32">
        <v>0</v>
      </c>
      <c r="P2253" s="32">
        <v>0</v>
      </c>
      <c r="Q2253" s="33">
        <v>0</v>
      </c>
      <c r="R2253" s="8">
        <v>0</v>
      </c>
      <c r="S2253" s="8">
        <v>0</v>
      </c>
      <c r="T2253" s="34">
        <f t="shared" ref="T2253:T2316" si="71">SUM(Q2253:S2253)</f>
        <v>0</v>
      </c>
    </row>
    <row r="2254" spans="1:20" x14ac:dyDescent="0.25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70"/>
        <v>1.5975800000000007</v>
      </c>
      <c r="N2254" s="32">
        <v>3.9977154709696765</v>
      </c>
      <c r="O2254" s="32">
        <v>3.7001210784411063</v>
      </c>
      <c r="P2254" s="32">
        <v>0.29759439252857112</v>
      </c>
      <c r="Q2254" s="33">
        <v>84530</v>
      </c>
      <c r="R2254" s="8">
        <v>53850</v>
      </c>
      <c r="S2254" s="8">
        <v>330</v>
      </c>
      <c r="T2254" s="34">
        <f t="shared" si="71"/>
        <v>138710</v>
      </c>
    </row>
    <row r="2255" spans="1:20" x14ac:dyDescent="0.25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70"/>
        <v>-5.1036599999999996</v>
      </c>
      <c r="N2255" s="32">
        <v>2.1209379750092987</v>
      </c>
      <c r="O2255" s="32">
        <v>3.071638783339627</v>
      </c>
      <c r="P2255" s="32">
        <v>-0.95070080833032877</v>
      </c>
      <c r="Q2255" s="33">
        <v>3910</v>
      </c>
      <c r="R2255" s="8">
        <v>25210</v>
      </c>
      <c r="S2255" s="8">
        <v>300</v>
      </c>
      <c r="T2255" s="34">
        <f t="shared" si="71"/>
        <v>29420</v>
      </c>
    </row>
    <row r="2256" spans="1:20" x14ac:dyDescent="0.25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70"/>
        <v>-4.9200499999999998</v>
      </c>
      <c r="N2256" s="32">
        <v>1.9983054204997692</v>
      </c>
      <c r="O2256" s="32">
        <v>2.9148036809688511</v>
      </c>
      <c r="P2256" s="32">
        <v>-0.91649826046908189</v>
      </c>
      <c r="Q2256" s="33">
        <v>345640</v>
      </c>
      <c r="R2256" s="8">
        <v>2040</v>
      </c>
      <c r="S2256" s="8">
        <v>0</v>
      </c>
      <c r="T2256" s="34">
        <f t="shared" si="71"/>
        <v>347680</v>
      </c>
    </row>
    <row r="2257" spans="1:20" x14ac:dyDescent="0.25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7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33">
        <v>32230</v>
      </c>
      <c r="R2257" s="8">
        <v>140200</v>
      </c>
      <c r="S2257" s="8">
        <v>3650</v>
      </c>
      <c r="T2257" s="34">
        <f t="shared" si="71"/>
        <v>176080</v>
      </c>
    </row>
    <row r="2258" spans="1:20" x14ac:dyDescent="0.25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70"/>
        <v>-6.8366400000000009</v>
      </c>
      <c r="N2258" s="32">
        <v>2.1093402917140471</v>
      </c>
      <c r="O2258" s="32">
        <v>3.3828575664273819</v>
      </c>
      <c r="P2258" s="32">
        <v>-1.2735172747133352</v>
      </c>
      <c r="Q2258" s="33">
        <v>120</v>
      </c>
      <c r="R2258" s="8">
        <v>3780</v>
      </c>
      <c r="S2258" s="8">
        <v>810</v>
      </c>
      <c r="T2258" s="34">
        <f t="shared" si="71"/>
        <v>4710</v>
      </c>
    </row>
    <row r="2259" spans="1:20" x14ac:dyDescent="0.25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70"/>
        <v>-8.0505700000000022</v>
      </c>
      <c r="N2259" s="32">
        <v>2.4822004075874071</v>
      </c>
      <c r="O2259" s="32">
        <v>3.9818464276043946</v>
      </c>
      <c r="P2259" s="32">
        <v>-1.4996460200169872</v>
      </c>
      <c r="Q2259" s="33">
        <v>15290</v>
      </c>
      <c r="R2259" s="8">
        <v>5450</v>
      </c>
      <c r="S2259" s="8">
        <v>10110</v>
      </c>
      <c r="T2259" s="34">
        <f t="shared" si="71"/>
        <v>30850</v>
      </c>
    </row>
    <row r="2260" spans="1:20" x14ac:dyDescent="0.25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70"/>
        <v>-8.7269199999999998</v>
      </c>
      <c r="N2260" s="32">
        <v>2.3534057688599703</v>
      </c>
      <c r="O2260" s="32">
        <v>3.9790410772923726</v>
      </c>
      <c r="P2260" s="32">
        <v>-1.6256353084324022</v>
      </c>
      <c r="Q2260" s="33">
        <v>100</v>
      </c>
      <c r="R2260" s="8">
        <v>30290</v>
      </c>
      <c r="S2260" s="8">
        <v>19640</v>
      </c>
      <c r="T2260" s="34">
        <f t="shared" si="71"/>
        <v>50030</v>
      </c>
    </row>
    <row r="2261" spans="1:20" x14ac:dyDescent="0.25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70"/>
        <v>2.2966899999999999</v>
      </c>
      <c r="N2261" s="32">
        <v>3.1597539797603331</v>
      </c>
      <c r="O2261" s="32">
        <v>2.7319306060473143</v>
      </c>
      <c r="P2261" s="32">
        <v>0.42782337371301826</v>
      </c>
      <c r="Q2261" s="33">
        <v>4890</v>
      </c>
      <c r="R2261" s="8">
        <v>470</v>
      </c>
      <c r="S2261" s="8">
        <v>2570</v>
      </c>
      <c r="T2261" s="34">
        <f t="shared" si="71"/>
        <v>7930</v>
      </c>
    </row>
    <row r="2262" spans="1:20" x14ac:dyDescent="0.25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70"/>
        <v>-5.2382200000000001</v>
      </c>
      <c r="N2262" s="32">
        <v>2.1146566727170417</v>
      </c>
      <c r="O2262" s="32">
        <v>3.0904230811792233</v>
      </c>
      <c r="P2262" s="32">
        <v>-0.9757664084621811</v>
      </c>
      <c r="Q2262" s="33">
        <v>116460</v>
      </c>
      <c r="R2262" s="8">
        <v>41060</v>
      </c>
      <c r="S2262" s="8">
        <v>2030</v>
      </c>
      <c r="T2262" s="34">
        <f t="shared" si="71"/>
        <v>159550</v>
      </c>
    </row>
    <row r="2263" spans="1:20" x14ac:dyDescent="0.25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7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33">
        <v>38090</v>
      </c>
      <c r="R2263" s="8">
        <v>22450</v>
      </c>
      <c r="S2263" s="8">
        <v>34240</v>
      </c>
      <c r="T2263" s="34">
        <f t="shared" si="71"/>
        <v>94780</v>
      </c>
    </row>
    <row r="2264" spans="1:20" x14ac:dyDescent="0.25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70"/>
        <v>-4.7618799999999979</v>
      </c>
      <c r="N2264" s="32">
        <v>2.1164132765312766</v>
      </c>
      <c r="O2264" s="32">
        <v>3.0034479075944787</v>
      </c>
      <c r="P2264" s="32">
        <v>-0.88703463106320246</v>
      </c>
      <c r="Q2264" s="33">
        <v>3160</v>
      </c>
      <c r="R2264" s="8">
        <v>83080</v>
      </c>
      <c r="S2264" s="8">
        <v>105420</v>
      </c>
      <c r="T2264" s="34">
        <f t="shared" si="71"/>
        <v>191660</v>
      </c>
    </row>
    <row r="2265" spans="1:20" x14ac:dyDescent="0.25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70"/>
        <v>-3.2482500000000005</v>
      </c>
      <c r="N2265" s="32">
        <v>2.1437756873767562</v>
      </c>
      <c r="O2265" s="32">
        <v>2.7488539842576203</v>
      </c>
      <c r="P2265" s="32">
        <v>-0.60507829688086412</v>
      </c>
      <c r="Q2265" s="33">
        <v>25880</v>
      </c>
      <c r="R2265" s="8">
        <v>65600</v>
      </c>
      <c r="S2265" s="8">
        <v>249980</v>
      </c>
      <c r="T2265" s="34">
        <f t="shared" si="71"/>
        <v>341460</v>
      </c>
    </row>
    <row r="2266" spans="1:20" x14ac:dyDescent="0.25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70"/>
        <v>-8.3985999999999983</v>
      </c>
      <c r="N2266" s="32">
        <v>2.4947536982598622</v>
      </c>
      <c r="O2266" s="32">
        <v>4.0592301345512878</v>
      </c>
      <c r="P2266" s="32">
        <v>-1.5644764362914259</v>
      </c>
      <c r="Q2266" s="33">
        <v>106770</v>
      </c>
      <c r="R2266" s="8">
        <v>16100</v>
      </c>
      <c r="S2266" s="8">
        <v>28840</v>
      </c>
      <c r="T2266" s="34">
        <f t="shared" si="71"/>
        <v>151710</v>
      </c>
    </row>
    <row r="2267" spans="1:20" x14ac:dyDescent="0.25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70"/>
        <v>-7.4181399999999993</v>
      </c>
      <c r="N2267" s="32">
        <v>2.1601998399007258</v>
      </c>
      <c r="O2267" s="32">
        <v>3.5420379118544898</v>
      </c>
      <c r="P2267" s="32">
        <v>-1.3818380719537635</v>
      </c>
      <c r="Q2267" s="33">
        <v>8120</v>
      </c>
      <c r="R2267" s="8">
        <v>167400</v>
      </c>
      <c r="S2267" s="8">
        <v>24330</v>
      </c>
      <c r="T2267" s="34">
        <f t="shared" si="71"/>
        <v>199850</v>
      </c>
    </row>
    <row r="2268" spans="1:20" x14ac:dyDescent="0.25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70"/>
        <v>-7.1002299999999998</v>
      </c>
      <c r="N2268" s="32">
        <v>2.1318892728076908</v>
      </c>
      <c r="O2268" s="32">
        <v>3.4545076291110592</v>
      </c>
      <c r="P2268" s="32">
        <v>-1.3226183563033687</v>
      </c>
      <c r="Q2268" s="33">
        <v>1000</v>
      </c>
      <c r="R2268" s="8">
        <v>14980</v>
      </c>
      <c r="S2268" s="8">
        <v>0</v>
      </c>
      <c r="T2268" s="34">
        <f t="shared" si="71"/>
        <v>15980</v>
      </c>
    </row>
    <row r="2269" spans="1:20" x14ac:dyDescent="0.25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70"/>
        <v>-4.8897300000000001</v>
      </c>
      <c r="N2269" s="32">
        <v>2.0290115257742527</v>
      </c>
      <c r="O2269" s="32">
        <v>2.9398618299710564</v>
      </c>
      <c r="P2269" s="32">
        <v>-0.91085030419680357</v>
      </c>
      <c r="Q2269" s="33">
        <v>267670</v>
      </c>
      <c r="R2269" s="8">
        <v>27830</v>
      </c>
      <c r="S2269" s="8">
        <v>60</v>
      </c>
      <c r="T2269" s="34">
        <f t="shared" si="71"/>
        <v>295560</v>
      </c>
    </row>
    <row r="2270" spans="1:20" x14ac:dyDescent="0.25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70"/>
        <v>-8.6463199999999993</v>
      </c>
      <c r="N2270" s="32">
        <v>2.3374137818555147</v>
      </c>
      <c r="O2270" s="32">
        <v>3.9480350640496042</v>
      </c>
      <c r="P2270" s="32">
        <v>-1.61062128219409</v>
      </c>
      <c r="Q2270" s="33">
        <v>5600</v>
      </c>
      <c r="R2270" s="8">
        <v>31080</v>
      </c>
      <c r="S2270" s="8">
        <v>5450</v>
      </c>
      <c r="T2270" s="34">
        <f t="shared" si="71"/>
        <v>42130</v>
      </c>
    </row>
    <row r="2271" spans="1:20" x14ac:dyDescent="0.25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70"/>
        <v>-4.7000099999999989</v>
      </c>
      <c r="N2271" s="32">
        <v>2.1051751102414826</v>
      </c>
      <c r="O2271" s="32">
        <v>2.9806847065234896</v>
      </c>
      <c r="P2271" s="32">
        <v>-0.87550959628200697</v>
      </c>
      <c r="Q2271" s="33">
        <v>111870</v>
      </c>
      <c r="R2271" s="8">
        <v>30200</v>
      </c>
      <c r="S2271" s="8">
        <v>1600</v>
      </c>
      <c r="T2271" s="34">
        <f t="shared" si="71"/>
        <v>143670</v>
      </c>
    </row>
    <row r="2272" spans="1:20" x14ac:dyDescent="0.25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70"/>
        <v>1.7024800000000013</v>
      </c>
      <c r="N2272" s="32">
        <v>4.3557925456237774</v>
      </c>
      <c r="O2272" s="32">
        <v>4.0386575655964592</v>
      </c>
      <c r="P2272" s="32">
        <v>0.31713498002731755</v>
      </c>
      <c r="Q2272" s="33">
        <v>18020</v>
      </c>
      <c r="R2272" s="8">
        <v>34750</v>
      </c>
      <c r="S2272" s="8">
        <v>1850</v>
      </c>
      <c r="T2272" s="34">
        <f t="shared" si="71"/>
        <v>54620</v>
      </c>
    </row>
    <row r="2273" spans="1:20" x14ac:dyDescent="0.25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70"/>
        <v>-5.2045999999999992</v>
      </c>
      <c r="N2273" s="32">
        <v>2.1478421413815005</v>
      </c>
      <c r="O2273" s="32">
        <v>3.1173458753755412</v>
      </c>
      <c r="P2273" s="32">
        <v>-0.96950373399404111</v>
      </c>
      <c r="Q2273" s="33">
        <v>39920</v>
      </c>
      <c r="R2273" s="8">
        <v>42980</v>
      </c>
      <c r="S2273" s="8">
        <v>980</v>
      </c>
      <c r="T2273" s="34">
        <f t="shared" si="71"/>
        <v>83880</v>
      </c>
    </row>
    <row r="2274" spans="1:20" x14ac:dyDescent="0.25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7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33">
        <v>5540</v>
      </c>
      <c r="R2274" s="8">
        <v>68650</v>
      </c>
      <c r="S2274" s="8">
        <v>0</v>
      </c>
      <c r="T2274" s="34">
        <f t="shared" si="71"/>
        <v>74190</v>
      </c>
    </row>
    <row r="2275" spans="1:20" x14ac:dyDescent="0.25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70"/>
        <v>1.8165800000000019</v>
      </c>
      <c r="N2275" s="32">
        <v>4.3571002188767913</v>
      </c>
      <c r="O2275" s="32">
        <v>4.0187108915319625</v>
      </c>
      <c r="P2275" s="32">
        <v>0.33838932734482913</v>
      </c>
      <c r="Q2275" s="33">
        <v>13130</v>
      </c>
      <c r="R2275" s="8">
        <v>15280</v>
      </c>
      <c r="S2275" s="8">
        <v>760</v>
      </c>
      <c r="T2275" s="34">
        <f t="shared" si="71"/>
        <v>29170</v>
      </c>
    </row>
    <row r="2276" spans="1:20" x14ac:dyDescent="0.25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70"/>
        <v>-4.61721</v>
      </c>
      <c r="N2276" s="32">
        <v>2.1547828686474988</v>
      </c>
      <c r="O2276" s="32">
        <v>3.0148686265606202</v>
      </c>
      <c r="P2276" s="32">
        <v>-0.8600857579131207</v>
      </c>
      <c r="Q2276" s="33">
        <v>2480</v>
      </c>
      <c r="R2276" s="8">
        <v>20400</v>
      </c>
      <c r="S2276" s="8">
        <v>12220</v>
      </c>
      <c r="T2276" s="34">
        <f t="shared" si="71"/>
        <v>35100</v>
      </c>
    </row>
    <row r="2277" spans="1:20" x14ac:dyDescent="0.25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70"/>
        <v>-3.4807600000000001</v>
      </c>
      <c r="N2277" s="32">
        <v>2.1437756873767562</v>
      </c>
      <c r="O2277" s="32">
        <v>2.7921655381120862</v>
      </c>
      <c r="P2277" s="32">
        <v>-0.64838985073533029</v>
      </c>
      <c r="Q2277" s="33">
        <v>180050</v>
      </c>
      <c r="R2277" s="8">
        <v>190</v>
      </c>
      <c r="S2277" s="8">
        <v>172130</v>
      </c>
      <c r="T2277" s="34">
        <f t="shared" si="71"/>
        <v>352370</v>
      </c>
    </row>
    <row r="2278" spans="1:20" x14ac:dyDescent="0.25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70"/>
        <v>1.8121700000000018</v>
      </c>
      <c r="N2278" s="32">
        <v>4.6298916635935603</v>
      </c>
      <c r="O2278" s="32">
        <v>4.2923238232922909</v>
      </c>
      <c r="P2278" s="32">
        <v>0.33756784030126885</v>
      </c>
      <c r="Q2278" s="33">
        <v>430</v>
      </c>
      <c r="R2278" s="8">
        <v>42710</v>
      </c>
      <c r="S2278" s="8">
        <v>13190</v>
      </c>
      <c r="T2278" s="34">
        <f t="shared" si="71"/>
        <v>56330</v>
      </c>
    </row>
    <row r="2279" spans="1:20" x14ac:dyDescent="0.25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70"/>
        <v>1.8052300000000017</v>
      </c>
      <c r="N2279" s="32">
        <v>4.5969073754295655</v>
      </c>
      <c r="O2279" s="32">
        <v>4.2606323061220177</v>
      </c>
      <c r="P2279" s="32">
        <v>0.33627506930754814</v>
      </c>
      <c r="Q2279" s="33">
        <v>1300</v>
      </c>
      <c r="R2279" s="8">
        <v>51830</v>
      </c>
      <c r="S2279" s="8">
        <v>0</v>
      </c>
      <c r="T2279" s="34">
        <f t="shared" si="71"/>
        <v>53130</v>
      </c>
    </row>
    <row r="2280" spans="1:20" x14ac:dyDescent="0.25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70"/>
        <v>2.0822699999999994</v>
      </c>
      <c r="N2280" s="32">
        <v>2.5270357174546456</v>
      </c>
      <c r="O2280" s="32">
        <v>2.1391541242133254</v>
      </c>
      <c r="P2280" s="32">
        <v>0.38788159324131954</v>
      </c>
      <c r="Q2280" s="33">
        <v>66840</v>
      </c>
      <c r="R2280" s="8">
        <v>154040</v>
      </c>
      <c r="S2280" s="8">
        <v>15370</v>
      </c>
      <c r="T2280" s="34">
        <f t="shared" si="71"/>
        <v>236250</v>
      </c>
    </row>
    <row r="2281" spans="1:20" x14ac:dyDescent="0.25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70"/>
        <v>-4.7468400000000006</v>
      </c>
      <c r="N2281" s="32">
        <v>2.1373975203990914</v>
      </c>
      <c r="O2281" s="32">
        <v>3.0216305267150956</v>
      </c>
      <c r="P2281" s="32">
        <v>-0.88423300631600421</v>
      </c>
      <c r="Q2281" s="33">
        <v>34450</v>
      </c>
      <c r="R2281" s="8">
        <v>31310</v>
      </c>
      <c r="S2281" s="8">
        <v>60</v>
      </c>
      <c r="T2281" s="34">
        <f t="shared" si="71"/>
        <v>65820</v>
      </c>
    </row>
    <row r="2282" spans="1:20" x14ac:dyDescent="0.25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7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33">
        <v>370</v>
      </c>
      <c r="R2282" s="8">
        <v>13820</v>
      </c>
      <c r="S2282" s="8">
        <v>2010</v>
      </c>
      <c r="T2282" s="34">
        <f t="shared" si="71"/>
        <v>16200</v>
      </c>
    </row>
    <row r="2283" spans="1:20" x14ac:dyDescent="0.25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70"/>
        <v>-7.2897400000000019</v>
      </c>
      <c r="N2283" s="32">
        <v>2.1913418362595483</v>
      </c>
      <c r="O2283" s="32">
        <v>3.549261782047068</v>
      </c>
      <c r="P2283" s="32">
        <v>-1.35791994578752</v>
      </c>
      <c r="Q2283" s="33">
        <v>840</v>
      </c>
      <c r="R2283" s="8">
        <v>14870</v>
      </c>
      <c r="S2283" s="8">
        <v>2060</v>
      </c>
      <c r="T2283" s="34">
        <f t="shared" si="71"/>
        <v>17770</v>
      </c>
    </row>
    <row r="2284" spans="1:20" x14ac:dyDescent="0.25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7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33">
        <v>1830</v>
      </c>
      <c r="R2284" s="8">
        <v>24390</v>
      </c>
      <c r="S2284" s="8">
        <v>0</v>
      </c>
      <c r="T2284" s="34">
        <f t="shared" si="71"/>
        <v>26220</v>
      </c>
    </row>
    <row r="2285" spans="1:20" x14ac:dyDescent="0.25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70"/>
        <v>-5.6732499999999995</v>
      </c>
      <c r="N2285" s="32">
        <v>2.0963268937859016</v>
      </c>
      <c r="O2285" s="32">
        <v>3.1531299255043232</v>
      </c>
      <c r="P2285" s="32">
        <v>-1.0568030317184212</v>
      </c>
      <c r="Q2285" s="33">
        <v>1150</v>
      </c>
      <c r="R2285" s="8">
        <v>45820</v>
      </c>
      <c r="S2285" s="8">
        <v>4820</v>
      </c>
      <c r="T2285" s="34">
        <f t="shared" si="71"/>
        <v>51790</v>
      </c>
    </row>
    <row r="2286" spans="1:20" x14ac:dyDescent="0.25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70"/>
        <v>-6.9215800000000005</v>
      </c>
      <c r="N2286" s="32">
        <v>2.1128944805555725</v>
      </c>
      <c r="O2286" s="32">
        <v>3.4022342290738981</v>
      </c>
      <c r="P2286" s="32">
        <v>-1.2893397485183256</v>
      </c>
      <c r="Q2286" s="33">
        <v>2900</v>
      </c>
      <c r="R2286" s="8">
        <v>18110</v>
      </c>
      <c r="S2286" s="8">
        <v>0</v>
      </c>
      <c r="T2286" s="34">
        <f t="shared" si="71"/>
        <v>21010</v>
      </c>
    </row>
    <row r="2287" spans="1:20" x14ac:dyDescent="0.25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7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33">
        <v>3190</v>
      </c>
      <c r="R2287" s="8">
        <v>106940</v>
      </c>
      <c r="S2287" s="8">
        <v>81330</v>
      </c>
      <c r="T2287" s="34">
        <f t="shared" si="71"/>
        <v>191460</v>
      </c>
    </row>
    <row r="2288" spans="1:20" x14ac:dyDescent="0.25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7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33">
        <v>8840</v>
      </c>
      <c r="R2288" s="8">
        <v>237950</v>
      </c>
      <c r="S2288" s="8">
        <v>54820</v>
      </c>
      <c r="T2288" s="34">
        <f t="shared" si="71"/>
        <v>301610</v>
      </c>
    </row>
    <row r="2289" spans="1:20" x14ac:dyDescent="0.25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70"/>
        <v>-6.4167699999999996</v>
      </c>
      <c r="N2289" s="32">
        <v>2.1050018714771941</v>
      </c>
      <c r="O2289" s="32">
        <v>3.3003065010704282</v>
      </c>
      <c r="P2289" s="32">
        <v>-1.1953046295932337</v>
      </c>
      <c r="Q2289" s="33">
        <v>27700</v>
      </c>
      <c r="R2289" s="8">
        <v>167850</v>
      </c>
      <c r="S2289" s="8">
        <v>0</v>
      </c>
      <c r="T2289" s="34">
        <f t="shared" si="71"/>
        <v>195550</v>
      </c>
    </row>
    <row r="2290" spans="1:20" x14ac:dyDescent="0.25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70"/>
        <v>-5.1555000000000017</v>
      </c>
      <c r="N2290" s="32">
        <v>2.1480507730116107</v>
      </c>
      <c r="O2290" s="32">
        <v>3.108408245364199</v>
      </c>
      <c r="P2290" s="32">
        <v>-0.9603574723525885</v>
      </c>
      <c r="Q2290" s="33">
        <v>13220</v>
      </c>
      <c r="R2290" s="8">
        <v>41000</v>
      </c>
      <c r="S2290" s="8">
        <v>2030</v>
      </c>
      <c r="T2290" s="34">
        <f t="shared" si="71"/>
        <v>56250</v>
      </c>
    </row>
    <row r="2291" spans="1:20" x14ac:dyDescent="0.25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70"/>
        <v>-4.3899299999999997</v>
      </c>
      <c r="N2291" s="32">
        <v>2.1364810314525342</v>
      </c>
      <c r="O2291" s="32">
        <v>2.9542294707125087</v>
      </c>
      <c r="P2291" s="32">
        <v>-0.8177484392599742</v>
      </c>
      <c r="Q2291" s="33">
        <v>2340</v>
      </c>
      <c r="R2291" s="8">
        <v>9240</v>
      </c>
      <c r="S2291" s="8">
        <v>6960</v>
      </c>
      <c r="T2291" s="34">
        <f t="shared" si="71"/>
        <v>18540</v>
      </c>
    </row>
    <row r="2292" spans="1:20" x14ac:dyDescent="0.25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70"/>
        <v>-5.7047599999999985</v>
      </c>
      <c r="N2292" s="32">
        <v>2.2213438097824092</v>
      </c>
      <c r="O2292" s="32">
        <v>3.2840164688801008</v>
      </c>
      <c r="P2292" s="32">
        <v>-1.0626726590976918</v>
      </c>
      <c r="Q2292" s="33">
        <v>0</v>
      </c>
      <c r="R2292" s="8">
        <v>0</v>
      </c>
      <c r="S2292" s="8">
        <v>0</v>
      </c>
      <c r="T2292" s="34">
        <f t="shared" si="71"/>
        <v>0</v>
      </c>
    </row>
    <row r="2293" spans="1:20" x14ac:dyDescent="0.25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70"/>
        <v>-5.1086300000000016</v>
      </c>
      <c r="N2293" s="32">
        <v>2.1393888347971997</v>
      </c>
      <c r="O2293" s="32">
        <v>3.0910154459861441</v>
      </c>
      <c r="P2293" s="32">
        <v>-0.95162661118894476</v>
      </c>
      <c r="Q2293" s="33">
        <v>22370</v>
      </c>
      <c r="R2293" s="8">
        <v>105980</v>
      </c>
      <c r="S2293" s="8">
        <v>410</v>
      </c>
      <c r="T2293" s="34">
        <f t="shared" si="71"/>
        <v>128760</v>
      </c>
    </row>
    <row r="2294" spans="1:20" x14ac:dyDescent="0.25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70"/>
        <v>-5.2876200000000022</v>
      </c>
      <c r="N2294" s="32">
        <v>2.1242071581418345</v>
      </c>
      <c r="O2294" s="32">
        <v>3.1091757117178203</v>
      </c>
      <c r="P2294" s="32">
        <v>-0.98496855357598589</v>
      </c>
      <c r="Q2294" s="33">
        <v>18250</v>
      </c>
      <c r="R2294" s="8">
        <v>81890</v>
      </c>
      <c r="S2294" s="8">
        <v>280</v>
      </c>
      <c r="T2294" s="34">
        <f t="shared" si="71"/>
        <v>100420</v>
      </c>
    </row>
    <row r="2295" spans="1:20" x14ac:dyDescent="0.25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70"/>
        <v>-7.0105199999999996</v>
      </c>
      <c r="N2295" s="32">
        <v>2.1246505003558194</v>
      </c>
      <c r="O2295" s="32">
        <v>3.4305578356438158</v>
      </c>
      <c r="P2295" s="32">
        <v>-1.3059073352879966</v>
      </c>
      <c r="Q2295" s="33">
        <v>1690</v>
      </c>
      <c r="R2295" s="8">
        <v>4080</v>
      </c>
      <c r="S2295" s="8">
        <v>0</v>
      </c>
      <c r="T2295" s="34">
        <f t="shared" si="71"/>
        <v>5770</v>
      </c>
    </row>
    <row r="2296" spans="1:20" x14ac:dyDescent="0.25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70"/>
        <v>-6.7646599999999992</v>
      </c>
      <c r="N2296" s="32">
        <v>2.8532219572204189</v>
      </c>
      <c r="O2296" s="32">
        <v>4.1133309241343285</v>
      </c>
      <c r="P2296" s="32">
        <v>-1.2601089669139092</v>
      </c>
      <c r="Q2296" s="33">
        <v>1040</v>
      </c>
      <c r="R2296" s="8">
        <v>1730</v>
      </c>
      <c r="S2296" s="8">
        <v>31180</v>
      </c>
      <c r="T2296" s="34">
        <f t="shared" si="71"/>
        <v>33950</v>
      </c>
    </row>
    <row r="2297" spans="1:20" x14ac:dyDescent="0.25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70"/>
        <v>-7.4741399999999985</v>
      </c>
      <c r="N2297" s="32">
        <v>3.0153101059921932</v>
      </c>
      <c r="O2297" s="32">
        <v>4.4075797594514841</v>
      </c>
      <c r="P2297" s="32">
        <v>-1.3922696534592904</v>
      </c>
      <c r="Q2297" s="33">
        <v>4710</v>
      </c>
      <c r="R2297" s="8">
        <v>3690</v>
      </c>
      <c r="S2297" s="8">
        <v>53100</v>
      </c>
      <c r="T2297" s="34">
        <f t="shared" si="71"/>
        <v>61500</v>
      </c>
    </row>
    <row r="2298" spans="1:20" x14ac:dyDescent="0.25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70"/>
        <v>-6.6043000000000003</v>
      </c>
      <c r="N2298" s="32">
        <v>2.5463211037629883</v>
      </c>
      <c r="O2298" s="32">
        <v>3.7765584919228554</v>
      </c>
      <c r="P2298" s="32">
        <v>-1.2302373881598678</v>
      </c>
      <c r="Q2298" s="33">
        <v>1240</v>
      </c>
      <c r="R2298" s="8">
        <v>3120</v>
      </c>
      <c r="S2298" s="8">
        <v>11450</v>
      </c>
      <c r="T2298" s="34">
        <f t="shared" si="71"/>
        <v>15810</v>
      </c>
    </row>
    <row r="2299" spans="1:20" x14ac:dyDescent="0.25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70"/>
        <v>-7.3713699999999989</v>
      </c>
      <c r="N2299" s="32">
        <v>2.9937055555812813</v>
      </c>
      <c r="O2299" s="32">
        <v>4.3668313941955184</v>
      </c>
      <c r="P2299" s="32">
        <v>-1.3731258386142366</v>
      </c>
      <c r="Q2299" s="33">
        <v>5850</v>
      </c>
      <c r="R2299" s="8">
        <v>3620</v>
      </c>
      <c r="S2299" s="8">
        <v>55240</v>
      </c>
      <c r="T2299" s="34">
        <f t="shared" si="71"/>
        <v>64710</v>
      </c>
    </row>
    <row r="2300" spans="1:20" x14ac:dyDescent="0.25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70"/>
        <v>-7.2394700000000007</v>
      </c>
      <c r="N2300" s="32">
        <v>2.9218524496147289</v>
      </c>
      <c r="O2300" s="32">
        <v>4.2704081882186262</v>
      </c>
      <c r="P2300" s="32">
        <v>-1.3485557386038973</v>
      </c>
      <c r="Q2300" s="33">
        <v>430</v>
      </c>
      <c r="R2300" s="8">
        <v>1880</v>
      </c>
      <c r="S2300" s="8">
        <v>16310</v>
      </c>
      <c r="T2300" s="34">
        <f t="shared" si="71"/>
        <v>18620</v>
      </c>
    </row>
    <row r="2301" spans="1:20" x14ac:dyDescent="0.25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70"/>
        <v>-9.8313300000000012</v>
      </c>
      <c r="N2301" s="32">
        <v>2.5799648169007248</v>
      </c>
      <c r="O2301" s="32">
        <v>4.4113276776638264</v>
      </c>
      <c r="P2301" s="32">
        <v>-1.8313628607631021</v>
      </c>
      <c r="Q2301" s="33">
        <v>1580</v>
      </c>
      <c r="R2301" s="8">
        <v>2340</v>
      </c>
      <c r="S2301" s="8">
        <v>20260</v>
      </c>
      <c r="T2301" s="34">
        <f t="shared" si="71"/>
        <v>24180</v>
      </c>
    </row>
    <row r="2302" spans="1:20" x14ac:dyDescent="0.25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70"/>
        <v>-7.4167100000000001</v>
      </c>
      <c r="N2302" s="32">
        <v>2.7794781271059894</v>
      </c>
      <c r="O2302" s="32">
        <v>4.1610498211748803</v>
      </c>
      <c r="P2302" s="32">
        <v>-1.3815716940688905</v>
      </c>
      <c r="Q2302" s="33">
        <v>550</v>
      </c>
      <c r="R2302" s="8">
        <v>1240</v>
      </c>
      <c r="S2302" s="8">
        <v>20870</v>
      </c>
      <c r="T2302" s="34">
        <f t="shared" si="71"/>
        <v>22660</v>
      </c>
    </row>
    <row r="2303" spans="1:20" x14ac:dyDescent="0.25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70"/>
        <v>-9.0281699999999994</v>
      </c>
      <c r="N2303" s="32">
        <v>2.2811875575407239</v>
      </c>
      <c r="O2303" s="32">
        <v>3.9629391861256265</v>
      </c>
      <c r="P2303" s="32">
        <v>-1.6817516285849026</v>
      </c>
      <c r="Q2303" s="33">
        <v>140</v>
      </c>
      <c r="R2303" s="8">
        <v>39760</v>
      </c>
      <c r="S2303" s="8">
        <v>20820</v>
      </c>
      <c r="T2303" s="34">
        <f t="shared" si="71"/>
        <v>60720</v>
      </c>
    </row>
    <row r="2304" spans="1:20" x14ac:dyDescent="0.25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70"/>
        <v>-5.0197300000000009</v>
      </c>
      <c r="N2304" s="32">
        <v>2.1760539810067159</v>
      </c>
      <c r="O2304" s="32">
        <v>3.1111204565556356</v>
      </c>
      <c r="P2304" s="32">
        <v>-0.9350664755489202</v>
      </c>
      <c r="Q2304" s="33">
        <v>150</v>
      </c>
      <c r="R2304" s="8">
        <v>34410</v>
      </c>
      <c r="S2304" s="8">
        <v>24270</v>
      </c>
      <c r="T2304" s="34">
        <f t="shared" si="71"/>
        <v>58830</v>
      </c>
    </row>
    <row r="2305" spans="1:20" x14ac:dyDescent="0.25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70"/>
        <v>2.4105900000000009</v>
      </c>
      <c r="N2305" s="32">
        <v>2.7141354456683322</v>
      </c>
      <c r="O2305" s="32">
        <v>2.2650949802860363</v>
      </c>
      <c r="P2305" s="32">
        <v>0.44904046538229586</v>
      </c>
      <c r="Q2305" s="33">
        <v>278190</v>
      </c>
      <c r="R2305" s="8">
        <v>9350</v>
      </c>
      <c r="S2305" s="8">
        <v>34500</v>
      </c>
      <c r="T2305" s="34">
        <f t="shared" si="71"/>
        <v>322040</v>
      </c>
    </row>
    <row r="2306" spans="1:20" x14ac:dyDescent="0.25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70"/>
        <v>-7.8084000000000007</v>
      </c>
      <c r="N2306" s="32">
        <v>2.1690219774025437</v>
      </c>
      <c r="O2306" s="32">
        <v>3.6235569957553615</v>
      </c>
      <c r="P2306" s="32">
        <v>-1.4545350183528176</v>
      </c>
      <c r="Q2306" s="33">
        <v>860</v>
      </c>
      <c r="R2306" s="8">
        <v>45490</v>
      </c>
      <c r="S2306" s="8">
        <v>7430</v>
      </c>
      <c r="T2306" s="34">
        <f t="shared" si="71"/>
        <v>53780</v>
      </c>
    </row>
    <row r="2307" spans="1:20" x14ac:dyDescent="0.25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70"/>
        <v>-7.1410599999999995</v>
      </c>
      <c r="N2307" s="32">
        <v>2.2636084799214991</v>
      </c>
      <c r="O2307" s="32">
        <v>3.5938325768118435</v>
      </c>
      <c r="P2307" s="32">
        <v>-1.3302240968903449</v>
      </c>
      <c r="Q2307" s="33">
        <v>1580</v>
      </c>
      <c r="R2307" s="8">
        <v>67510</v>
      </c>
      <c r="S2307" s="8">
        <v>9220</v>
      </c>
      <c r="T2307" s="34">
        <f t="shared" si="71"/>
        <v>78310</v>
      </c>
    </row>
    <row r="2308" spans="1:20" x14ac:dyDescent="0.25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7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33">
        <v>8280</v>
      </c>
      <c r="R2308" s="8">
        <v>55760</v>
      </c>
      <c r="S2308" s="8">
        <v>9900</v>
      </c>
      <c r="T2308" s="34">
        <f t="shared" si="71"/>
        <v>73940</v>
      </c>
    </row>
    <row r="2309" spans="1:20" x14ac:dyDescent="0.25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70"/>
        <v>-7.0959199999999996</v>
      </c>
      <c r="N2309" s="32">
        <v>2.6753187857733014</v>
      </c>
      <c r="O2309" s="32">
        <v>3.9971342828572265</v>
      </c>
      <c r="P2309" s="32">
        <v>-1.3218154970839253</v>
      </c>
      <c r="Q2309" s="33">
        <v>12560</v>
      </c>
      <c r="R2309" s="8">
        <v>9920</v>
      </c>
      <c r="S2309" s="8">
        <v>20940</v>
      </c>
      <c r="T2309" s="34">
        <f t="shared" si="71"/>
        <v>43420</v>
      </c>
    </row>
    <row r="2310" spans="1:20" x14ac:dyDescent="0.25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70"/>
        <v>-4.895389999999999</v>
      </c>
      <c r="N2310" s="32">
        <v>2.0085544493289498</v>
      </c>
      <c r="O2310" s="32">
        <v>2.9204590883707762</v>
      </c>
      <c r="P2310" s="32">
        <v>-0.91190463904182628</v>
      </c>
      <c r="Q2310" s="33">
        <v>207780</v>
      </c>
      <c r="R2310" s="8">
        <v>60730</v>
      </c>
      <c r="S2310" s="8">
        <v>4080</v>
      </c>
      <c r="T2310" s="34">
        <f t="shared" si="71"/>
        <v>272590</v>
      </c>
    </row>
    <row r="2311" spans="1:20" x14ac:dyDescent="0.25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70"/>
        <v>-5.1190999999999995</v>
      </c>
      <c r="N2311" s="32">
        <v>2.1951996586341815</v>
      </c>
      <c r="O2311" s="32">
        <v>3.1487766030081774</v>
      </c>
      <c r="P2311" s="32">
        <v>-0.95357694437399532</v>
      </c>
      <c r="Q2311" s="33">
        <v>74830</v>
      </c>
      <c r="R2311" s="8">
        <v>47970</v>
      </c>
      <c r="S2311" s="8">
        <v>520</v>
      </c>
      <c r="T2311" s="34">
        <f t="shared" si="71"/>
        <v>123320</v>
      </c>
    </row>
    <row r="2312" spans="1:20" x14ac:dyDescent="0.25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70"/>
        <v>2.2337399999999974</v>
      </c>
      <c r="N2312" s="32">
        <v>4.7066438873028869</v>
      </c>
      <c r="O2312" s="32">
        <v>4.2905467288715275</v>
      </c>
      <c r="P2312" s="32">
        <v>0.41609715843135836</v>
      </c>
      <c r="Q2312" s="33">
        <v>8000</v>
      </c>
      <c r="R2312" s="8">
        <v>65680</v>
      </c>
      <c r="S2312" s="8">
        <v>0</v>
      </c>
      <c r="T2312" s="34">
        <f t="shared" si="71"/>
        <v>73680</v>
      </c>
    </row>
    <row r="2313" spans="1:20" x14ac:dyDescent="0.25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70"/>
        <v>0.98977000000000004</v>
      </c>
      <c r="N2313" s="32">
        <v>2.547632502580826</v>
      </c>
      <c r="O2313" s="32">
        <v>2.3632598878178697</v>
      </c>
      <c r="P2313" s="32">
        <v>0.1843726147629563</v>
      </c>
      <c r="Q2313" s="33">
        <v>1200</v>
      </c>
      <c r="R2313" s="8">
        <v>70</v>
      </c>
      <c r="S2313" s="8">
        <v>17880</v>
      </c>
      <c r="T2313" s="34">
        <f t="shared" si="71"/>
        <v>19150</v>
      </c>
    </row>
    <row r="2314" spans="1:20" x14ac:dyDescent="0.25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70"/>
        <v>-7.1109000000000009</v>
      </c>
      <c r="N2314" s="32">
        <v>2.4054649489197852</v>
      </c>
      <c r="O2314" s="32">
        <v>3.7300708940564395</v>
      </c>
      <c r="P2314" s="32">
        <v>-1.3246059451366541</v>
      </c>
      <c r="Q2314" s="33">
        <v>23900</v>
      </c>
      <c r="R2314" s="8">
        <v>37470</v>
      </c>
      <c r="S2314" s="8">
        <v>10110</v>
      </c>
      <c r="T2314" s="34">
        <f t="shared" si="71"/>
        <v>71480</v>
      </c>
    </row>
    <row r="2315" spans="1:20" x14ac:dyDescent="0.25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70"/>
        <v>-5.6947700000000001</v>
      </c>
      <c r="N2315" s="32">
        <v>2.0798002882292876</v>
      </c>
      <c r="O2315" s="32">
        <v>3.1406120276976903</v>
      </c>
      <c r="P2315" s="32">
        <v>-1.0608117394684025</v>
      </c>
      <c r="Q2315" s="33">
        <v>7510</v>
      </c>
      <c r="R2315" s="8">
        <v>92390</v>
      </c>
      <c r="S2315" s="8">
        <v>0</v>
      </c>
      <c r="T2315" s="34">
        <f t="shared" si="71"/>
        <v>99900</v>
      </c>
    </row>
    <row r="2316" spans="1:20" x14ac:dyDescent="0.25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70"/>
        <v>1.7985400000000027</v>
      </c>
      <c r="N2316" s="32">
        <v>4.611060796193672</v>
      </c>
      <c r="O2316" s="32">
        <v>4.2760319283195525</v>
      </c>
      <c r="P2316" s="32">
        <v>0.33502886787412017</v>
      </c>
      <c r="Q2316" s="33">
        <v>28370</v>
      </c>
      <c r="R2316" s="8">
        <v>56940</v>
      </c>
      <c r="S2316" s="8">
        <v>0</v>
      </c>
      <c r="T2316" s="34">
        <f t="shared" si="71"/>
        <v>85310</v>
      </c>
    </row>
    <row r="2317" spans="1:20" x14ac:dyDescent="0.25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72">K2317-L2317</f>
        <v>-4.6193100000000005</v>
      </c>
      <c r="N2317" s="32">
        <v>2.1508933789718667</v>
      </c>
      <c r="O2317" s="32">
        <v>3.0113703211914453</v>
      </c>
      <c r="P2317" s="32"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73">SUM(Q2317:S2317)</f>
        <v>44740</v>
      </c>
    </row>
    <row r="2318" spans="1:20" x14ac:dyDescent="0.25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72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33">
        <v>3280</v>
      </c>
      <c r="R2318" s="8">
        <v>85820</v>
      </c>
      <c r="S2318" s="8">
        <v>17780</v>
      </c>
      <c r="T2318" s="34">
        <f t="shared" si="73"/>
        <v>106880</v>
      </c>
    </row>
    <row r="2319" spans="1:20" x14ac:dyDescent="0.25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72"/>
        <v>-5.0382300000000004</v>
      </c>
      <c r="N2319" s="32">
        <v>2.2213438097824092</v>
      </c>
      <c r="O2319" s="32">
        <v>3.1598564327929766</v>
      </c>
      <c r="P2319" s="32">
        <v>-0.93851262301056759</v>
      </c>
      <c r="Q2319" s="33">
        <v>0</v>
      </c>
      <c r="R2319" s="8">
        <v>0</v>
      </c>
      <c r="S2319" s="8">
        <v>0</v>
      </c>
      <c r="T2319" s="34">
        <f t="shared" si="73"/>
        <v>0</v>
      </c>
    </row>
    <row r="2320" spans="1:20" x14ac:dyDescent="0.25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72"/>
        <v>-7.5275399999999983</v>
      </c>
      <c r="N2320" s="32">
        <v>2.6144300170820221</v>
      </c>
      <c r="O2320" s="32">
        <v>4.0166469286197968</v>
      </c>
      <c r="P2320" s="32">
        <v>-1.4022169115377752</v>
      </c>
      <c r="Q2320" s="33">
        <v>54910</v>
      </c>
      <c r="R2320" s="8">
        <v>17900</v>
      </c>
      <c r="S2320" s="8">
        <v>22490</v>
      </c>
      <c r="T2320" s="34">
        <f t="shared" si="73"/>
        <v>95300</v>
      </c>
    </row>
    <row r="2321" spans="1:20" x14ac:dyDescent="0.25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72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33">
        <v>14910</v>
      </c>
      <c r="R2321" s="8">
        <v>103880</v>
      </c>
      <c r="S2321" s="8">
        <v>117450</v>
      </c>
      <c r="T2321" s="34">
        <f t="shared" si="73"/>
        <v>236240</v>
      </c>
    </row>
    <row r="2322" spans="1:20" x14ac:dyDescent="0.25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72"/>
        <v>-7.6786499999999993</v>
      </c>
      <c r="N2322" s="32">
        <v>2.4525821672413572</v>
      </c>
      <c r="O2322" s="32">
        <v>3.8829475838023506</v>
      </c>
      <c r="P2322" s="32">
        <v>-1.4303654165609934</v>
      </c>
      <c r="Q2322" s="33">
        <v>40</v>
      </c>
      <c r="R2322" s="8">
        <v>25830</v>
      </c>
      <c r="S2322" s="8">
        <v>16540</v>
      </c>
      <c r="T2322" s="34">
        <f t="shared" si="73"/>
        <v>42410</v>
      </c>
    </row>
    <row r="2323" spans="1:20" x14ac:dyDescent="0.25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72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33">
        <v>35730</v>
      </c>
      <c r="R2323" s="8">
        <v>26500</v>
      </c>
      <c r="S2323" s="8">
        <v>40</v>
      </c>
      <c r="T2323" s="34">
        <f t="shared" si="73"/>
        <v>62270</v>
      </c>
    </row>
    <row r="2324" spans="1:20" x14ac:dyDescent="0.25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72"/>
        <v>0</v>
      </c>
      <c r="N2324" s="32">
        <v>0</v>
      </c>
      <c r="O2324" s="32">
        <v>0</v>
      </c>
      <c r="P2324" s="32">
        <v>0</v>
      </c>
      <c r="Q2324" s="33">
        <v>0</v>
      </c>
      <c r="R2324" s="8">
        <v>0</v>
      </c>
      <c r="S2324" s="8">
        <v>0</v>
      </c>
      <c r="T2324" s="34">
        <f t="shared" si="73"/>
        <v>0</v>
      </c>
    </row>
    <row r="2325" spans="1:20" x14ac:dyDescent="0.25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72"/>
        <v>-6.7313699999999983</v>
      </c>
      <c r="N2325" s="32">
        <v>2.2630980775406928</v>
      </c>
      <c r="O2325" s="32">
        <v>3.5170058418060481</v>
      </c>
      <c r="P2325" s="32">
        <v>-1.2539077642653556</v>
      </c>
      <c r="Q2325" s="33">
        <v>580</v>
      </c>
      <c r="R2325" s="8">
        <v>73760</v>
      </c>
      <c r="S2325" s="8">
        <v>32060</v>
      </c>
      <c r="T2325" s="34">
        <f t="shared" si="73"/>
        <v>106400</v>
      </c>
    </row>
    <row r="2326" spans="1:20" x14ac:dyDescent="0.25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72"/>
        <v>-8.4212200000000017</v>
      </c>
      <c r="N2326" s="32">
        <v>2.5084321095089845</v>
      </c>
      <c r="O2326" s="32">
        <v>4.077122159615679</v>
      </c>
      <c r="P2326" s="32">
        <v>-1.5686900501066947</v>
      </c>
      <c r="Q2326" s="33">
        <v>100</v>
      </c>
      <c r="R2326" s="8">
        <v>21670</v>
      </c>
      <c r="S2326" s="8">
        <v>10250</v>
      </c>
      <c r="T2326" s="34">
        <f t="shared" si="73"/>
        <v>32020</v>
      </c>
    </row>
    <row r="2327" spans="1:20" x14ac:dyDescent="0.25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72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33">
        <v>98280</v>
      </c>
      <c r="R2327" s="8">
        <v>123370</v>
      </c>
      <c r="S2327" s="8">
        <v>21970</v>
      </c>
      <c r="T2327" s="34">
        <f t="shared" si="73"/>
        <v>243620</v>
      </c>
    </row>
    <row r="2328" spans="1:20" x14ac:dyDescent="0.25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72"/>
        <v>1.8920299999999983</v>
      </c>
      <c r="N2328" s="32">
        <v>4.3229461033582481</v>
      </c>
      <c r="O2328" s="32">
        <v>3.9705020827171338</v>
      </c>
      <c r="P2328" s="32">
        <v>0.35244402064111446</v>
      </c>
      <c r="Q2328" s="33">
        <v>71800</v>
      </c>
      <c r="R2328" s="8">
        <v>94830</v>
      </c>
      <c r="S2328" s="8">
        <v>2200</v>
      </c>
      <c r="T2328" s="34">
        <f t="shared" si="73"/>
        <v>168830</v>
      </c>
    </row>
    <row r="2329" spans="1:20" x14ac:dyDescent="0.25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72"/>
        <v>0</v>
      </c>
      <c r="N2329" s="32">
        <v>0</v>
      </c>
      <c r="O2329" s="32">
        <v>0</v>
      </c>
      <c r="P2329" s="32">
        <v>0</v>
      </c>
      <c r="Q2329" s="33">
        <v>0</v>
      </c>
      <c r="R2329" s="8">
        <v>0</v>
      </c>
      <c r="S2329" s="8">
        <v>0</v>
      </c>
      <c r="T2329" s="34">
        <f t="shared" si="73"/>
        <v>0</v>
      </c>
    </row>
    <row r="2330" spans="1:20" x14ac:dyDescent="0.25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72"/>
        <v>2.2248899999999985</v>
      </c>
      <c r="N2330" s="32">
        <v>4.688651271988264</v>
      </c>
      <c r="O2330" s="32">
        <v>4.274202675991261</v>
      </c>
      <c r="P2330" s="32">
        <v>0.41444859599700296</v>
      </c>
      <c r="Q2330" s="33">
        <v>2520</v>
      </c>
      <c r="R2330" s="8">
        <v>46280</v>
      </c>
      <c r="S2330" s="8">
        <v>0</v>
      </c>
      <c r="T2330" s="34">
        <f t="shared" si="73"/>
        <v>48800</v>
      </c>
    </row>
    <row r="2331" spans="1:20" x14ac:dyDescent="0.25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72"/>
        <v>2.0108300000000003</v>
      </c>
      <c r="N2331" s="32">
        <v>2.4757141992298637</v>
      </c>
      <c r="O2331" s="32">
        <v>2.1011403235377375</v>
      </c>
      <c r="P2331" s="32">
        <v>0.37457387569212591</v>
      </c>
      <c r="Q2331" s="33">
        <v>259120</v>
      </c>
      <c r="R2331" s="8">
        <v>7260</v>
      </c>
      <c r="S2331" s="8">
        <v>380</v>
      </c>
      <c r="T2331" s="34">
        <f t="shared" si="73"/>
        <v>266760</v>
      </c>
    </row>
    <row r="2332" spans="1:20" x14ac:dyDescent="0.25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72"/>
        <v>-3.2479399999999998</v>
      </c>
      <c r="N2332" s="32">
        <v>2.1437756873767562</v>
      </c>
      <c r="O2332" s="32">
        <v>2.7487962380028574</v>
      </c>
      <c r="P2332" s="32">
        <v>-0.60502055062610127</v>
      </c>
      <c r="Q2332" s="33">
        <v>10830</v>
      </c>
      <c r="R2332" s="8">
        <v>30860</v>
      </c>
      <c r="S2332" s="8">
        <v>132250</v>
      </c>
      <c r="T2332" s="34">
        <f t="shared" si="73"/>
        <v>173940</v>
      </c>
    </row>
    <row r="2333" spans="1:20" x14ac:dyDescent="0.25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72"/>
        <v>-8.2031600000000005</v>
      </c>
      <c r="N2333" s="32">
        <v>2.4572223582289054</v>
      </c>
      <c r="O2333" s="32">
        <v>3.9852925750660417</v>
      </c>
      <c r="P2333" s="32">
        <v>-1.5280702168371367</v>
      </c>
      <c r="Q2333" s="33">
        <v>60450</v>
      </c>
      <c r="R2333" s="8">
        <v>22420</v>
      </c>
      <c r="S2333" s="8">
        <v>20470</v>
      </c>
      <c r="T2333" s="34">
        <f t="shared" si="73"/>
        <v>103340</v>
      </c>
    </row>
    <row r="2334" spans="1:20" x14ac:dyDescent="0.25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72"/>
        <v>-5.1621099999999984</v>
      </c>
      <c r="N2334" s="32">
        <v>2.1685097122393255</v>
      </c>
      <c r="O2334" s="32">
        <v>3.1300984837660484</v>
      </c>
      <c r="P2334" s="32">
        <v>-0.96158877152672251</v>
      </c>
      <c r="Q2334" s="33">
        <v>8280</v>
      </c>
      <c r="R2334" s="8">
        <v>51410</v>
      </c>
      <c r="S2334" s="8">
        <v>2910</v>
      </c>
      <c r="T2334" s="34">
        <f t="shared" si="73"/>
        <v>62600</v>
      </c>
    </row>
    <row r="2335" spans="1:20" x14ac:dyDescent="0.25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72"/>
        <v>-6.2440700000000007</v>
      </c>
      <c r="N2335" s="32">
        <v>2.0851073553202246</v>
      </c>
      <c r="O2335" s="32">
        <v>3.2482417326633781</v>
      </c>
      <c r="P2335" s="32">
        <v>-1.1631343773431531</v>
      </c>
      <c r="Q2335" s="33">
        <v>4860</v>
      </c>
      <c r="R2335" s="8">
        <v>79240</v>
      </c>
      <c r="S2335" s="8">
        <v>0</v>
      </c>
      <c r="T2335" s="34">
        <f t="shared" si="73"/>
        <v>84100</v>
      </c>
    </row>
    <row r="2336" spans="1:20" x14ac:dyDescent="0.25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72"/>
        <v>-7.7786500000000007</v>
      </c>
      <c r="N2336" s="32">
        <v>2.9134587520676023</v>
      </c>
      <c r="O2336" s="32">
        <v>4.3624519927456085</v>
      </c>
      <c r="P2336" s="32">
        <v>-1.4489932406780062</v>
      </c>
      <c r="Q2336" s="33">
        <v>29880</v>
      </c>
      <c r="R2336" s="8">
        <v>14150</v>
      </c>
      <c r="S2336" s="8">
        <v>51640</v>
      </c>
      <c r="T2336" s="34">
        <f t="shared" si="73"/>
        <v>95670</v>
      </c>
    </row>
    <row r="2337" spans="1:20" x14ac:dyDescent="0.25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72"/>
        <v>-7.5467300000000002</v>
      </c>
      <c r="N2337" s="32">
        <v>2.3670022176829781</v>
      </c>
      <c r="O2337" s="32">
        <v>3.772793808668808</v>
      </c>
      <c r="P2337" s="32">
        <v>-1.4057915909858303</v>
      </c>
      <c r="Q2337" s="33">
        <v>780</v>
      </c>
      <c r="R2337" s="8">
        <v>56720</v>
      </c>
      <c r="S2337" s="8">
        <v>20990</v>
      </c>
      <c r="T2337" s="34">
        <f t="shared" si="73"/>
        <v>78490</v>
      </c>
    </row>
    <row r="2338" spans="1:20" x14ac:dyDescent="0.25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72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33">
        <v>10390</v>
      </c>
      <c r="R2338" s="8">
        <v>22720</v>
      </c>
      <c r="S2338" s="8">
        <v>140</v>
      </c>
      <c r="T2338" s="34">
        <f t="shared" si="73"/>
        <v>33250</v>
      </c>
    </row>
    <row r="2339" spans="1:20" x14ac:dyDescent="0.25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72"/>
        <v>-5.0234699999999997</v>
      </c>
      <c r="N2339" s="32">
        <v>2.1653057264911997</v>
      </c>
      <c r="O2339" s="32">
        <v>3.1010688826620965</v>
      </c>
      <c r="P2339" s="32">
        <v>-0.93576315617089612</v>
      </c>
      <c r="Q2339" s="33">
        <v>4760</v>
      </c>
      <c r="R2339" s="8">
        <v>28120</v>
      </c>
      <c r="S2339" s="8">
        <v>7500</v>
      </c>
      <c r="T2339" s="34">
        <f t="shared" si="73"/>
        <v>40380</v>
      </c>
    </row>
    <row r="2340" spans="1:20" x14ac:dyDescent="0.25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72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33">
        <v>231920</v>
      </c>
      <c r="R2340" s="8">
        <v>22070</v>
      </c>
      <c r="S2340" s="8">
        <v>970</v>
      </c>
      <c r="T2340" s="34">
        <f t="shared" si="73"/>
        <v>254960</v>
      </c>
    </row>
    <row r="2341" spans="1:20" x14ac:dyDescent="0.25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72"/>
        <v>-5.7654800000000019</v>
      </c>
      <c r="N2341" s="32">
        <v>2.0658554990952922</v>
      </c>
      <c r="O2341" s="32">
        <v>3.1398389729968348</v>
      </c>
      <c r="P2341" s="32">
        <v>-1.0739834739015424</v>
      </c>
      <c r="Q2341" s="33">
        <v>970</v>
      </c>
      <c r="R2341" s="8">
        <v>18120</v>
      </c>
      <c r="S2341" s="8">
        <v>0</v>
      </c>
      <c r="T2341" s="34">
        <f t="shared" si="73"/>
        <v>19090</v>
      </c>
    </row>
    <row r="2342" spans="1:20" x14ac:dyDescent="0.25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72"/>
        <v>1.6529200000000017</v>
      </c>
      <c r="N2342" s="32">
        <v>4.249610222591981</v>
      </c>
      <c r="O2342" s="32">
        <v>3.9417071921970548</v>
      </c>
      <c r="P2342" s="32">
        <v>0.30790303039492617</v>
      </c>
      <c r="Q2342" s="33">
        <v>51640</v>
      </c>
      <c r="R2342" s="8">
        <v>137050</v>
      </c>
      <c r="S2342" s="8">
        <v>13650</v>
      </c>
      <c r="T2342" s="34">
        <f t="shared" si="73"/>
        <v>202340</v>
      </c>
    </row>
    <row r="2343" spans="1:20" x14ac:dyDescent="0.25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72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33">
        <v>155010</v>
      </c>
      <c r="R2343" s="8">
        <v>33280</v>
      </c>
      <c r="S2343" s="8">
        <v>3540</v>
      </c>
      <c r="T2343" s="34">
        <f t="shared" si="73"/>
        <v>191830</v>
      </c>
    </row>
    <row r="2344" spans="1:20" x14ac:dyDescent="0.25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72"/>
        <v>-4.6807000000000016</v>
      </c>
      <c r="N2344" s="32">
        <v>2.1132204674776203</v>
      </c>
      <c r="O2344" s="32">
        <v>2.9851330309226327</v>
      </c>
      <c r="P2344" s="32">
        <v>-0.87191256344501233</v>
      </c>
      <c r="Q2344" s="33">
        <v>11320</v>
      </c>
      <c r="R2344" s="8">
        <v>123970</v>
      </c>
      <c r="S2344" s="8">
        <v>0</v>
      </c>
      <c r="T2344" s="34">
        <f t="shared" si="73"/>
        <v>135290</v>
      </c>
    </row>
    <row r="2345" spans="1:20" x14ac:dyDescent="0.25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72"/>
        <v>2.1508099999999999</v>
      </c>
      <c r="N2345" s="32">
        <v>3.1603649723913709</v>
      </c>
      <c r="O2345" s="32">
        <v>2.7597158685002507</v>
      </c>
      <c r="P2345" s="32">
        <v>0.40064910389112018</v>
      </c>
      <c r="Q2345" s="33">
        <v>28340</v>
      </c>
      <c r="R2345" s="8">
        <v>700</v>
      </c>
      <c r="S2345" s="8">
        <v>14850</v>
      </c>
      <c r="T2345" s="34">
        <f t="shared" si="73"/>
        <v>43890</v>
      </c>
    </row>
    <row r="2346" spans="1:20" x14ac:dyDescent="0.25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72"/>
        <v>-8.972310000000002</v>
      </c>
      <c r="N2346" s="32">
        <v>2.765516572930288</v>
      </c>
      <c r="O2346" s="32">
        <v>4.4368626989634281</v>
      </c>
      <c r="P2346" s="32">
        <v>-1.6713461260331397</v>
      </c>
      <c r="Q2346" s="33">
        <v>61210</v>
      </c>
      <c r="R2346" s="8">
        <v>16350</v>
      </c>
      <c r="S2346" s="8">
        <v>39560</v>
      </c>
      <c r="T2346" s="34">
        <f t="shared" si="73"/>
        <v>117120</v>
      </c>
    </row>
    <row r="2347" spans="1:20" x14ac:dyDescent="0.25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72"/>
        <v>-8.1239799999999995</v>
      </c>
      <c r="N2347" s="32">
        <v>2.285663823676042</v>
      </c>
      <c r="O2347" s="32">
        <v>3.7989845293773277</v>
      </c>
      <c r="P2347" s="32">
        <v>-1.5133207057012859</v>
      </c>
      <c r="Q2347" s="33">
        <v>1930</v>
      </c>
      <c r="R2347" s="8">
        <v>57760</v>
      </c>
      <c r="S2347" s="8">
        <v>14810</v>
      </c>
      <c r="T2347" s="34">
        <f t="shared" si="73"/>
        <v>74500</v>
      </c>
    </row>
    <row r="2348" spans="1:20" x14ac:dyDescent="0.25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72"/>
        <v>-6.7286600000000014</v>
      </c>
      <c r="N2348" s="32">
        <v>2.2045359240816285</v>
      </c>
      <c r="O2348" s="32">
        <v>3.4579388743134132</v>
      </c>
      <c r="P2348" s="32">
        <v>-1.2534029502317849</v>
      </c>
      <c r="Q2348" s="33">
        <v>2400</v>
      </c>
      <c r="R2348" s="8">
        <v>54410</v>
      </c>
      <c r="S2348" s="8">
        <v>8130</v>
      </c>
      <c r="T2348" s="34">
        <f t="shared" si="73"/>
        <v>64940</v>
      </c>
    </row>
    <row r="2349" spans="1:20" x14ac:dyDescent="0.25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72"/>
        <v>-5.883910000000002</v>
      </c>
      <c r="N2349" s="32">
        <v>2.2215580297597541</v>
      </c>
      <c r="O2349" s="32">
        <v>3.3176024357630749</v>
      </c>
      <c r="P2349" s="32">
        <v>-1.0960444060033205</v>
      </c>
      <c r="Q2349" s="33">
        <v>270</v>
      </c>
      <c r="R2349" s="8">
        <v>63960</v>
      </c>
      <c r="S2349" s="8">
        <v>25830</v>
      </c>
      <c r="T2349" s="34">
        <f t="shared" si="73"/>
        <v>90060</v>
      </c>
    </row>
    <row r="2350" spans="1:20" x14ac:dyDescent="0.25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72"/>
        <v>-5.1853100000000012</v>
      </c>
      <c r="N2350" s="32">
        <v>2.1327088970688388</v>
      </c>
      <c r="O2350" s="32">
        <v>3.0986193237907087</v>
      </c>
      <c r="P2350" s="32">
        <v>-0.96591042672186989</v>
      </c>
      <c r="Q2350" s="33">
        <v>2960</v>
      </c>
      <c r="R2350" s="8">
        <v>47830</v>
      </c>
      <c r="S2350" s="8">
        <v>290</v>
      </c>
      <c r="T2350" s="34">
        <f t="shared" si="73"/>
        <v>51080</v>
      </c>
    </row>
    <row r="2351" spans="1:20" x14ac:dyDescent="0.25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72"/>
        <v>-8.9747799999999991</v>
      </c>
      <c r="N2351" s="32">
        <v>2.5405036342912455</v>
      </c>
      <c r="O2351" s="32">
        <v>4.2123098675800748</v>
      </c>
      <c r="P2351" s="32">
        <v>-1.6718062332888297</v>
      </c>
      <c r="Q2351" s="33">
        <v>111300</v>
      </c>
      <c r="R2351" s="8">
        <v>35790</v>
      </c>
      <c r="S2351" s="8">
        <v>20500</v>
      </c>
      <c r="T2351" s="34">
        <f t="shared" si="73"/>
        <v>167590</v>
      </c>
    </row>
    <row r="2352" spans="1:20" x14ac:dyDescent="0.25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72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33">
        <v>20</v>
      </c>
      <c r="R2352" s="8">
        <v>28720</v>
      </c>
      <c r="S2352" s="8">
        <v>40280</v>
      </c>
      <c r="T2352" s="34">
        <f t="shared" si="73"/>
        <v>69020</v>
      </c>
    </row>
    <row r="2353" spans="1:20" x14ac:dyDescent="0.25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72"/>
        <v>-6.6606400000000008</v>
      </c>
      <c r="N2353" s="32">
        <v>2.261538928662099</v>
      </c>
      <c r="O2353" s="32">
        <v>3.5022712329294916</v>
      </c>
      <c r="P2353" s="32">
        <v>-1.2407323042673928</v>
      </c>
      <c r="Q2353" s="33">
        <v>8100</v>
      </c>
      <c r="R2353" s="8">
        <v>18070</v>
      </c>
      <c r="S2353" s="8">
        <v>0</v>
      </c>
      <c r="T2353" s="34">
        <f t="shared" si="73"/>
        <v>26170</v>
      </c>
    </row>
    <row r="2354" spans="1:20" x14ac:dyDescent="0.25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72"/>
        <v>-6.5657599999999992</v>
      </c>
      <c r="N2354" s="32">
        <v>2.741391677916345</v>
      </c>
      <c r="O2354" s="32">
        <v>3.9644499026615163</v>
      </c>
      <c r="P2354" s="32">
        <v>-1.2230582247451711</v>
      </c>
      <c r="Q2354" s="33">
        <v>8950</v>
      </c>
      <c r="R2354" s="8">
        <v>17550</v>
      </c>
      <c r="S2354" s="8">
        <v>21640</v>
      </c>
      <c r="T2354" s="34">
        <f t="shared" si="73"/>
        <v>48140</v>
      </c>
    </row>
    <row r="2355" spans="1:20" x14ac:dyDescent="0.25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72"/>
        <v>-6.5756600000000009</v>
      </c>
      <c r="N2355" s="32">
        <v>2.3955121024940653</v>
      </c>
      <c r="O2355" s="32">
        <v>3.6204144818268205</v>
      </c>
      <c r="P2355" s="32">
        <v>-1.2249023793327556</v>
      </c>
      <c r="Q2355" s="33">
        <v>13900</v>
      </c>
      <c r="R2355" s="8">
        <v>19530</v>
      </c>
      <c r="S2355" s="8">
        <v>0</v>
      </c>
      <c r="T2355" s="34">
        <f t="shared" si="73"/>
        <v>33430</v>
      </c>
    </row>
    <row r="2356" spans="1:20" x14ac:dyDescent="0.25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72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33">
        <v>18540</v>
      </c>
      <c r="R2356" s="8">
        <v>72260</v>
      </c>
      <c r="S2356" s="8">
        <v>560</v>
      </c>
      <c r="T2356" s="34">
        <f t="shared" si="73"/>
        <v>91360</v>
      </c>
    </row>
    <row r="2357" spans="1:20" x14ac:dyDescent="0.25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72"/>
        <v>2.2263300000000008</v>
      </c>
      <c r="N2357" s="32">
        <v>4.6782047882234439</v>
      </c>
      <c r="O2357" s="32">
        <v>4.2634879515591555</v>
      </c>
      <c r="P2357" s="32">
        <v>0.41471683666428832</v>
      </c>
      <c r="Q2357" s="33">
        <v>2610</v>
      </c>
      <c r="R2357" s="8">
        <v>59490</v>
      </c>
      <c r="S2357" s="8">
        <v>0</v>
      </c>
      <c r="T2357" s="34">
        <f t="shared" si="73"/>
        <v>62100</v>
      </c>
    </row>
    <row r="2358" spans="1:20" x14ac:dyDescent="0.25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72"/>
        <v>-5.6941000000000006</v>
      </c>
      <c r="N2358" s="32">
        <v>2.1894771910654351</v>
      </c>
      <c r="O2358" s="32">
        <v>3.2501641241122541</v>
      </c>
      <c r="P2358" s="32">
        <v>-1.0606869330468187</v>
      </c>
      <c r="Q2358" s="33">
        <v>1520</v>
      </c>
      <c r="R2358" s="8">
        <v>18730</v>
      </c>
      <c r="S2358" s="8">
        <v>0</v>
      </c>
      <c r="T2358" s="34">
        <f t="shared" si="73"/>
        <v>20250</v>
      </c>
    </row>
    <row r="2359" spans="1:20" x14ac:dyDescent="0.25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72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33">
        <v>6300</v>
      </c>
      <c r="R2359" s="8">
        <v>38410</v>
      </c>
      <c r="S2359" s="8">
        <v>15070</v>
      </c>
      <c r="T2359" s="34">
        <f t="shared" si="73"/>
        <v>59780</v>
      </c>
    </row>
    <row r="2360" spans="1:20" x14ac:dyDescent="0.25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72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33">
        <v>9550</v>
      </c>
      <c r="R2360" s="8">
        <v>38040</v>
      </c>
      <c r="S2360" s="8">
        <v>850</v>
      </c>
      <c r="T2360" s="34">
        <f t="shared" si="73"/>
        <v>48440</v>
      </c>
    </row>
    <row r="2361" spans="1:20" x14ac:dyDescent="0.25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72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33">
        <v>37700</v>
      </c>
      <c r="R2361" s="8">
        <v>48990</v>
      </c>
      <c r="S2361" s="8">
        <v>820</v>
      </c>
      <c r="T2361" s="34">
        <f t="shared" si="73"/>
        <v>87510</v>
      </c>
    </row>
    <row r="2362" spans="1:20" x14ac:dyDescent="0.25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72"/>
        <v>-4.8810999999999982</v>
      </c>
      <c r="N2362" s="32">
        <v>2.1391634381253843</v>
      </c>
      <c r="O2362" s="32">
        <v>3.048406161100889</v>
      </c>
      <c r="P2362" s="32">
        <v>-0.90924272297550512</v>
      </c>
      <c r="Q2362" s="33">
        <v>2520</v>
      </c>
      <c r="R2362" s="8">
        <v>150880</v>
      </c>
      <c r="S2362" s="8">
        <v>3930</v>
      </c>
      <c r="T2362" s="34">
        <f t="shared" si="73"/>
        <v>157330</v>
      </c>
    </row>
    <row r="2363" spans="1:20" x14ac:dyDescent="0.25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72"/>
        <v>-5.3056000000000001</v>
      </c>
      <c r="N2363" s="32">
        <v>2.0440385914894472</v>
      </c>
      <c r="O2363" s="32">
        <v>3.0323564278416715</v>
      </c>
      <c r="P2363" s="32">
        <v>-0.98831783635222403</v>
      </c>
      <c r="Q2363" s="33">
        <v>3230</v>
      </c>
      <c r="R2363" s="8">
        <v>60100</v>
      </c>
      <c r="S2363" s="8">
        <v>0</v>
      </c>
      <c r="T2363" s="34">
        <f t="shared" si="73"/>
        <v>63330</v>
      </c>
    </row>
    <row r="2364" spans="1:20" x14ac:dyDescent="0.25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72"/>
        <v>-10.10984</v>
      </c>
      <c r="N2364" s="32">
        <v>2.5518926859563869</v>
      </c>
      <c r="O2364" s="32">
        <v>4.435135899667781</v>
      </c>
      <c r="P2364" s="32">
        <v>-1.8832432137113937</v>
      </c>
      <c r="Q2364" s="33">
        <v>620</v>
      </c>
      <c r="R2364" s="8">
        <v>25860</v>
      </c>
      <c r="S2364" s="8">
        <v>24520</v>
      </c>
      <c r="T2364" s="34">
        <f t="shared" si="73"/>
        <v>51000</v>
      </c>
    </row>
    <row r="2365" spans="1:20" x14ac:dyDescent="0.25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72"/>
        <v>-4.9552200000000006</v>
      </c>
      <c r="N2365" s="32">
        <v>2.1133583133760867</v>
      </c>
      <c r="O2365" s="32">
        <v>3.0364079795871213</v>
      </c>
      <c r="P2365" s="32">
        <v>-0.92304966621103535</v>
      </c>
      <c r="Q2365" s="33">
        <v>820</v>
      </c>
      <c r="R2365" s="8">
        <v>73770</v>
      </c>
      <c r="S2365" s="8">
        <v>390</v>
      </c>
      <c r="T2365" s="34">
        <f t="shared" si="73"/>
        <v>74980</v>
      </c>
    </row>
    <row r="2366" spans="1:20" x14ac:dyDescent="0.25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72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33">
        <v>310</v>
      </c>
      <c r="R2366" s="8">
        <v>21100</v>
      </c>
      <c r="S2366" s="8">
        <v>18150</v>
      </c>
      <c r="T2366" s="34">
        <f t="shared" si="73"/>
        <v>39560</v>
      </c>
    </row>
    <row r="2367" spans="1:20" x14ac:dyDescent="0.25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72"/>
        <v>-5.4383300000000006</v>
      </c>
      <c r="N2367" s="32">
        <v>2.0630259326119185</v>
      </c>
      <c r="O2367" s="32">
        <v>3.0760684799146536</v>
      </c>
      <c r="P2367" s="32">
        <v>-1.0130425473027354</v>
      </c>
      <c r="Q2367" s="33">
        <v>110</v>
      </c>
      <c r="R2367" s="8">
        <v>11330</v>
      </c>
      <c r="S2367" s="8">
        <v>13070</v>
      </c>
      <c r="T2367" s="34">
        <f t="shared" si="73"/>
        <v>24510</v>
      </c>
    </row>
    <row r="2368" spans="1:20" x14ac:dyDescent="0.25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72"/>
        <v>-5.1334</v>
      </c>
      <c r="N2368" s="32">
        <v>2.1785184421373964</v>
      </c>
      <c r="O2368" s="32">
        <v>3.134759165360125</v>
      </c>
      <c r="P2368" s="32">
        <v>-0.95624072322272835</v>
      </c>
      <c r="Q2368" s="33">
        <v>24860</v>
      </c>
      <c r="R2368" s="8">
        <v>133070</v>
      </c>
      <c r="S2368" s="8">
        <v>8990</v>
      </c>
      <c r="T2368" s="34">
        <f t="shared" si="73"/>
        <v>166920</v>
      </c>
    </row>
    <row r="2369" spans="1:20" x14ac:dyDescent="0.25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72"/>
        <v>1.5363900000000008</v>
      </c>
      <c r="N2369" s="32">
        <v>4.225328853855455</v>
      </c>
      <c r="O2369" s="32">
        <v>3.9391328269040846</v>
      </c>
      <c r="P2369" s="32">
        <v>0.28619602695137109</v>
      </c>
      <c r="Q2369" s="33">
        <v>190</v>
      </c>
      <c r="R2369" s="8">
        <v>110</v>
      </c>
      <c r="S2369" s="8">
        <v>1300</v>
      </c>
      <c r="T2369" s="34">
        <f t="shared" si="73"/>
        <v>1600</v>
      </c>
    </row>
    <row r="2370" spans="1:20" x14ac:dyDescent="0.25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72"/>
        <v>-6.0730500000000021</v>
      </c>
      <c r="N2370" s="32">
        <v>2.0859307051461968</v>
      </c>
      <c r="O2370" s="32">
        <v>3.2172077776844352</v>
      </c>
      <c r="P2370" s="32">
        <v>-1.1312770725382384</v>
      </c>
      <c r="Q2370" s="33">
        <v>3060</v>
      </c>
      <c r="R2370" s="8">
        <v>43920</v>
      </c>
      <c r="S2370" s="8">
        <v>0</v>
      </c>
      <c r="T2370" s="34">
        <f t="shared" si="73"/>
        <v>46980</v>
      </c>
    </row>
    <row r="2371" spans="1:20" x14ac:dyDescent="0.25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72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33">
        <v>37290</v>
      </c>
      <c r="R2371" s="8">
        <v>149600</v>
      </c>
      <c r="S2371" s="8">
        <v>3170</v>
      </c>
      <c r="T2371" s="34">
        <f t="shared" si="73"/>
        <v>190060</v>
      </c>
    </row>
    <row r="2372" spans="1:20" x14ac:dyDescent="0.25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72"/>
        <v>1.7823799999999999</v>
      </c>
      <c r="N2372" s="32">
        <v>4.7046339450806611</v>
      </c>
      <c r="O2372" s="32">
        <v>4.3726153335838509</v>
      </c>
      <c r="P2372" s="32">
        <v>0.33201861149681045</v>
      </c>
      <c r="Q2372" s="33">
        <v>1260</v>
      </c>
      <c r="R2372" s="8">
        <v>21460</v>
      </c>
      <c r="S2372" s="8">
        <v>590</v>
      </c>
      <c r="T2372" s="34">
        <f t="shared" si="73"/>
        <v>23310</v>
      </c>
    </row>
    <row r="2373" spans="1:20" x14ac:dyDescent="0.25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72"/>
        <v>-6.4343899999999987</v>
      </c>
      <c r="N2373" s="32">
        <v>2.3419645592873013</v>
      </c>
      <c r="O2373" s="32">
        <v>3.5405514114899521</v>
      </c>
      <c r="P2373" s="32">
        <v>-1.1985868522026515</v>
      </c>
      <c r="Q2373" s="33">
        <v>53600</v>
      </c>
      <c r="R2373" s="8">
        <v>15340</v>
      </c>
      <c r="S2373" s="8">
        <v>21330</v>
      </c>
      <c r="T2373" s="34">
        <f t="shared" si="73"/>
        <v>90270</v>
      </c>
    </row>
    <row r="2374" spans="1:20" x14ac:dyDescent="0.25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72"/>
        <v>-8.4508900000000011</v>
      </c>
      <c r="N2374" s="32">
        <v>2.1814430105237674</v>
      </c>
      <c r="O2374" s="32">
        <v>3.7556599360459799</v>
      </c>
      <c r="P2374" s="32">
        <v>-1.574216925522212</v>
      </c>
      <c r="Q2374" s="33">
        <v>1000</v>
      </c>
      <c r="R2374" s="8">
        <v>51130</v>
      </c>
      <c r="S2374" s="8">
        <v>5580</v>
      </c>
      <c r="T2374" s="34">
        <f t="shared" si="73"/>
        <v>57710</v>
      </c>
    </row>
    <row r="2375" spans="1:20" x14ac:dyDescent="0.25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72"/>
        <v>-4.8766000000000016</v>
      </c>
      <c r="N2375" s="32">
        <v>2.1119854427386624</v>
      </c>
      <c r="O2375" s="32">
        <v>3.0203899136289025</v>
      </c>
      <c r="P2375" s="32">
        <v>-0.90840447089024012</v>
      </c>
      <c r="Q2375" s="33">
        <v>90290</v>
      </c>
      <c r="R2375" s="8">
        <v>33320</v>
      </c>
      <c r="S2375" s="8">
        <v>7210</v>
      </c>
      <c r="T2375" s="34">
        <f t="shared" si="73"/>
        <v>130820</v>
      </c>
    </row>
    <row r="2376" spans="1:20" x14ac:dyDescent="0.25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72"/>
        <v>-5.1080400000000026</v>
      </c>
      <c r="N2376" s="32">
        <v>2.1639328558537754</v>
      </c>
      <c r="O2376" s="32">
        <v>3.1154495628804297</v>
      </c>
      <c r="P2376" s="32">
        <v>-0.95151670702665447</v>
      </c>
      <c r="Q2376" s="33">
        <v>1670</v>
      </c>
      <c r="R2376" s="8">
        <v>77040</v>
      </c>
      <c r="S2376" s="8">
        <v>4680</v>
      </c>
      <c r="T2376" s="34">
        <f t="shared" si="73"/>
        <v>83390</v>
      </c>
    </row>
    <row r="2377" spans="1:20" x14ac:dyDescent="0.25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72"/>
        <v>-4.6285699999999999</v>
      </c>
      <c r="N2377" s="32">
        <v>2.1556974948116445</v>
      </c>
      <c r="O2377" s="32">
        <v>3.0178993735444575</v>
      </c>
      <c r="P2377" s="32">
        <v>-0.86220187873281318</v>
      </c>
      <c r="Q2377" s="33">
        <v>9460</v>
      </c>
      <c r="R2377" s="8">
        <v>94810</v>
      </c>
      <c r="S2377" s="8">
        <v>4730</v>
      </c>
      <c r="T2377" s="34">
        <f t="shared" si="73"/>
        <v>109000</v>
      </c>
    </row>
    <row r="2378" spans="1:20" x14ac:dyDescent="0.25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72"/>
        <v>-5.0797299999999996</v>
      </c>
      <c r="N2378" s="32">
        <v>2.1720676266456751</v>
      </c>
      <c r="O2378" s="32">
        <v>3.1183107966648027</v>
      </c>
      <c r="P2378" s="32">
        <v>-0.9462431700191275</v>
      </c>
      <c r="Q2378" s="33">
        <v>4610</v>
      </c>
      <c r="R2378" s="8">
        <v>25900</v>
      </c>
      <c r="S2378" s="8">
        <v>4430</v>
      </c>
      <c r="T2378" s="34">
        <f t="shared" si="73"/>
        <v>34940</v>
      </c>
    </row>
    <row r="2379" spans="1:20" x14ac:dyDescent="0.25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72"/>
        <v>-4.8407199999999992</v>
      </c>
      <c r="N2379" s="32">
        <v>2.1433435218572416</v>
      </c>
      <c r="O2379" s="32">
        <v>3.0450643294542972</v>
      </c>
      <c r="P2379" s="32">
        <v>-0.90172080759705564</v>
      </c>
      <c r="Q2379" s="33">
        <v>20960</v>
      </c>
      <c r="R2379" s="8">
        <v>113170</v>
      </c>
      <c r="S2379" s="8">
        <v>8360</v>
      </c>
      <c r="T2379" s="34">
        <f t="shared" si="73"/>
        <v>142490</v>
      </c>
    </row>
    <row r="2380" spans="1:20" x14ac:dyDescent="0.25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72"/>
        <v>-4.8238199999999996</v>
      </c>
      <c r="N2380" s="32">
        <v>2.1714212411488147</v>
      </c>
      <c r="O2380" s="32">
        <v>3.0699939464700954</v>
      </c>
      <c r="P2380" s="32">
        <v>-0.89857270532128042</v>
      </c>
      <c r="Q2380" s="33">
        <v>59860</v>
      </c>
      <c r="R2380" s="8">
        <v>80690</v>
      </c>
      <c r="S2380" s="8">
        <v>1550</v>
      </c>
      <c r="T2380" s="34">
        <f t="shared" si="73"/>
        <v>142100</v>
      </c>
    </row>
    <row r="2381" spans="1:20" x14ac:dyDescent="0.25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74">K2381-L2381</f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75">SUM(Q2381:S2381)</f>
        <v>40540</v>
      </c>
    </row>
    <row r="2382" spans="1:20" x14ac:dyDescent="0.25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74"/>
        <v>-4.8100000000000005</v>
      </c>
      <c r="N2382" s="32">
        <v>2.1572398786485332</v>
      </c>
      <c r="O2382" s="32">
        <v>3.0532382186768428</v>
      </c>
      <c r="P2382" s="32">
        <v>-0.89599834002830947</v>
      </c>
      <c r="Q2382" s="33">
        <v>650</v>
      </c>
      <c r="R2382" s="8">
        <v>74660</v>
      </c>
      <c r="S2382" s="8">
        <v>7020</v>
      </c>
      <c r="T2382" s="34">
        <f t="shared" si="75"/>
        <v>82330</v>
      </c>
    </row>
    <row r="2383" spans="1:20" x14ac:dyDescent="0.25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74"/>
        <v>-8.0622800000000012</v>
      </c>
      <c r="N2383" s="32">
        <v>2.5894165748576974</v>
      </c>
      <c r="O2383" s="32">
        <v>4.0912439130787863</v>
      </c>
      <c r="P2383" s="32">
        <v>-1.5018273382210894</v>
      </c>
      <c r="Q2383" s="33">
        <v>160</v>
      </c>
      <c r="R2383" s="8">
        <v>22460</v>
      </c>
      <c r="S2383" s="8">
        <v>19940</v>
      </c>
      <c r="T2383" s="34">
        <f t="shared" si="75"/>
        <v>42560</v>
      </c>
    </row>
    <row r="2384" spans="1:20" x14ac:dyDescent="0.25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74"/>
        <v>-6.8228899999999992</v>
      </c>
      <c r="N2384" s="32">
        <v>2.1807891738972605</v>
      </c>
      <c r="O2384" s="32">
        <v>3.451745122794506</v>
      </c>
      <c r="P2384" s="32">
        <v>-1.2709559488972457</v>
      </c>
      <c r="Q2384" s="33">
        <v>390</v>
      </c>
      <c r="R2384" s="8">
        <v>9900</v>
      </c>
      <c r="S2384" s="8">
        <v>1560</v>
      </c>
      <c r="T2384" s="34">
        <f t="shared" si="75"/>
        <v>11850</v>
      </c>
    </row>
    <row r="2385" spans="1:20" x14ac:dyDescent="0.25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74"/>
        <v>-4.8254099999999998</v>
      </c>
      <c r="N2385" s="32">
        <v>2.1335396980244576</v>
      </c>
      <c r="O2385" s="32">
        <v>3.0324085857491987</v>
      </c>
      <c r="P2385" s="32">
        <v>-0.89886888772474105</v>
      </c>
      <c r="Q2385" s="33">
        <v>26190</v>
      </c>
      <c r="R2385" s="8">
        <v>181990</v>
      </c>
      <c r="S2385" s="8">
        <v>0</v>
      </c>
      <c r="T2385" s="34">
        <f t="shared" si="75"/>
        <v>208180</v>
      </c>
    </row>
    <row r="2386" spans="1:20" x14ac:dyDescent="0.25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74"/>
        <v>-5.1469100000000019</v>
      </c>
      <c r="N2386" s="32">
        <v>2.1244586337674138</v>
      </c>
      <c r="O2386" s="32">
        <v>3.0832159760283506</v>
      </c>
      <c r="P2386" s="32">
        <v>-0.95875734226093701</v>
      </c>
      <c r="Q2386" s="33">
        <v>22940</v>
      </c>
      <c r="R2386" s="8">
        <v>44110</v>
      </c>
      <c r="S2386" s="8">
        <v>210</v>
      </c>
      <c r="T2386" s="34">
        <f t="shared" si="75"/>
        <v>67260</v>
      </c>
    </row>
    <row r="2387" spans="1:20" x14ac:dyDescent="0.25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74"/>
        <v>-4.5748299999999986</v>
      </c>
      <c r="N2387" s="32">
        <v>2.1418514331454688</v>
      </c>
      <c r="O2387" s="32">
        <v>2.9940427191977994</v>
      </c>
      <c r="P2387" s="32">
        <v>-0.85219128605233052</v>
      </c>
      <c r="Q2387" s="33">
        <v>560</v>
      </c>
      <c r="R2387" s="8">
        <v>90690</v>
      </c>
      <c r="S2387" s="8">
        <v>30890</v>
      </c>
      <c r="T2387" s="34">
        <f t="shared" si="75"/>
        <v>122140</v>
      </c>
    </row>
    <row r="2388" spans="1:20" x14ac:dyDescent="0.25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74"/>
        <v>-8.0204800000000009</v>
      </c>
      <c r="N2388" s="32">
        <v>2.364062747037313</v>
      </c>
      <c r="O2388" s="32">
        <v>3.8581036547774912</v>
      </c>
      <c r="P2388" s="32">
        <v>-1.4940409077401782</v>
      </c>
      <c r="Q2388" s="33">
        <v>290</v>
      </c>
      <c r="R2388" s="8">
        <v>55380</v>
      </c>
      <c r="S2388" s="8">
        <v>16000</v>
      </c>
      <c r="T2388" s="34">
        <f t="shared" si="75"/>
        <v>71670</v>
      </c>
    </row>
    <row r="2389" spans="1:20" x14ac:dyDescent="0.25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74"/>
        <v>2.2691599999999994</v>
      </c>
      <c r="N2389" s="32">
        <v>2.593682346580493</v>
      </c>
      <c r="O2389" s="32">
        <v>2.1709872128468888</v>
      </c>
      <c r="P2389" s="32">
        <v>0.42269513373360457</v>
      </c>
      <c r="Q2389" s="33">
        <v>74620</v>
      </c>
      <c r="R2389" s="8">
        <v>126730</v>
      </c>
      <c r="S2389" s="8">
        <v>143290</v>
      </c>
      <c r="T2389" s="34">
        <f t="shared" si="75"/>
        <v>344640</v>
      </c>
    </row>
    <row r="2390" spans="1:20" x14ac:dyDescent="0.25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74"/>
        <v>-4.9119500000000009</v>
      </c>
      <c r="N2390" s="32">
        <v>2.0597176310487368</v>
      </c>
      <c r="O2390" s="32">
        <v>2.9747070377643405</v>
      </c>
      <c r="P2390" s="32">
        <v>-0.91498940671560391</v>
      </c>
      <c r="Q2390" s="33">
        <v>184620</v>
      </c>
      <c r="R2390" s="8">
        <v>34320</v>
      </c>
      <c r="S2390" s="8">
        <v>1370</v>
      </c>
      <c r="T2390" s="34">
        <f t="shared" si="75"/>
        <v>220310</v>
      </c>
    </row>
    <row r="2391" spans="1:20" x14ac:dyDescent="0.25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74"/>
        <v>-6.1605600000000003</v>
      </c>
      <c r="N2391" s="32">
        <v>2.1935734495887664</v>
      </c>
      <c r="O2391" s="32">
        <v>3.3411517310118022</v>
      </c>
      <c r="P2391" s="32">
        <v>-1.147578281423036</v>
      </c>
      <c r="Q2391" s="33">
        <v>60</v>
      </c>
      <c r="R2391" s="8">
        <v>3650</v>
      </c>
      <c r="S2391" s="8">
        <v>10070</v>
      </c>
      <c r="T2391" s="34">
        <f t="shared" si="75"/>
        <v>13780</v>
      </c>
    </row>
    <row r="2392" spans="1:20" x14ac:dyDescent="0.25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74"/>
        <v>3.3659800000000004</v>
      </c>
      <c r="N2392" s="32">
        <v>2.5772749590982285</v>
      </c>
      <c r="O2392" s="32">
        <v>1.9502661248844053</v>
      </c>
      <c r="P2392" s="32">
        <v>0.62700883421382314</v>
      </c>
      <c r="Q2392" s="33">
        <v>210120</v>
      </c>
      <c r="R2392" s="8">
        <v>23380</v>
      </c>
      <c r="S2392" s="8">
        <v>112140</v>
      </c>
      <c r="T2392" s="34">
        <f t="shared" si="75"/>
        <v>345640</v>
      </c>
    </row>
    <row r="2393" spans="1:20" x14ac:dyDescent="0.25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74"/>
        <v>-4.6742500000000007</v>
      </c>
      <c r="N2393" s="32">
        <v>2.1448188455273094</v>
      </c>
      <c r="O2393" s="32">
        <v>3.0155299143167738</v>
      </c>
      <c r="P2393" s="32">
        <v>-0.8707110687894648</v>
      </c>
      <c r="Q2393" s="33">
        <v>9420</v>
      </c>
      <c r="R2393" s="8">
        <v>52200</v>
      </c>
      <c r="S2393" s="8">
        <v>1580</v>
      </c>
      <c r="T2393" s="34">
        <f t="shared" si="75"/>
        <v>63200</v>
      </c>
    </row>
    <row r="2394" spans="1:20" x14ac:dyDescent="0.25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74"/>
        <v>-8.5715699999999995</v>
      </c>
      <c r="N2394" s="32">
        <v>2.5496368564558165</v>
      </c>
      <c r="O2394" s="32">
        <v>4.1463338401224403</v>
      </c>
      <c r="P2394" s="32">
        <v>-1.5966969836666227</v>
      </c>
      <c r="Q2394" s="33">
        <v>20690</v>
      </c>
      <c r="R2394" s="8">
        <v>20090</v>
      </c>
      <c r="S2394" s="8">
        <v>20660</v>
      </c>
      <c r="T2394" s="34">
        <f t="shared" si="75"/>
        <v>61440</v>
      </c>
    </row>
    <row r="2395" spans="1:20" x14ac:dyDescent="0.25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74"/>
        <v>-8.4456800000000012</v>
      </c>
      <c r="N2395" s="32">
        <v>2.6540867918447306</v>
      </c>
      <c r="O2395" s="32">
        <v>4.227333207730446</v>
      </c>
      <c r="P2395" s="32">
        <v>-1.5732464158857158</v>
      </c>
      <c r="Q2395" s="33">
        <v>15790</v>
      </c>
      <c r="R2395" s="8">
        <v>10270</v>
      </c>
      <c r="S2395" s="8">
        <v>17980</v>
      </c>
      <c r="T2395" s="34">
        <f t="shared" si="75"/>
        <v>44040</v>
      </c>
    </row>
    <row r="2396" spans="1:20" x14ac:dyDescent="0.25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74"/>
        <v>0</v>
      </c>
      <c r="N2396" s="32">
        <v>0</v>
      </c>
      <c r="O2396" s="32">
        <v>0</v>
      </c>
      <c r="P2396" s="32">
        <v>0</v>
      </c>
      <c r="Q2396" s="33">
        <v>0</v>
      </c>
      <c r="R2396" s="8">
        <v>0</v>
      </c>
      <c r="S2396" s="8">
        <v>0</v>
      </c>
      <c r="T2396" s="34">
        <f t="shared" si="75"/>
        <v>0</v>
      </c>
    </row>
    <row r="2397" spans="1:20" x14ac:dyDescent="0.25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74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33">
        <v>27260</v>
      </c>
      <c r="R2397" s="8">
        <v>67490</v>
      </c>
      <c r="S2397" s="8">
        <v>33010</v>
      </c>
      <c r="T2397" s="34">
        <f t="shared" si="75"/>
        <v>127760</v>
      </c>
    </row>
    <row r="2398" spans="1:20" x14ac:dyDescent="0.25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74"/>
        <v>-8.7189999999999994</v>
      </c>
      <c r="N2398" s="32">
        <v>2.3834338213365944</v>
      </c>
      <c r="O2398" s="32">
        <v>4.007593806098928</v>
      </c>
      <c r="P2398" s="32">
        <v>-1.6241599847623345</v>
      </c>
      <c r="Q2398" s="33">
        <v>0</v>
      </c>
      <c r="R2398" s="8">
        <v>17060</v>
      </c>
      <c r="S2398" s="8">
        <v>14470</v>
      </c>
      <c r="T2398" s="34">
        <f t="shared" si="75"/>
        <v>31530</v>
      </c>
    </row>
    <row r="2399" spans="1:20" x14ac:dyDescent="0.25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74"/>
        <v>-4.8649299999999993</v>
      </c>
      <c r="N2399" s="32">
        <v>2.1144443155221082</v>
      </c>
      <c r="O2399" s="32">
        <v>3.0206749193378926</v>
      </c>
      <c r="P2399" s="32">
        <v>-0.90623060381578435</v>
      </c>
      <c r="Q2399" s="33">
        <v>21500</v>
      </c>
      <c r="R2399" s="8">
        <v>45370</v>
      </c>
      <c r="S2399" s="8">
        <v>230</v>
      </c>
      <c r="T2399" s="34">
        <f t="shared" si="75"/>
        <v>67100</v>
      </c>
    </row>
    <row r="2400" spans="1:20" x14ac:dyDescent="0.25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74"/>
        <v>-5.1259100000000011</v>
      </c>
      <c r="N2400" s="32">
        <v>2.0917463118355282</v>
      </c>
      <c r="O2400" s="32">
        <v>3.0465918110318926</v>
      </c>
      <c r="P2400" s="32">
        <v>-0.9548454991963643</v>
      </c>
      <c r="Q2400" s="33">
        <v>3990</v>
      </c>
      <c r="R2400" s="8">
        <v>16750</v>
      </c>
      <c r="S2400" s="8">
        <v>9880</v>
      </c>
      <c r="T2400" s="34">
        <f t="shared" si="75"/>
        <v>30620</v>
      </c>
    </row>
    <row r="2401" spans="1:20" x14ac:dyDescent="0.25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74"/>
        <v>-5.3036499999999975</v>
      </c>
      <c r="N2401" s="32">
        <v>2.1326865436798985</v>
      </c>
      <c r="O2401" s="32">
        <v>3.1206411374618406</v>
      </c>
      <c r="P2401" s="32">
        <v>-0.98795459378194206</v>
      </c>
      <c r="Q2401" s="33">
        <v>16290</v>
      </c>
      <c r="R2401" s="8">
        <v>54870</v>
      </c>
      <c r="S2401" s="8">
        <v>720</v>
      </c>
      <c r="T2401" s="34">
        <f t="shared" si="75"/>
        <v>71880</v>
      </c>
    </row>
    <row r="2402" spans="1:20" x14ac:dyDescent="0.25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74"/>
        <v>-7.028789999999999</v>
      </c>
      <c r="N2402" s="32">
        <v>2.2373767779999216</v>
      </c>
      <c r="O2402" s="32">
        <v>3.546687416754096</v>
      </c>
      <c r="P2402" s="32">
        <v>-1.3093106387541746</v>
      </c>
      <c r="Q2402" s="33">
        <v>610</v>
      </c>
      <c r="R2402" s="8">
        <v>32190</v>
      </c>
      <c r="S2402" s="8">
        <v>25130</v>
      </c>
      <c r="T2402" s="34">
        <f t="shared" si="75"/>
        <v>57930</v>
      </c>
    </row>
    <row r="2403" spans="1:20" x14ac:dyDescent="0.25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74"/>
        <v>-7.219520000000001</v>
      </c>
      <c r="N2403" s="32">
        <v>2.8620999781945868</v>
      </c>
      <c r="O2403" s="32">
        <v>4.2069394658871406</v>
      </c>
      <c r="P2403" s="32">
        <v>-1.3448394876925533</v>
      </c>
      <c r="Q2403" s="33">
        <v>6440</v>
      </c>
      <c r="R2403" s="8">
        <v>2370</v>
      </c>
      <c r="S2403" s="8">
        <v>29260</v>
      </c>
      <c r="T2403" s="34">
        <f t="shared" si="75"/>
        <v>38070</v>
      </c>
    </row>
    <row r="2404" spans="1:20" x14ac:dyDescent="0.25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74"/>
        <v>-6.8393699999999988</v>
      </c>
      <c r="N2404" s="32">
        <v>2.1896969993900162</v>
      </c>
      <c r="O2404" s="32">
        <v>3.4637228137017448</v>
      </c>
      <c r="P2404" s="32">
        <v>-1.2740258143117293</v>
      </c>
      <c r="Q2404" s="33">
        <v>90</v>
      </c>
      <c r="R2404" s="8">
        <v>41790</v>
      </c>
      <c r="S2404" s="8">
        <v>26760</v>
      </c>
      <c r="T2404" s="34">
        <f t="shared" si="75"/>
        <v>68640</v>
      </c>
    </row>
    <row r="2405" spans="1:20" x14ac:dyDescent="0.25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74"/>
        <v>-5.2238800000000012</v>
      </c>
      <c r="N2405" s="32">
        <v>2.1576906719921647</v>
      </c>
      <c r="O2405" s="32">
        <v>3.130785850475966</v>
      </c>
      <c r="P2405" s="32">
        <v>-0.97309517848380156</v>
      </c>
      <c r="Q2405" s="33">
        <v>9390</v>
      </c>
      <c r="R2405" s="8">
        <v>145150</v>
      </c>
      <c r="S2405" s="8">
        <v>8660</v>
      </c>
      <c r="T2405" s="34">
        <f t="shared" si="75"/>
        <v>163200</v>
      </c>
    </row>
    <row r="2406" spans="1:20" x14ac:dyDescent="0.25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74"/>
        <v>-10.21612</v>
      </c>
      <c r="N2406" s="32">
        <v>2.3884074503758366</v>
      </c>
      <c r="O2406" s="32">
        <v>4.2914483155587915</v>
      </c>
      <c r="P2406" s="32">
        <v>-1.9030408651829547</v>
      </c>
      <c r="Q2406" s="33">
        <v>41200</v>
      </c>
      <c r="R2406" s="8">
        <v>6230</v>
      </c>
      <c r="S2406" s="8">
        <v>21590</v>
      </c>
      <c r="T2406" s="34">
        <f t="shared" si="75"/>
        <v>69020</v>
      </c>
    </row>
    <row r="2407" spans="1:20" x14ac:dyDescent="0.25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74"/>
        <v>-7.0922999999999981</v>
      </c>
      <c r="N2407" s="32">
        <v>2.3399769704540159</v>
      </c>
      <c r="O2407" s="32">
        <v>3.6611181403049051</v>
      </c>
      <c r="P2407" s="32">
        <v>-1.3211411698508893</v>
      </c>
      <c r="Q2407" s="33">
        <v>27520</v>
      </c>
      <c r="R2407" s="8">
        <v>18820</v>
      </c>
      <c r="S2407" s="8">
        <v>0</v>
      </c>
      <c r="T2407" s="34">
        <f t="shared" si="75"/>
        <v>46340</v>
      </c>
    </row>
    <row r="2408" spans="1:20" x14ac:dyDescent="0.25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74"/>
        <v>-6.6345299999999998</v>
      </c>
      <c r="N2408" s="32">
        <v>2.167820482746996</v>
      </c>
      <c r="O2408" s="32">
        <v>3.4036890621374369</v>
      </c>
      <c r="P2408" s="32">
        <v>-1.2358685793904405</v>
      </c>
      <c r="Q2408" s="33">
        <v>5930</v>
      </c>
      <c r="R2408" s="8">
        <v>62110</v>
      </c>
      <c r="S2408" s="8">
        <v>0</v>
      </c>
      <c r="T2408" s="34">
        <f t="shared" si="75"/>
        <v>68040</v>
      </c>
    </row>
    <row r="2409" spans="1:20" x14ac:dyDescent="0.25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74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33">
        <v>50270</v>
      </c>
      <c r="R2409" s="8">
        <v>109770</v>
      </c>
      <c r="S2409" s="8">
        <v>190</v>
      </c>
      <c r="T2409" s="34">
        <f t="shared" si="75"/>
        <v>160230</v>
      </c>
    </row>
    <row r="2410" spans="1:20" x14ac:dyDescent="0.25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74"/>
        <v>-8.7153500000000008</v>
      </c>
      <c r="N2410" s="32">
        <v>2.3017657148427877</v>
      </c>
      <c r="O2410" s="32">
        <v>3.9252457840248516</v>
      </c>
      <c r="P2410" s="32">
        <v>-1.6234800691820639</v>
      </c>
      <c r="Q2410" s="33">
        <v>500</v>
      </c>
      <c r="R2410" s="8">
        <v>38290</v>
      </c>
      <c r="S2410" s="8">
        <v>15530</v>
      </c>
      <c r="T2410" s="34">
        <f t="shared" si="75"/>
        <v>54320</v>
      </c>
    </row>
    <row r="2411" spans="1:20" x14ac:dyDescent="0.25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74"/>
        <v>-5.3295699999999986</v>
      </c>
      <c r="N2411" s="32">
        <v>1.9983054204997692</v>
      </c>
      <c r="O2411" s="32">
        <v>2.991088346292841</v>
      </c>
      <c r="P2411" s="32">
        <v>-0.9927829257930717</v>
      </c>
      <c r="Q2411" s="33">
        <v>180730</v>
      </c>
      <c r="R2411" s="8">
        <v>140</v>
      </c>
      <c r="S2411" s="8">
        <v>0</v>
      </c>
      <c r="T2411" s="34">
        <f t="shared" si="75"/>
        <v>180870</v>
      </c>
    </row>
    <row r="2412" spans="1:20" x14ac:dyDescent="0.25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74"/>
        <v>-7.4295299999999997</v>
      </c>
      <c r="N2412" s="32">
        <v>2.284441838413966</v>
      </c>
      <c r="O2412" s="32">
        <v>3.6684016195346576</v>
      </c>
      <c r="P2412" s="32">
        <v>-1.3839597811206914</v>
      </c>
      <c r="Q2412" s="33">
        <v>1370</v>
      </c>
      <c r="R2412" s="8">
        <v>43070</v>
      </c>
      <c r="S2412" s="8">
        <v>5940</v>
      </c>
      <c r="T2412" s="34">
        <f t="shared" si="75"/>
        <v>50380</v>
      </c>
    </row>
    <row r="2413" spans="1:20" x14ac:dyDescent="0.25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74"/>
        <v>-8.7441100000000009</v>
      </c>
      <c r="N2413" s="32">
        <v>2.4698427090681814</v>
      </c>
      <c r="O2413" s="32">
        <v>4.0986801404662971</v>
      </c>
      <c r="P2413" s="32">
        <v>-1.6288374313981167</v>
      </c>
      <c r="Q2413" s="33">
        <v>5180</v>
      </c>
      <c r="R2413" s="8">
        <v>19930</v>
      </c>
      <c r="S2413" s="8">
        <v>17780</v>
      </c>
      <c r="T2413" s="34">
        <f t="shared" si="75"/>
        <v>42890</v>
      </c>
    </row>
    <row r="2414" spans="1:20" x14ac:dyDescent="0.25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74"/>
        <v>-5.183720000000001</v>
      </c>
      <c r="N2414" s="32">
        <v>2.1673920427923048</v>
      </c>
      <c r="O2414" s="32">
        <v>3.1330062871107143</v>
      </c>
      <c r="P2414" s="32">
        <v>-0.96561424431840948</v>
      </c>
      <c r="Q2414" s="33">
        <v>20860</v>
      </c>
      <c r="R2414" s="8">
        <v>39540</v>
      </c>
      <c r="S2414" s="8">
        <v>540</v>
      </c>
      <c r="T2414" s="34">
        <f t="shared" si="75"/>
        <v>60940</v>
      </c>
    </row>
    <row r="2415" spans="1:20" x14ac:dyDescent="0.25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74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33">
        <v>6270</v>
      </c>
      <c r="R2415" s="8">
        <v>15550</v>
      </c>
      <c r="S2415" s="8">
        <v>0</v>
      </c>
      <c r="T2415" s="34">
        <f t="shared" si="75"/>
        <v>21820</v>
      </c>
    </row>
    <row r="2416" spans="1:20" x14ac:dyDescent="0.25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74"/>
        <v>-4.9942499999999992</v>
      </c>
      <c r="N2416" s="32">
        <v>2.1494441342555635</v>
      </c>
      <c r="O2416" s="32">
        <v>3.0797642402194683</v>
      </c>
      <c r="P2416" s="32">
        <v>-0.93032010596390502</v>
      </c>
      <c r="Q2416" s="33">
        <v>14550</v>
      </c>
      <c r="R2416" s="8">
        <v>48140</v>
      </c>
      <c r="S2416" s="8">
        <v>22500</v>
      </c>
      <c r="T2416" s="34">
        <f t="shared" si="75"/>
        <v>85190</v>
      </c>
    </row>
    <row r="2417" spans="1:20" x14ac:dyDescent="0.25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74"/>
        <v>-7.9063500000000015</v>
      </c>
      <c r="N2417" s="32">
        <v>2.3097682280834562</v>
      </c>
      <c r="O2417" s="32">
        <v>3.7825492001588872</v>
      </c>
      <c r="P2417" s="32">
        <v>-1.4727809720754315</v>
      </c>
      <c r="Q2417" s="33">
        <v>3450</v>
      </c>
      <c r="R2417" s="8">
        <v>26520</v>
      </c>
      <c r="S2417" s="8">
        <v>11750</v>
      </c>
      <c r="T2417" s="34">
        <f t="shared" si="75"/>
        <v>41720</v>
      </c>
    </row>
    <row r="2418" spans="1:20" x14ac:dyDescent="0.25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74"/>
        <v>-4.6798599999999997</v>
      </c>
      <c r="N2418" s="32">
        <v>2.1540824624606993</v>
      </c>
      <c r="O2418" s="32">
        <v>3.0258385521831288</v>
      </c>
      <c r="P2418" s="32">
        <v>-0.87175608972242902</v>
      </c>
      <c r="Q2418" s="33">
        <v>10</v>
      </c>
      <c r="R2418" s="8">
        <v>12520</v>
      </c>
      <c r="S2418" s="8">
        <v>21190</v>
      </c>
      <c r="T2418" s="34">
        <f t="shared" si="75"/>
        <v>33720</v>
      </c>
    </row>
    <row r="2419" spans="1:20" x14ac:dyDescent="0.25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74"/>
        <v>1.81067</v>
      </c>
      <c r="N2419" s="32">
        <v>3.1452112374721808</v>
      </c>
      <c r="O2419" s="32">
        <v>2.8079228145326676</v>
      </c>
      <c r="P2419" s="32">
        <v>0.33728842293951333</v>
      </c>
      <c r="Q2419" s="33">
        <v>62960</v>
      </c>
      <c r="R2419" s="8">
        <v>4810</v>
      </c>
      <c r="S2419" s="8">
        <v>8140</v>
      </c>
      <c r="T2419" s="34">
        <f t="shared" si="75"/>
        <v>75910</v>
      </c>
    </row>
    <row r="2420" spans="1:20" x14ac:dyDescent="0.25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74"/>
        <v>-4.9322499999999998</v>
      </c>
      <c r="N2420" s="32">
        <v>2.0649352845839117</v>
      </c>
      <c r="O2420" s="32">
        <v>2.9837061395952693</v>
      </c>
      <c r="P2420" s="32">
        <v>-0.91877085501135747</v>
      </c>
      <c r="Q2420" s="33">
        <v>680</v>
      </c>
      <c r="R2420" s="8">
        <v>31340</v>
      </c>
      <c r="S2420" s="8">
        <v>0</v>
      </c>
      <c r="T2420" s="34">
        <f t="shared" si="75"/>
        <v>32020</v>
      </c>
    </row>
    <row r="2421" spans="1:20" x14ac:dyDescent="0.25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74"/>
        <v>-5.2082299999999986</v>
      </c>
      <c r="N2421" s="32">
        <v>2.1398638443121833</v>
      </c>
      <c r="O2421" s="32">
        <v>3.1100437683216726</v>
      </c>
      <c r="P2421" s="32">
        <v>-0.97017992400948871</v>
      </c>
      <c r="Q2421" s="33">
        <v>7990</v>
      </c>
      <c r="R2421" s="8">
        <v>74690</v>
      </c>
      <c r="S2421" s="8">
        <v>410</v>
      </c>
      <c r="T2421" s="34">
        <f t="shared" si="75"/>
        <v>83090</v>
      </c>
    </row>
    <row r="2422" spans="1:20" x14ac:dyDescent="0.25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74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33">
        <v>18300</v>
      </c>
      <c r="R2422" s="8">
        <v>13370</v>
      </c>
      <c r="S2422" s="8">
        <v>20460</v>
      </c>
      <c r="T2422" s="34">
        <f t="shared" si="75"/>
        <v>52130</v>
      </c>
    </row>
    <row r="2423" spans="1:20" x14ac:dyDescent="0.25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74"/>
        <v>-7.1765399999999993</v>
      </c>
      <c r="N2423" s="32">
        <v>2.1839260994785654</v>
      </c>
      <c r="O2423" s="32">
        <v>3.5207593483656261</v>
      </c>
      <c r="P2423" s="32">
        <v>-1.3368332488870609</v>
      </c>
      <c r="Q2423" s="33">
        <v>19210</v>
      </c>
      <c r="R2423" s="8">
        <v>31610</v>
      </c>
      <c r="S2423" s="8">
        <v>0</v>
      </c>
      <c r="T2423" s="34">
        <f t="shared" si="75"/>
        <v>50820</v>
      </c>
    </row>
    <row r="2424" spans="1:20" x14ac:dyDescent="0.25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74"/>
        <v>-6.6798400000000022</v>
      </c>
      <c r="N2424" s="32">
        <v>2.2959668731951615</v>
      </c>
      <c r="O2424" s="32">
        <v>3.540275719693021</v>
      </c>
      <c r="P2424" s="32">
        <v>-1.2443088464978596</v>
      </c>
      <c r="Q2424" s="33">
        <v>11220</v>
      </c>
      <c r="R2424" s="8">
        <v>22570</v>
      </c>
      <c r="S2424" s="8">
        <v>0</v>
      </c>
      <c r="T2424" s="34">
        <f t="shared" si="75"/>
        <v>33790</v>
      </c>
    </row>
    <row r="2425" spans="1:20" x14ac:dyDescent="0.25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74"/>
        <v>1.5961299999999987</v>
      </c>
      <c r="N2425" s="32">
        <v>4.1133812192594448</v>
      </c>
      <c r="O2425" s="32">
        <v>3.8160569301805696</v>
      </c>
      <c r="P2425" s="32">
        <v>0.29732428907887404</v>
      </c>
      <c r="Q2425" s="33">
        <v>42850</v>
      </c>
      <c r="R2425" s="8">
        <v>30940</v>
      </c>
      <c r="S2425" s="8">
        <v>1280</v>
      </c>
      <c r="T2425" s="34">
        <f t="shared" si="75"/>
        <v>75070</v>
      </c>
    </row>
    <row r="2426" spans="1:20" x14ac:dyDescent="0.25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74"/>
        <v>2.2462700000000027</v>
      </c>
      <c r="N2426" s="32">
        <v>4.6652174692490629</v>
      </c>
      <c r="O2426" s="32">
        <v>4.2467862444558424</v>
      </c>
      <c r="P2426" s="32">
        <v>0.41843122479322103</v>
      </c>
      <c r="Q2426" s="33">
        <v>15500</v>
      </c>
      <c r="R2426" s="8">
        <v>42040</v>
      </c>
      <c r="S2426" s="8">
        <v>0</v>
      </c>
      <c r="T2426" s="34">
        <f t="shared" si="75"/>
        <v>57540</v>
      </c>
    </row>
    <row r="2427" spans="1:20" x14ac:dyDescent="0.25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74"/>
        <v>1.8090299999999999</v>
      </c>
      <c r="N2427" s="32">
        <v>4.5098204349001199</v>
      </c>
      <c r="O2427" s="32">
        <v>4.1728375082761255</v>
      </c>
      <c r="P2427" s="32">
        <v>0.33698292662399432</v>
      </c>
      <c r="Q2427" s="33">
        <v>22600</v>
      </c>
      <c r="R2427" s="8">
        <v>69770</v>
      </c>
      <c r="S2427" s="8">
        <v>2600</v>
      </c>
      <c r="T2427" s="34">
        <f t="shared" si="75"/>
        <v>94970</v>
      </c>
    </row>
    <row r="2428" spans="1:20" x14ac:dyDescent="0.25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74"/>
        <v>-4.8015699999999999</v>
      </c>
      <c r="N2428" s="32">
        <v>2.1210013096112967</v>
      </c>
      <c r="O2428" s="32">
        <v>3.0154293240665422</v>
      </c>
      <c r="P2428" s="32">
        <v>-0.89442801445524522</v>
      </c>
      <c r="Q2428" s="33">
        <v>17520</v>
      </c>
      <c r="R2428" s="8">
        <v>218080</v>
      </c>
      <c r="S2428" s="8">
        <v>82700</v>
      </c>
      <c r="T2428" s="34">
        <f t="shared" si="75"/>
        <v>318300</v>
      </c>
    </row>
    <row r="2429" spans="1:20" x14ac:dyDescent="0.25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74"/>
        <v>-6.68933</v>
      </c>
      <c r="N2429" s="32">
        <v>2.2730341589247072</v>
      </c>
      <c r="O2429" s="32">
        <v>3.5191107859312707</v>
      </c>
      <c r="P2429" s="32">
        <v>-1.2460766270065637</v>
      </c>
      <c r="Q2429" s="33">
        <v>63570</v>
      </c>
      <c r="R2429" s="8">
        <v>18690</v>
      </c>
      <c r="S2429" s="8">
        <v>14930</v>
      </c>
      <c r="T2429" s="34">
        <f t="shared" si="75"/>
        <v>97190</v>
      </c>
    </row>
    <row r="2430" spans="1:20" x14ac:dyDescent="0.25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74"/>
        <v>-5.184429999999999</v>
      </c>
      <c r="N2430" s="32">
        <v>2.1331261603290601</v>
      </c>
      <c r="O2430" s="32">
        <v>3.0988726621987004</v>
      </c>
      <c r="P2430" s="32">
        <v>-0.96574650186963973</v>
      </c>
      <c r="Q2430" s="33">
        <v>5190</v>
      </c>
      <c r="R2430" s="8">
        <v>60440</v>
      </c>
      <c r="S2430" s="8">
        <v>390</v>
      </c>
      <c r="T2430" s="34">
        <f t="shared" si="75"/>
        <v>66020</v>
      </c>
    </row>
    <row r="2431" spans="1:20" x14ac:dyDescent="0.25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74"/>
        <v>-5.7628299999999992</v>
      </c>
      <c r="N2431" s="32">
        <v>2.1055197249876469</v>
      </c>
      <c r="O2431" s="32">
        <v>3.1790095615500884</v>
      </c>
      <c r="P2431" s="32">
        <v>-1.073489836562441</v>
      </c>
      <c r="Q2431" s="33">
        <v>2330</v>
      </c>
      <c r="R2431" s="8">
        <v>87750</v>
      </c>
      <c r="S2431" s="8">
        <v>0</v>
      </c>
      <c r="T2431" s="34">
        <f t="shared" si="75"/>
        <v>90080</v>
      </c>
    </row>
    <row r="2432" spans="1:20" x14ac:dyDescent="0.25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74"/>
        <v>-8.0976800000000004</v>
      </c>
      <c r="N2432" s="32">
        <v>2.5339354635075866</v>
      </c>
      <c r="O2432" s="32">
        <v>4.042357051466098</v>
      </c>
      <c r="P2432" s="32">
        <v>-1.5084215879585114</v>
      </c>
      <c r="Q2432" s="33">
        <v>2870</v>
      </c>
      <c r="R2432" s="8">
        <v>19700</v>
      </c>
      <c r="S2432" s="8">
        <v>21420</v>
      </c>
      <c r="T2432" s="34">
        <f t="shared" si="75"/>
        <v>43990</v>
      </c>
    </row>
    <row r="2433" spans="1:20" x14ac:dyDescent="0.25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74"/>
        <v>2.0931100000000011</v>
      </c>
      <c r="N2433" s="32">
        <v>2.5901933551233767</v>
      </c>
      <c r="O2433" s="32">
        <v>2.2002925057477727</v>
      </c>
      <c r="P2433" s="32">
        <v>0.38990084937560415</v>
      </c>
      <c r="Q2433" s="33">
        <v>53390</v>
      </c>
      <c r="R2433" s="8">
        <v>178600</v>
      </c>
      <c r="S2433" s="8">
        <v>50190</v>
      </c>
      <c r="T2433" s="34">
        <f t="shared" si="75"/>
        <v>282180</v>
      </c>
    </row>
    <row r="2434" spans="1:20" x14ac:dyDescent="0.25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74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33">
        <v>610</v>
      </c>
      <c r="R2434" s="8">
        <v>28300</v>
      </c>
      <c r="S2434" s="8">
        <v>16180</v>
      </c>
      <c r="T2434" s="34">
        <f t="shared" si="75"/>
        <v>45090</v>
      </c>
    </row>
    <row r="2435" spans="1:20" x14ac:dyDescent="0.25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74"/>
        <v>-4.9127999999999989</v>
      </c>
      <c r="N2435" s="32">
        <v>2.1292050033524288</v>
      </c>
      <c r="O2435" s="32">
        <v>3.0443527465730273</v>
      </c>
      <c r="P2435" s="32">
        <v>-0.91514774322059822</v>
      </c>
      <c r="Q2435" s="33">
        <v>45060</v>
      </c>
      <c r="R2435" s="8">
        <v>93250</v>
      </c>
      <c r="S2435" s="8">
        <v>1100</v>
      </c>
      <c r="T2435" s="34">
        <f t="shared" si="75"/>
        <v>139410</v>
      </c>
    </row>
    <row r="2436" spans="1:20" x14ac:dyDescent="0.25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74"/>
        <v>-7.8463799999999999</v>
      </c>
      <c r="N2436" s="32">
        <v>2.5683037990034747</v>
      </c>
      <c r="O2436" s="32">
        <v>4.0299136649559344</v>
      </c>
      <c r="P2436" s="32">
        <v>-1.4616098659524586</v>
      </c>
      <c r="Q2436" s="33">
        <v>31830</v>
      </c>
      <c r="R2436" s="8">
        <v>142840</v>
      </c>
      <c r="S2436" s="8">
        <v>98740</v>
      </c>
      <c r="T2436" s="34">
        <f t="shared" si="75"/>
        <v>273410</v>
      </c>
    </row>
    <row r="2437" spans="1:20" x14ac:dyDescent="0.25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74"/>
        <v>-7.7058299999999988</v>
      </c>
      <c r="N2437" s="32">
        <v>2.5803988452026512</v>
      </c>
      <c r="O2437" s="32">
        <v>4.0158273043586483</v>
      </c>
      <c r="P2437" s="32">
        <v>-1.4354284591559974</v>
      </c>
      <c r="Q2437" s="33">
        <v>25330</v>
      </c>
      <c r="R2437" s="8">
        <v>18340</v>
      </c>
      <c r="S2437" s="8">
        <v>30210</v>
      </c>
      <c r="T2437" s="34">
        <f t="shared" si="75"/>
        <v>73880</v>
      </c>
    </row>
    <row r="2438" spans="1:20" x14ac:dyDescent="0.25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74"/>
        <v>-7.6083400000000001</v>
      </c>
      <c r="N2438" s="32">
        <v>2.2065924358641462</v>
      </c>
      <c r="O2438" s="32">
        <v>3.6238606292884681</v>
      </c>
      <c r="P2438" s="32">
        <v>-1.4172681934243216</v>
      </c>
      <c r="Q2438" s="33">
        <v>3660</v>
      </c>
      <c r="R2438" s="8">
        <v>81500</v>
      </c>
      <c r="S2438" s="8">
        <v>13210</v>
      </c>
      <c r="T2438" s="34">
        <f t="shared" si="75"/>
        <v>98370</v>
      </c>
    </row>
    <row r="2439" spans="1:20" x14ac:dyDescent="0.25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74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33">
        <v>65150</v>
      </c>
      <c r="R2439" s="8">
        <v>55050</v>
      </c>
      <c r="S2439" s="8">
        <v>2420</v>
      </c>
      <c r="T2439" s="34">
        <f t="shared" si="75"/>
        <v>122620</v>
      </c>
    </row>
    <row r="2440" spans="1:20" x14ac:dyDescent="0.25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74"/>
        <v>-7.7933599999999998</v>
      </c>
      <c r="N2440" s="32">
        <v>2.2653036119161469</v>
      </c>
      <c r="O2440" s="32">
        <v>3.7170370055217661</v>
      </c>
      <c r="P2440" s="32">
        <v>-1.4517333936056187</v>
      </c>
      <c r="Q2440" s="33">
        <v>70</v>
      </c>
      <c r="R2440" s="8">
        <v>81760</v>
      </c>
      <c r="S2440" s="8">
        <v>16680</v>
      </c>
      <c r="T2440" s="34">
        <f t="shared" si="75"/>
        <v>98510</v>
      </c>
    </row>
    <row r="2441" spans="1:20" x14ac:dyDescent="0.25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74"/>
        <v>-8.1539100000000015</v>
      </c>
      <c r="N2441" s="32">
        <v>2.1521377176228835</v>
      </c>
      <c r="O2441" s="32">
        <v>3.6710337310823915</v>
      </c>
      <c r="P2441" s="32">
        <v>-1.518896013459508</v>
      </c>
      <c r="Q2441" s="33">
        <v>370</v>
      </c>
      <c r="R2441" s="8">
        <v>12810</v>
      </c>
      <c r="S2441" s="8">
        <v>2980</v>
      </c>
      <c r="T2441" s="34">
        <f t="shared" si="75"/>
        <v>16160</v>
      </c>
    </row>
    <row r="2442" spans="1:20" x14ac:dyDescent="0.25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74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33">
        <v>329710</v>
      </c>
      <c r="R2442" s="8">
        <v>230</v>
      </c>
      <c r="S2442" s="8">
        <v>155980</v>
      </c>
      <c r="T2442" s="34">
        <f t="shared" si="75"/>
        <v>485920</v>
      </c>
    </row>
    <row r="2443" spans="1:20" x14ac:dyDescent="0.25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74"/>
        <v>-7.9430999999999994</v>
      </c>
      <c r="N2443" s="32">
        <v>2.396363394056213</v>
      </c>
      <c r="O2443" s="32">
        <v>3.8759900914946464</v>
      </c>
      <c r="P2443" s="32">
        <v>-1.4796266974384333</v>
      </c>
      <c r="Q2443" s="33">
        <v>970</v>
      </c>
      <c r="R2443" s="8">
        <v>54090</v>
      </c>
      <c r="S2443" s="8">
        <v>25310</v>
      </c>
      <c r="T2443" s="34">
        <f t="shared" si="75"/>
        <v>80370</v>
      </c>
    </row>
    <row r="2444" spans="1:20" x14ac:dyDescent="0.25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74"/>
        <v>-8.5036500000000004</v>
      </c>
      <c r="N2444" s="32">
        <v>2.4010240756502896</v>
      </c>
      <c r="O2444" s="32">
        <v>3.9850690411766374</v>
      </c>
      <c r="P2444" s="32">
        <v>-1.5840449655263482</v>
      </c>
      <c r="Q2444" s="33">
        <v>5300</v>
      </c>
      <c r="R2444" s="8">
        <v>35830</v>
      </c>
      <c r="S2444" s="8">
        <v>9610</v>
      </c>
      <c r="T2444" s="34">
        <f t="shared" si="75"/>
        <v>50740</v>
      </c>
    </row>
    <row r="2445" spans="1:20" x14ac:dyDescent="0.25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76">K2445-L2445</f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77">SUM(Q2445:S2445)</f>
        <v>136280</v>
      </c>
    </row>
    <row r="2446" spans="1:20" x14ac:dyDescent="0.25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76"/>
        <v>-7.7468500000000002</v>
      </c>
      <c r="N2446" s="32">
        <v>2.1803551455953341</v>
      </c>
      <c r="O2446" s="32">
        <v>3.6234247382041302</v>
      </c>
      <c r="P2446" s="32">
        <v>-1.443069592608796</v>
      </c>
      <c r="Q2446" s="33">
        <v>200</v>
      </c>
      <c r="R2446" s="8">
        <v>19290</v>
      </c>
      <c r="S2446" s="8">
        <v>9240</v>
      </c>
      <c r="T2446" s="34">
        <f t="shared" si="77"/>
        <v>28730</v>
      </c>
    </row>
    <row r="2447" spans="1:20" x14ac:dyDescent="0.25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76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33">
        <v>114160</v>
      </c>
      <c r="R2447" s="8">
        <v>0</v>
      </c>
      <c r="S2447" s="8">
        <v>11410</v>
      </c>
      <c r="T2447" s="34">
        <f t="shared" si="77"/>
        <v>125570</v>
      </c>
    </row>
    <row r="2448" spans="1:20" x14ac:dyDescent="0.25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76"/>
        <v>-6.0577099999999984</v>
      </c>
      <c r="N2448" s="32">
        <v>2.3435386104251883</v>
      </c>
      <c r="O2448" s="32">
        <v>3.4719581747438761</v>
      </c>
      <c r="P2448" s="32">
        <v>-1.1284195643186878</v>
      </c>
      <c r="Q2448" s="33">
        <v>230</v>
      </c>
      <c r="R2448" s="8">
        <v>18590</v>
      </c>
      <c r="S2448" s="8">
        <v>21750</v>
      </c>
      <c r="T2448" s="34">
        <f t="shared" si="77"/>
        <v>40570</v>
      </c>
    </row>
    <row r="2449" spans="1:20" x14ac:dyDescent="0.25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76"/>
        <v>-5.086780000000001</v>
      </c>
      <c r="N2449" s="32">
        <v>2.1200363883220352</v>
      </c>
      <c r="O2449" s="32">
        <v>3.0675928199414124</v>
      </c>
      <c r="P2449" s="32">
        <v>-0.94755643161937719</v>
      </c>
      <c r="Q2449" s="33">
        <v>16200</v>
      </c>
      <c r="R2449" s="8">
        <v>12890</v>
      </c>
      <c r="S2449" s="8">
        <v>100</v>
      </c>
      <c r="T2449" s="34">
        <f t="shared" si="77"/>
        <v>29190</v>
      </c>
    </row>
    <row r="2450" spans="1:20" x14ac:dyDescent="0.25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76"/>
        <v>-7.8845900000000011</v>
      </c>
      <c r="N2450" s="32">
        <v>2.1949817130920124</v>
      </c>
      <c r="O2450" s="32">
        <v>3.6637092706395817</v>
      </c>
      <c r="P2450" s="32">
        <v>-1.4687275575475693</v>
      </c>
      <c r="Q2450" s="33">
        <v>2130</v>
      </c>
      <c r="R2450" s="8">
        <v>112510</v>
      </c>
      <c r="S2450" s="8">
        <v>8170</v>
      </c>
      <c r="T2450" s="34">
        <f t="shared" si="77"/>
        <v>122810</v>
      </c>
    </row>
    <row r="2451" spans="1:20" x14ac:dyDescent="0.25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76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33">
        <v>87520</v>
      </c>
      <c r="R2451" s="8">
        <v>0</v>
      </c>
      <c r="S2451" s="8">
        <v>11160</v>
      </c>
      <c r="T2451" s="34">
        <f t="shared" si="77"/>
        <v>98680</v>
      </c>
    </row>
    <row r="2452" spans="1:20" x14ac:dyDescent="0.25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76"/>
        <v>-7.5026700000000019</v>
      </c>
      <c r="N2452" s="32">
        <v>2.2395879007226109</v>
      </c>
      <c r="O2452" s="32">
        <v>3.6371720724024854</v>
      </c>
      <c r="P2452" s="32">
        <v>-1.3975841716798749</v>
      </c>
      <c r="Q2452" s="33">
        <v>134250</v>
      </c>
      <c r="R2452" s="8">
        <v>52800</v>
      </c>
      <c r="S2452" s="8">
        <v>50900</v>
      </c>
      <c r="T2452" s="34">
        <f t="shared" si="77"/>
        <v>237950</v>
      </c>
    </row>
    <row r="2453" spans="1:20" x14ac:dyDescent="0.25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76"/>
        <v>-10.25676</v>
      </c>
      <c r="N2453" s="32">
        <v>2.4922072747030666</v>
      </c>
      <c r="O2453" s="32">
        <v>4.4028184876071759</v>
      </c>
      <c r="P2453" s="32">
        <v>-1.9106112129041086</v>
      </c>
      <c r="Q2453" s="33">
        <v>0</v>
      </c>
      <c r="R2453" s="8">
        <v>12890</v>
      </c>
      <c r="S2453" s="8">
        <v>16390</v>
      </c>
      <c r="T2453" s="34">
        <f t="shared" si="77"/>
        <v>29280</v>
      </c>
    </row>
    <row r="2454" spans="1:20" x14ac:dyDescent="0.25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76"/>
        <v>-4.9370600000000007</v>
      </c>
      <c r="N2454" s="32">
        <v>2.1494646248620919</v>
      </c>
      <c r="O2454" s="32">
        <v>3.0691314782134778</v>
      </c>
      <c r="P2454" s="32">
        <v>-0.91966685335138565</v>
      </c>
      <c r="Q2454" s="33">
        <v>180</v>
      </c>
      <c r="R2454" s="8">
        <v>17760</v>
      </c>
      <c r="S2454" s="8">
        <v>22420</v>
      </c>
      <c r="T2454" s="34">
        <f t="shared" si="77"/>
        <v>40360</v>
      </c>
    </row>
    <row r="2455" spans="1:20" x14ac:dyDescent="0.25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76"/>
        <v>-10.020800000000001</v>
      </c>
      <c r="N2455" s="32">
        <v>2.3022574893994765</v>
      </c>
      <c r="O2455" s="32">
        <v>4.1689144885170828</v>
      </c>
      <c r="P2455" s="32">
        <v>-1.8666569991176059</v>
      </c>
      <c r="Q2455" s="33">
        <v>1300</v>
      </c>
      <c r="R2455" s="8">
        <v>16290</v>
      </c>
      <c r="S2455" s="8">
        <v>19190</v>
      </c>
      <c r="T2455" s="34">
        <f t="shared" si="77"/>
        <v>36780</v>
      </c>
    </row>
    <row r="2456" spans="1:20" x14ac:dyDescent="0.25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76"/>
        <v>3.0723199999999995</v>
      </c>
      <c r="N2456" s="32">
        <v>2.648258145678517</v>
      </c>
      <c r="O2456" s="32">
        <v>2.0759517797667133</v>
      </c>
      <c r="P2456" s="32">
        <v>0.57230636591180351</v>
      </c>
      <c r="Q2456" s="33">
        <v>254320</v>
      </c>
      <c r="R2456" s="8">
        <v>610</v>
      </c>
      <c r="S2456" s="8">
        <v>84460</v>
      </c>
      <c r="T2456" s="34">
        <f t="shared" si="77"/>
        <v>339390</v>
      </c>
    </row>
    <row r="2457" spans="1:20" x14ac:dyDescent="0.25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76"/>
        <v>-7.6147100000000005</v>
      </c>
      <c r="N2457" s="32">
        <v>2.3122308264317253</v>
      </c>
      <c r="O2457" s="32">
        <v>3.7306856122523011</v>
      </c>
      <c r="P2457" s="32">
        <v>-1.4184547858205756</v>
      </c>
      <c r="Q2457" s="33">
        <v>1230</v>
      </c>
      <c r="R2457" s="8">
        <v>79020</v>
      </c>
      <c r="S2457" s="8">
        <v>11500</v>
      </c>
      <c r="T2457" s="34">
        <f t="shared" si="77"/>
        <v>91750</v>
      </c>
    </row>
    <row r="2458" spans="1:20" x14ac:dyDescent="0.25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76"/>
        <v>-3.7895299999999992</v>
      </c>
      <c r="N2458" s="32">
        <v>2.1396105059041921</v>
      </c>
      <c r="O2458" s="32">
        <v>2.8455174891656223</v>
      </c>
      <c r="P2458" s="32">
        <v>-0.70590698326143009</v>
      </c>
      <c r="Q2458" s="33">
        <v>186780</v>
      </c>
      <c r="R2458" s="8">
        <v>120</v>
      </c>
      <c r="S2458" s="8">
        <v>218280</v>
      </c>
      <c r="T2458" s="34">
        <f t="shared" si="77"/>
        <v>405180</v>
      </c>
    </row>
    <row r="2459" spans="1:20" x14ac:dyDescent="0.25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76"/>
        <v>-8.946390000000001</v>
      </c>
      <c r="N2459" s="32">
        <v>2.2955924539304098</v>
      </c>
      <c r="O2459" s="32">
        <v>3.9621102479524195</v>
      </c>
      <c r="P2459" s="32">
        <v>-1.6665177940220099</v>
      </c>
      <c r="Q2459" s="33">
        <v>138950</v>
      </c>
      <c r="R2459" s="8">
        <v>18590</v>
      </c>
      <c r="S2459" s="8">
        <v>35590</v>
      </c>
      <c r="T2459" s="34">
        <f t="shared" si="77"/>
        <v>193130</v>
      </c>
    </row>
    <row r="2460" spans="1:20" x14ac:dyDescent="0.25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76"/>
        <v>-4.8317999999999994</v>
      </c>
      <c r="N2460" s="32">
        <v>2.0609042234449904</v>
      </c>
      <c r="O2460" s="32">
        <v>2.9609634291308087</v>
      </c>
      <c r="P2460" s="32">
        <v>-0.90005920568581821</v>
      </c>
      <c r="Q2460" s="33">
        <v>326330</v>
      </c>
      <c r="R2460" s="8">
        <v>23970</v>
      </c>
      <c r="S2460" s="8">
        <v>20</v>
      </c>
      <c r="T2460" s="34">
        <f t="shared" si="77"/>
        <v>350320</v>
      </c>
    </row>
    <row r="2461" spans="1:20" x14ac:dyDescent="0.25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76"/>
        <v>-5.6682200000000016</v>
      </c>
      <c r="N2461" s="32">
        <v>2.0751247043759178</v>
      </c>
      <c r="O2461" s="32">
        <v>3.1309907565412538</v>
      </c>
      <c r="P2461" s="32">
        <v>-1.0558660521653358</v>
      </c>
      <c r="Q2461" s="33">
        <v>680</v>
      </c>
      <c r="R2461" s="8">
        <v>45850</v>
      </c>
      <c r="S2461" s="8">
        <v>0</v>
      </c>
      <c r="T2461" s="34">
        <f t="shared" si="77"/>
        <v>46530</v>
      </c>
    </row>
    <row r="2462" spans="1:20" x14ac:dyDescent="0.25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76"/>
        <v>1.8075599999999987</v>
      </c>
      <c r="N2462" s="32">
        <v>3.3565997855520404</v>
      </c>
      <c r="O2462" s="32">
        <v>3.0198906879425662</v>
      </c>
      <c r="P2462" s="32">
        <v>0.33670909760947398</v>
      </c>
      <c r="Q2462" s="33">
        <v>7920</v>
      </c>
      <c r="R2462" s="8">
        <v>210</v>
      </c>
      <c r="S2462" s="8">
        <v>3950</v>
      </c>
      <c r="T2462" s="34">
        <f t="shared" si="77"/>
        <v>12080</v>
      </c>
    </row>
    <row r="2463" spans="1:20" x14ac:dyDescent="0.25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76"/>
        <v>-7.1489999999999991</v>
      </c>
      <c r="N2463" s="32">
        <v>2.1507182774251672</v>
      </c>
      <c r="O2463" s="32">
        <v>3.4824214235504023</v>
      </c>
      <c r="P2463" s="32">
        <v>-1.3317031461252358</v>
      </c>
      <c r="Q2463" s="33">
        <v>1390</v>
      </c>
      <c r="R2463" s="8">
        <v>23920</v>
      </c>
      <c r="S2463" s="8">
        <v>0</v>
      </c>
      <c r="T2463" s="34">
        <f t="shared" si="77"/>
        <v>25310</v>
      </c>
    </row>
    <row r="2464" spans="1:20" x14ac:dyDescent="0.25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76"/>
        <v>-7.6231999999999989</v>
      </c>
      <c r="N2464" s="32">
        <v>2.1633442166116779</v>
      </c>
      <c r="O2464" s="32">
        <v>3.5833805046997877</v>
      </c>
      <c r="P2464" s="32">
        <v>-1.4200362880881097</v>
      </c>
      <c r="Q2464" s="33">
        <v>60</v>
      </c>
      <c r="R2464" s="8">
        <v>32360</v>
      </c>
      <c r="S2464" s="8">
        <v>13940</v>
      </c>
      <c r="T2464" s="34">
        <f t="shared" si="77"/>
        <v>46360</v>
      </c>
    </row>
    <row r="2465" spans="1:20" x14ac:dyDescent="0.25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76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33">
        <v>135070</v>
      </c>
      <c r="R2465" s="8">
        <v>74810</v>
      </c>
      <c r="S2465" s="8">
        <v>1470</v>
      </c>
      <c r="T2465" s="34">
        <f t="shared" si="77"/>
        <v>211350</v>
      </c>
    </row>
    <row r="2466" spans="1:20" x14ac:dyDescent="0.25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76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33">
        <v>20</v>
      </c>
      <c r="R2466" s="8">
        <v>210</v>
      </c>
      <c r="S2466" s="8">
        <v>30</v>
      </c>
      <c r="T2466" s="34">
        <f t="shared" si="77"/>
        <v>260</v>
      </c>
    </row>
    <row r="2467" spans="1:20" x14ac:dyDescent="0.25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76"/>
        <v>-4.81996</v>
      </c>
      <c r="N2467" s="32">
        <v>2.1408473934255614</v>
      </c>
      <c r="O2467" s="32">
        <v>3.0387010647359256</v>
      </c>
      <c r="P2467" s="32">
        <v>-0.89785367131036387</v>
      </c>
      <c r="Q2467" s="33">
        <v>190</v>
      </c>
      <c r="R2467" s="8">
        <v>38770</v>
      </c>
      <c r="S2467" s="8">
        <v>47110</v>
      </c>
      <c r="T2467" s="34">
        <f t="shared" si="77"/>
        <v>86070</v>
      </c>
    </row>
    <row r="2468" spans="1:20" x14ac:dyDescent="0.25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76"/>
        <v>1.6154900000000012</v>
      </c>
      <c r="N2468" s="32">
        <v>3.9214755124235685</v>
      </c>
      <c r="O2468" s="32">
        <v>3.6205448765956394</v>
      </c>
      <c r="P2468" s="32">
        <v>0.30093063582792823</v>
      </c>
      <c r="Q2468" s="33">
        <v>23600</v>
      </c>
      <c r="R2468" s="8">
        <v>17740</v>
      </c>
      <c r="S2468" s="8">
        <v>3680</v>
      </c>
      <c r="T2468" s="34">
        <f t="shared" si="77"/>
        <v>45020</v>
      </c>
    </row>
    <row r="2469" spans="1:20" x14ac:dyDescent="0.25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76"/>
        <v>-6.5009699999999988</v>
      </c>
      <c r="N2469" s="32">
        <v>2.4621736338792068</v>
      </c>
      <c r="O2469" s="32">
        <v>3.6731628913789649</v>
      </c>
      <c r="P2469" s="32">
        <v>-1.2109892574997585</v>
      </c>
      <c r="Q2469" s="33">
        <v>48710</v>
      </c>
      <c r="R2469" s="8">
        <v>10660</v>
      </c>
      <c r="S2469" s="8">
        <v>9510</v>
      </c>
      <c r="T2469" s="34">
        <f t="shared" si="77"/>
        <v>68880</v>
      </c>
    </row>
    <row r="2470" spans="1:20" x14ac:dyDescent="0.25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76"/>
        <v>4.3216099999999997</v>
      </c>
      <c r="N2470" s="32">
        <v>2.9276531540447666</v>
      </c>
      <c r="O2470" s="32">
        <v>2.1226312442215352</v>
      </c>
      <c r="P2470" s="32">
        <v>0.80502190982323119</v>
      </c>
      <c r="Q2470" s="33">
        <v>229340</v>
      </c>
      <c r="R2470" s="8">
        <v>27760</v>
      </c>
      <c r="S2470" s="8">
        <v>50810</v>
      </c>
      <c r="T2470" s="34">
        <f t="shared" si="77"/>
        <v>307910</v>
      </c>
    </row>
    <row r="2471" spans="1:20" x14ac:dyDescent="0.25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76"/>
        <v>-5.235710000000001</v>
      </c>
      <c r="N2471" s="32">
        <v>2.1322189852945614</v>
      </c>
      <c r="O2471" s="32">
        <v>3.1075178353714059</v>
      </c>
      <c r="P2471" s="32">
        <v>-0.97529885007684436</v>
      </c>
      <c r="Q2471" s="33">
        <v>135690</v>
      </c>
      <c r="R2471" s="8">
        <v>28410</v>
      </c>
      <c r="S2471" s="8">
        <v>30</v>
      </c>
      <c r="T2471" s="34">
        <f t="shared" si="77"/>
        <v>164130</v>
      </c>
    </row>
    <row r="2472" spans="1:20" x14ac:dyDescent="0.25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76"/>
        <v>-5.1984999999999992</v>
      </c>
      <c r="N2472" s="32">
        <v>2.1316620133534627</v>
      </c>
      <c r="O2472" s="32">
        <v>3.1000294500763665</v>
      </c>
      <c r="P2472" s="32">
        <v>-0.96836743672290337</v>
      </c>
      <c r="Q2472" s="33">
        <v>8110</v>
      </c>
      <c r="R2472" s="8">
        <v>64680</v>
      </c>
      <c r="S2472" s="8">
        <v>210</v>
      </c>
      <c r="T2472" s="34">
        <f t="shared" si="77"/>
        <v>73000</v>
      </c>
    </row>
    <row r="2473" spans="1:20" x14ac:dyDescent="0.25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76"/>
        <v>1.9694700000000012</v>
      </c>
      <c r="N2473" s="32">
        <v>3.1539793542840591</v>
      </c>
      <c r="O2473" s="32">
        <v>2.7871099466467295</v>
      </c>
      <c r="P2473" s="32">
        <v>0.36686940763732967</v>
      </c>
      <c r="Q2473" s="33">
        <v>58950</v>
      </c>
      <c r="R2473" s="8">
        <v>5840</v>
      </c>
      <c r="S2473" s="8">
        <v>30850</v>
      </c>
      <c r="T2473" s="34">
        <f t="shared" si="77"/>
        <v>95640</v>
      </c>
    </row>
    <row r="2474" spans="1:20" x14ac:dyDescent="0.25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76"/>
        <v>-8.7013300000000005</v>
      </c>
      <c r="N2474" s="32">
        <v>2.2068364603600794</v>
      </c>
      <c r="O2474" s="32">
        <v>3.8277049086009374</v>
      </c>
      <c r="P2474" s="32">
        <v>-1.6208684482408586</v>
      </c>
      <c r="Q2474" s="33">
        <v>4740</v>
      </c>
      <c r="R2474" s="8">
        <v>13520</v>
      </c>
      <c r="S2474" s="8">
        <v>10000</v>
      </c>
      <c r="T2474" s="34">
        <f t="shared" si="77"/>
        <v>28260</v>
      </c>
    </row>
    <row r="2475" spans="1:20" x14ac:dyDescent="0.25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76"/>
        <v>-7.2281499999999994</v>
      </c>
      <c r="N2475" s="32">
        <v>2.4945469294121634</v>
      </c>
      <c r="O2475" s="32">
        <v>3.8409939983260144</v>
      </c>
      <c r="P2475" s="32">
        <v>-1.346447068913851</v>
      </c>
      <c r="Q2475" s="33">
        <v>107060</v>
      </c>
      <c r="R2475" s="8">
        <v>30730</v>
      </c>
      <c r="S2475" s="8">
        <v>0</v>
      </c>
      <c r="T2475" s="34">
        <f t="shared" si="77"/>
        <v>137790</v>
      </c>
    </row>
    <row r="2476" spans="1:20" x14ac:dyDescent="0.25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76"/>
        <v>-4.9842399999999998</v>
      </c>
      <c r="N2476" s="32">
        <v>2.1409796509767927</v>
      </c>
      <c r="O2476" s="32">
        <v>3.0694351117465848</v>
      </c>
      <c r="P2476" s="32">
        <v>-0.92845546076979213</v>
      </c>
      <c r="Q2476" s="33">
        <v>47150</v>
      </c>
      <c r="R2476" s="8">
        <v>56980</v>
      </c>
      <c r="S2476" s="8">
        <v>7680</v>
      </c>
      <c r="T2476" s="34">
        <f t="shared" si="77"/>
        <v>111810</v>
      </c>
    </row>
    <row r="2477" spans="1:20" x14ac:dyDescent="0.25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76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33">
        <v>224890</v>
      </c>
      <c r="R2477" s="8">
        <v>91810</v>
      </c>
      <c r="S2477" s="8">
        <v>0</v>
      </c>
      <c r="T2477" s="34">
        <f t="shared" si="77"/>
        <v>316700</v>
      </c>
    </row>
    <row r="2478" spans="1:20" x14ac:dyDescent="0.25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76"/>
        <v>-6.3383500000000002</v>
      </c>
      <c r="N2478" s="32">
        <v>2.3226624079372526</v>
      </c>
      <c r="O2478" s="32">
        <v>3.5033590978579254</v>
      </c>
      <c r="P2478" s="32">
        <v>-1.1806966899206726</v>
      </c>
      <c r="Q2478" s="33">
        <v>32540</v>
      </c>
      <c r="R2478" s="8">
        <v>21880</v>
      </c>
      <c r="S2478" s="8">
        <v>15030</v>
      </c>
      <c r="T2478" s="34">
        <f t="shared" si="77"/>
        <v>69450</v>
      </c>
    </row>
    <row r="2479" spans="1:20" x14ac:dyDescent="0.25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76"/>
        <v>-7.3133800000000004</v>
      </c>
      <c r="N2479" s="32">
        <v>2.129743347469411</v>
      </c>
      <c r="O2479" s="32">
        <v>3.4920669108781923</v>
      </c>
      <c r="P2479" s="32">
        <v>-1.3623235634087814</v>
      </c>
      <c r="Q2479" s="33">
        <v>970</v>
      </c>
      <c r="R2479" s="8">
        <v>79200</v>
      </c>
      <c r="S2479" s="8">
        <v>2290</v>
      </c>
      <c r="T2479" s="34">
        <f t="shared" si="77"/>
        <v>82460</v>
      </c>
    </row>
    <row r="2480" spans="1:20" x14ac:dyDescent="0.25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76"/>
        <v>-5.5751299999999997</v>
      </c>
      <c r="N2480" s="32">
        <v>2.1035060572005984</v>
      </c>
      <c r="O2480" s="32">
        <v>3.1420314678954067</v>
      </c>
      <c r="P2480" s="32">
        <v>-1.0385254106948083</v>
      </c>
      <c r="Q2480" s="33">
        <v>1070</v>
      </c>
      <c r="R2480" s="8">
        <v>99040</v>
      </c>
      <c r="S2480" s="8">
        <v>8460</v>
      </c>
      <c r="T2480" s="34">
        <f t="shared" si="77"/>
        <v>108570</v>
      </c>
    </row>
    <row r="2481" spans="1:20" x14ac:dyDescent="0.25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76"/>
        <v>-7.8065100000000012</v>
      </c>
      <c r="N2481" s="32">
        <v>2.2975260220737557</v>
      </c>
      <c r="O2481" s="32">
        <v>3.7517089745507608</v>
      </c>
      <c r="P2481" s="32">
        <v>-1.4541829524770058</v>
      </c>
      <c r="Q2481" s="33">
        <v>24830</v>
      </c>
      <c r="R2481" s="8">
        <v>39640</v>
      </c>
      <c r="S2481" s="8">
        <v>0</v>
      </c>
      <c r="T2481" s="34">
        <f t="shared" si="77"/>
        <v>64470</v>
      </c>
    </row>
    <row r="2482" spans="1:20" x14ac:dyDescent="0.25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76"/>
        <v>-5.4712099999999992</v>
      </c>
      <c r="N2482" s="32">
        <v>2.0638697730444187</v>
      </c>
      <c r="O2482" s="32">
        <v>3.0830371489168273</v>
      </c>
      <c r="P2482" s="32">
        <v>-1.0191673758724087</v>
      </c>
      <c r="Q2482" s="33">
        <v>480</v>
      </c>
      <c r="R2482" s="8">
        <v>44290</v>
      </c>
      <c r="S2482" s="8">
        <v>1830</v>
      </c>
      <c r="T2482" s="34">
        <f t="shared" si="77"/>
        <v>46600</v>
      </c>
    </row>
    <row r="2483" spans="1:20" x14ac:dyDescent="0.25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76"/>
        <v>-4.8962899999999987</v>
      </c>
      <c r="N2483" s="32">
        <v>2.1386399962676963</v>
      </c>
      <c r="O2483" s="32">
        <v>3.0507122857265756</v>
      </c>
      <c r="P2483" s="32">
        <v>-0.91207228945887941</v>
      </c>
      <c r="Q2483" s="33">
        <v>10230</v>
      </c>
      <c r="R2483" s="8">
        <v>114220</v>
      </c>
      <c r="S2483" s="8">
        <v>10440</v>
      </c>
      <c r="T2483" s="34">
        <f t="shared" si="77"/>
        <v>134890</v>
      </c>
    </row>
    <row r="2484" spans="1:20" x14ac:dyDescent="0.25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76"/>
        <v>-6.0590899999999994</v>
      </c>
      <c r="N2484" s="32">
        <v>2.1306877781521432</v>
      </c>
      <c r="O2484" s="32">
        <v>3.2593644064436464</v>
      </c>
      <c r="P2484" s="32">
        <v>-1.1286766282915028</v>
      </c>
      <c r="Q2484" s="33">
        <v>3720</v>
      </c>
      <c r="R2484" s="8">
        <v>135810</v>
      </c>
      <c r="S2484" s="8">
        <v>190</v>
      </c>
      <c r="T2484" s="34">
        <f t="shared" si="77"/>
        <v>139720</v>
      </c>
    </row>
    <row r="2485" spans="1:20" x14ac:dyDescent="0.25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76"/>
        <v>-7.7263999999999999</v>
      </c>
      <c r="N2485" s="32">
        <v>2.1340966699655568</v>
      </c>
      <c r="O2485" s="32">
        <v>3.5733568725424236</v>
      </c>
      <c r="P2485" s="32">
        <v>-1.4392602025768668</v>
      </c>
      <c r="Q2485" s="33">
        <v>2590</v>
      </c>
      <c r="R2485" s="8">
        <v>87410</v>
      </c>
      <c r="S2485" s="8">
        <v>7530</v>
      </c>
      <c r="T2485" s="34">
        <f t="shared" si="77"/>
        <v>97530</v>
      </c>
    </row>
    <row r="2486" spans="1:20" x14ac:dyDescent="0.25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76"/>
        <v>-5.1124399999999994</v>
      </c>
      <c r="N2486" s="32">
        <v>2.1001400093826539</v>
      </c>
      <c r="O2486" s="32">
        <v>3.0524763406704563</v>
      </c>
      <c r="P2486" s="32">
        <v>-0.95233633128780237</v>
      </c>
      <c r="Q2486" s="33">
        <v>81340</v>
      </c>
      <c r="R2486" s="8">
        <v>80410</v>
      </c>
      <c r="S2486" s="8">
        <v>2160</v>
      </c>
      <c r="T2486" s="34">
        <f t="shared" si="77"/>
        <v>163910</v>
      </c>
    </row>
    <row r="2487" spans="1:20" x14ac:dyDescent="0.25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76"/>
        <v>-8.4910700000000006</v>
      </c>
      <c r="N2487" s="32">
        <v>2.3227294681040735</v>
      </c>
      <c r="O2487" s="32">
        <v>3.9044310533565012</v>
      </c>
      <c r="P2487" s="32">
        <v>-1.5817015852524277</v>
      </c>
      <c r="Q2487" s="33">
        <v>10940</v>
      </c>
      <c r="R2487" s="8">
        <v>49130</v>
      </c>
      <c r="S2487" s="8">
        <v>12250</v>
      </c>
      <c r="T2487" s="34">
        <f t="shared" si="77"/>
        <v>72320</v>
      </c>
    </row>
    <row r="2488" spans="1:20" x14ac:dyDescent="0.25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76"/>
        <v>-7.0015099999999997</v>
      </c>
      <c r="N2488" s="32">
        <v>2.4826810054496264</v>
      </c>
      <c r="O2488" s="32">
        <v>3.7869099737846796</v>
      </c>
      <c r="P2488" s="32">
        <v>-1.3042289683350536</v>
      </c>
      <c r="Q2488" s="33">
        <v>40</v>
      </c>
      <c r="R2488" s="8">
        <v>40120</v>
      </c>
      <c r="S2488" s="8">
        <v>30060</v>
      </c>
      <c r="T2488" s="34">
        <f t="shared" si="77"/>
        <v>70220</v>
      </c>
    </row>
    <row r="2489" spans="1:20" x14ac:dyDescent="0.25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76"/>
        <v>-4.905269999999998</v>
      </c>
      <c r="N2489" s="32">
        <v>2.146776629842007</v>
      </c>
      <c r="O2489" s="32">
        <v>3.0605216979065943</v>
      </c>
      <c r="P2489" s="32">
        <v>-0.91374506806458689</v>
      </c>
      <c r="Q2489" s="33">
        <v>7250</v>
      </c>
      <c r="R2489" s="8">
        <v>25250</v>
      </c>
      <c r="S2489" s="8">
        <v>5630</v>
      </c>
      <c r="T2489" s="34">
        <f t="shared" si="77"/>
        <v>38130</v>
      </c>
    </row>
    <row r="2490" spans="1:20" x14ac:dyDescent="0.25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76"/>
        <v>-7.2858000000000001</v>
      </c>
      <c r="N2490" s="32">
        <v>2.7997228463563584</v>
      </c>
      <c r="O2490" s="32">
        <v>4.1569088558736675</v>
      </c>
      <c r="P2490" s="32">
        <v>-1.3571860095173092</v>
      </c>
      <c r="Q2490" s="33">
        <v>24940</v>
      </c>
      <c r="R2490" s="8">
        <v>6320</v>
      </c>
      <c r="S2490" s="8">
        <v>7790</v>
      </c>
      <c r="T2490" s="34">
        <f t="shared" si="77"/>
        <v>39050</v>
      </c>
    </row>
    <row r="2491" spans="1:20" x14ac:dyDescent="0.25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76"/>
        <v>-7.6839500000000012</v>
      </c>
      <c r="N2491" s="32">
        <v>2.1768363496196308</v>
      </c>
      <c r="O2491" s="32">
        <v>3.6081890408588255</v>
      </c>
      <c r="P2491" s="32">
        <v>-1.4313526912391952</v>
      </c>
      <c r="Q2491" s="33">
        <v>660</v>
      </c>
      <c r="R2491" s="8">
        <v>8390</v>
      </c>
      <c r="S2491" s="8">
        <v>1450</v>
      </c>
      <c r="T2491" s="34">
        <f t="shared" si="77"/>
        <v>10500</v>
      </c>
    </row>
    <row r="2492" spans="1:20" x14ac:dyDescent="0.25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76"/>
        <v>-7.743920000000001</v>
      </c>
      <c r="N2492" s="32">
        <v>2.2851999908555283</v>
      </c>
      <c r="O2492" s="32">
        <v>3.7277237882176961</v>
      </c>
      <c r="P2492" s="32">
        <v>-1.4425237973621678</v>
      </c>
      <c r="Q2492" s="33">
        <v>213930</v>
      </c>
      <c r="R2492" s="8">
        <v>5700</v>
      </c>
      <c r="S2492" s="8">
        <v>59440</v>
      </c>
      <c r="T2492" s="34">
        <f t="shared" si="77"/>
        <v>279070</v>
      </c>
    </row>
    <row r="2493" spans="1:20" x14ac:dyDescent="0.25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76"/>
        <v>-6.2885800000000014</v>
      </c>
      <c r="N2493" s="32">
        <v>2.0940319458546854</v>
      </c>
      <c r="O2493" s="32">
        <v>3.2654575677123212</v>
      </c>
      <c r="P2493" s="32">
        <v>-1.1714256218576358</v>
      </c>
      <c r="Q2493" s="33">
        <v>1880</v>
      </c>
      <c r="R2493" s="8">
        <v>57890</v>
      </c>
      <c r="S2493" s="8">
        <v>0</v>
      </c>
      <c r="T2493" s="34">
        <f t="shared" si="77"/>
        <v>59770</v>
      </c>
    </row>
    <row r="2494" spans="1:20" x14ac:dyDescent="0.25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76"/>
        <v>-5.1610700000000005</v>
      </c>
      <c r="N2494" s="32">
        <v>2.1596410051772157</v>
      </c>
      <c r="O2494" s="32">
        <v>3.121036047333122</v>
      </c>
      <c r="P2494" s="32">
        <v>-0.96139504215590588</v>
      </c>
      <c r="Q2494" s="33">
        <v>12530</v>
      </c>
      <c r="R2494" s="8">
        <v>63590</v>
      </c>
      <c r="S2494" s="8">
        <v>13940</v>
      </c>
      <c r="T2494" s="34">
        <f t="shared" si="77"/>
        <v>90060</v>
      </c>
    </row>
    <row r="2495" spans="1:20" x14ac:dyDescent="0.25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76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33">
        <v>200</v>
      </c>
      <c r="R2495" s="8">
        <v>45890</v>
      </c>
      <c r="S2495" s="8">
        <v>13210</v>
      </c>
      <c r="T2495" s="34">
        <f t="shared" si="77"/>
        <v>59300</v>
      </c>
    </row>
    <row r="2496" spans="1:20" x14ac:dyDescent="0.25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76"/>
        <v>-5.2958999999999996</v>
      </c>
      <c r="N2496" s="32">
        <v>2.1349665893518206</v>
      </c>
      <c r="O2496" s="32">
        <v>3.1214775267646946</v>
      </c>
      <c r="P2496" s="32">
        <v>-0.98651093741287388</v>
      </c>
      <c r="Q2496" s="33">
        <v>56010</v>
      </c>
      <c r="R2496" s="8">
        <v>58140</v>
      </c>
      <c r="S2496" s="8">
        <v>520</v>
      </c>
      <c r="T2496" s="34">
        <f t="shared" si="77"/>
        <v>114670</v>
      </c>
    </row>
    <row r="2497" spans="1:20" x14ac:dyDescent="0.25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76"/>
        <v>-5.1515500000000003</v>
      </c>
      <c r="N2497" s="32">
        <v>2.1376713494136115</v>
      </c>
      <c r="O2497" s="32">
        <v>3.0972930227135773</v>
      </c>
      <c r="P2497" s="32">
        <v>-0.95962167329996617</v>
      </c>
      <c r="Q2497" s="33">
        <v>70710</v>
      </c>
      <c r="R2497" s="8">
        <v>57810</v>
      </c>
      <c r="S2497" s="8">
        <v>810</v>
      </c>
      <c r="T2497" s="34">
        <f t="shared" si="77"/>
        <v>129330</v>
      </c>
    </row>
    <row r="2498" spans="1:20" x14ac:dyDescent="0.25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76"/>
        <v>-7.0082300000000011</v>
      </c>
      <c r="N2498" s="32">
        <v>2.1228342875044106</v>
      </c>
      <c r="O2498" s="32">
        <v>3.4283150456201281</v>
      </c>
      <c r="P2498" s="32">
        <v>-1.3054807581157171</v>
      </c>
      <c r="Q2498" s="33">
        <v>1470</v>
      </c>
      <c r="R2498" s="8">
        <v>44680</v>
      </c>
      <c r="S2498" s="8">
        <v>10230</v>
      </c>
      <c r="T2498" s="34">
        <f t="shared" si="77"/>
        <v>56380</v>
      </c>
    </row>
    <row r="2499" spans="1:20" x14ac:dyDescent="0.25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76"/>
        <v>1.5985300000000002</v>
      </c>
      <c r="N2499" s="32">
        <v>4.0009269078474503</v>
      </c>
      <c r="O2499" s="32">
        <v>3.7031555509897682</v>
      </c>
      <c r="P2499" s="32">
        <v>0.29777135685768269</v>
      </c>
      <c r="Q2499" s="33">
        <v>3730</v>
      </c>
      <c r="R2499" s="8">
        <v>1200</v>
      </c>
      <c r="S2499" s="8">
        <v>910</v>
      </c>
      <c r="T2499" s="34">
        <f t="shared" si="77"/>
        <v>5840</v>
      </c>
    </row>
    <row r="2500" spans="1:20" x14ac:dyDescent="0.25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76"/>
        <v>-4.7798799999999986</v>
      </c>
      <c r="N2500" s="32">
        <v>2.0966752340968897</v>
      </c>
      <c r="O2500" s="32">
        <v>2.9870628735011548</v>
      </c>
      <c r="P2500" s="32">
        <v>-0.89038763940426491</v>
      </c>
      <c r="Q2500" s="33">
        <v>249530</v>
      </c>
      <c r="R2500" s="8">
        <v>5650</v>
      </c>
      <c r="S2500" s="8">
        <v>160</v>
      </c>
      <c r="T2500" s="34">
        <f t="shared" si="77"/>
        <v>255340</v>
      </c>
    </row>
    <row r="2501" spans="1:20" x14ac:dyDescent="0.25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76"/>
        <v>-5.0054999999999996</v>
      </c>
      <c r="N2501" s="32">
        <v>2.142067515905226</v>
      </c>
      <c r="O2501" s="32">
        <v>3.0744832520822953</v>
      </c>
      <c r="P2501" s="32">
        <v>-0.93241573617706897</v>
      </c>
      <c r="Q2501" s="33">
        <v>47060</v>
      </c>
      <c r="R2501" s="8">
        <v>40030</v>
      </c>
      <c r="S2501" s="8">
        <v>770</v>
      </c>
      <c r="T2501" s="34">
        <f t="shared" si="77"/>
        <v>87860</v>
      </c>
    </row>
    <row r="2502" spans="1:20" x14ac:dyDescent="0.25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76"/>
        <v>-4.8647200000000002</v>
      </c>
      <c r="N2502" s="32">
        <v>2.1433435218572416</v>
      </c>
      <c r="O2502" s="32">
        <v>3.0495350072423806</v>
      </c>
      <c r="P2502" s="32">
        <v>-0.90619148538513883</v>
      </c>
      <c r="Q2502" s="33">
        <v>10</v>
      </c>
      <c r="R2502" s="8">
        <v>13860</v>
      </c>
      <c r="S2502" s="8">
        <v>22780</v>
      </c>
      <c r="T2502" s="34">
        <f t="shared" si="77"/>
        <v>36650</v>
      </c>
    </row>
    <row r="2503" spans="1:20" x14ac:dyDescent="0.25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76"/>
        <v>-5.0155299999999983</v>
      </c>
      <c r="N2503" s="32">
        <v>2.0504763675042867</v>
      </c>
      <c r="O2503" s="32">
        <v>2.984760474440292</v>
      </c>
      <c r="P2503" s="32">
        <v>-0.93428410693600517</v>
      </c>
      <c r="Q2503" s="33">
        <v>1710</v>
      </c>
      <c r="R2503" s="8">
        <v>66270</v>
      </c>
      <c r="S2503" s="8">
        <v>880</v>
      </c>
      <c r="T2503" s="34">
        <f t="shared" si="77"/>
        <v>68860</v>
      </c>
    </row>
    <row r="2504" spans="1:20" x14ac:dyDescent="0.25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76"/>
        <v>-5.0580700000000007</v>
      </c>
      <c r="N2504" s="32">
        <v>2.0899673546323534</v>
      </c>
      <c r="O2504" s="32">
        <v>3.0321757379477363</v>
      </c>
      <c r="P2504" s="32">
        <v>-0.94220838331538292</v>
      </c>
      <c r="Q2504" s="33">
        <v>15820</v>
      </c>
      <c r="R2504" s="8">
        <v>57580</v>
      </c>
      <c r="S2504" s="8">
        <v>440</v>
      </c>
      <c r="T2504" s="34">
        <f t="shared" si="77"/>
        <v>73840</v>
      </c>
    </row>
    <row r="2505" spans="1:20" x14ac:dyDescent="0.25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76"/>
        <v>1.57972</v>
      </c>
      <c r="N2505" s="32">
        <v>2.3724434051075574</v>
      </c>
      <c r="O2505" s="32">
        <v>2.0781759419662844</v>
      </c>
      <c r="P2505" s="32">
        <v>0.2942674631412725</v>
      </c>
      <c r="Q2505" s="33">
        <v>214620</v>
      </c>
      <c r="R2505" s="8">
        <v>34560</v>
      </c>
      <c r="S2505" s="8">
        <v>3120</v>
      </c>
      <c r="T2505" s="34">
        <f t="shared" si="77"/>
        <v>252300</v>
      </c>
    </row>
    <row r="2506" spans="1:20" x14ac:dyDescent="0.25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76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33">
        <v>4350</v>
      </c>
      <c r="R2506" s="8">
        <v>175210</v>
      </c>
      <c r="S2506" s="8">
        <v>130170</v>
      </c>
      <c r="T2506" s="34">
        <f t="shared" si="77"/>
        <v>309730</v>
      </c>
    </row>
    <row r="2507" spans="1:20" x14ac:dyDescent="0.25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76"/>
        <v>-4.5490300000000001</v>
      </c>
      <c r="N2507" s="32">
        <v>2.1492913860978033</v>
      </c>
      <c r="O2507" s="32">
        <v>2.9966766935279452</v>
      </c>
      <c r="P2507" s="32">
        <v>-0.84738530743014151</v>
      </c>
      <c r="Q2507" s="33">
        <v>240</v>
      </c>
      <c r="R2507" s="8">
        <v>19630</v>
      </c>
      <c r="S2507" s="8">
        <v>14520</v>
      </c>
      <c r="T2507" s="34">
        <f t="shared" si="77"/>
        <v>34390</v>
      </c>
    </row>
    <row r="2508" spans="1:20" x14ac:dyDescent="0.25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76"/>
        <v>-7.5419599999999978</v>
      </c>
      <c r="N2508" s="32">
        <v>2.946526865440124</v>
      </c>
      <c r="O2508" s="32">
        <v>4.3514299092155717</v>
      </c>
      <c r="P2508" s="32">
        <v>-1.4049030437754484</v>
      </c>
      <c r="Q2508" s="33">
        <v>21250</v>
      </c>
      <c r="R2508" s="8">
        <v>12240</v>
      </c>
      <c r="S2508" s="8">
        <v>51660</v>
      </c>
      <c r="T2508" s="34">
        <f t="shared" si="77"/>
        <v>85150</v>
      </c>
    </row>
    <row r="2509" spans="1:20" x14ac:dyDescent="0.25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78">K2509-L2509</f>
        <v>-5.4148999999999994</v>
      </c>
      <c r="N2509" s="32">
        <v>2.0964833675084851</v>
      </c>
      <c r="O2509" s="32">
        <v>3.1051614156206035</v>
      </c>
      <c r="P2509" s="32"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79">SUM(Q2509:S2509)</f>
        <v>188380</v>
      </c>
    </row>
    <row r="2510" spans="1:20" x14ac:dyDescent="0.25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78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33">
        <v>640</v>
      </c>
      <c r="R2510" s="8">
        <v>41150</v>
      </c>
      <c r="S2510" s="8">
        <v>31910</v>
      </c>
      <c r="T2510" s="34">
        <f t="shared" si="79"/>
        <v>73700</v>
      </c>
    </row>
    <row r="2511" spans="1:20" x14ac:dyDescent="0.25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78"/>
        <v>3.902610000000001</v>
      </c>
      <c r="N2511" s="32">
        <v>2.648258145678517</v>
      </c>
      <c r="O2511" s="32">
        <v>1.9212868189055683</v>
      </c>
      <c r="P2511" s="32">
        <v>0.7269713267729484</v>
      </c>
      <c r="Q2511" s="33">
        <v>216110</v>
      </c>
      <c r="R2511" s="8">
        <v>2030</v>
      </c>
      <c r="S2511" s="8">
        <v>49540</v>
      </c>
      <c r="T2511" s="34">
        <f t="shared" si="79"/>
        <v>267680</v>
      </c>
    </row>
    <row r="2512" spans="1:20" x14ac:dyDescent="0.25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78"/>
        <v>-7.6178000000000008</v>
      </c>
      <c r="N2512" s="32">
        <v>2.4031644126413343</v>
      </c>
      <c r="O2512" s="32">
        <v>3.8221947982271254</v>
      </c>
      <c r="P2512" s="32">
        <v>-1.4190303855857913</v>
      </c>
      <c r="Q2512" s="33">
        <v>1670</v>
      </c>
      <c r="R2512" s="8">
        <v>89910</v>
      </c>
      <c r="S2512" s="8">
        <v>21750</v>
      </c>
      <c r="T2512" s="34">
        <f t="shared" si="79"/>
        <v>113330</v>
      </c>
    </row>
    <row r="2513" spans="1:20" x14ac:dyDescent="0.25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78"/>
        <v>-8.1167400000000001</v>
      </c>
      <c r="N2513" s="32">
        <v>2.5359044245167555</v>
      </c>
      <c r="O2513" s="32">
        <v>4.047876475751969</v>
      </c>
      <c r="P2513" s="32">
        <v>-1.5119720512352142</v>
      </c>
      <c r="Q2513" s="33">
        <v>1900</v>
      </c>
      <c r="R2513" s="8">
        <v>17890</v>
      </c>
      <c r="S2513" s="8">
        <v>23520</v>
      </c>
      <c r="T2513" s="34">
        <f t="shared" si="79"/>
        <v>43310</v>
      </c>
    </row>
    <row r="2514" spans="1:20" x14ac:dyDescent="0.25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78"/>
        <v>-7.7883300000000002</v>
      </c>
      <c r="N2514" s="32">
        <v>2.2350669278094122</v>
      </c>
      <c r="O2514" s="32">
        <v>3.6858633418619453</v>
      </c>
      <c r="P2514" s="32">
        <v>-1.4507964140525329</v>
      </c>
      <c r="Q2514" s="33">
        <v>2410</v>
      </c>
      <c r="R2514" s="8">
        <v>104160</v>
      </c>
      <c r="S2514" s="8">
        <v>20230</v>
      </c>
      <c r="T2514" s="34">
        <f t="shared" si="79"/>
        <v>126800</v>
      </c>
    </row>
    <row r="2515" spans="1:20" x14ac:dyDescent="0.25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78"/>
        <v>-9.2064500000000002</v>
      </c>
      <c r="N2515" s="32">
        <v>2.4510025277562346</v>
      </c>
      <c r="O2515" s="32">
        <v>4.1659638411769473</v>
      </c>
      <c r="P2515" s="32">
        <v>-1.7149613134207129</v>
      </c>
      <c r="Q2515" s="33">
        <v>39890</v>
      </c>
      <c r="R2515" s="8">
        <v>6670</v>
      </c>
      <c r="S2515" s="8">
        <v>21640</v>
      </c>
      <c r="T2515" s="34">
        <f t="shared" si="79"/>
        <v>68200</v>
      </c>
    </row>
    <row r="2516" spans="1:20" x14ac:dyDescent="0.25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78"/>
        <v>-9.0121200000000012</v>
      </c>
      <c r="N2516" s="32">
        <v>2.3886402981772994</v>
      </c>
      <c r="O2516" s="32">
        <v>4.0674021609914215</v>
      </c>
      <c r="P2516" s="32">
        <v>-1.6787618628141225</v>
      </c>
      <c r="Q2516" s="33">
        <v>40</v>
      </c>
      <c r="R2516" s="8">
        <v>26800</v>
      </c>
      <c r="S2516" s="8">
        <v>21580</v>
      </c>
      <c r="T2516" s="34">
        <f t="shared" si="79"/>
        <v>48420</v>
      </c>
    </row>
    <row r="2517" spans="1:20" x14ac:dyDescent="0.25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78"/>
        <v>-7.0534999999999997</v>
      </c>
      <c r="N2517" s="32">
        <v>2.2862934441311968</v>
      </c>
      <c r="O2517" s="32">
        <v>3.6002070182246855</v>
      </c>
      <c r="P2517" s="32">
        <v>-1.3139135740934886</v>
      </c>
      <c r="Q2517" s="33">
        <v>29650</v>
      </c>
      <c r="R2517" s="8">
        <v>15240</v>
      </c>
      <c r="S2517" s="8">
        <v>4400</v>
      </c>
      <c r="T2517" s="34">
        <f t="shared" si="79"/>
        <v>49290</v>
      </c>
    </row>
    <row r="2518" spans="1:20" x14ac:dyDescent="0.25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78"/>
        <v>-5.5401100000000003</v>
      </c>
      <c r="N2518" s="32">
        <v>2.0819704297389201</v>
      </c>
      <c r="O2518" s="32">
        <v>3.1139723764279506</v>
      </c>
      <c r="P2518" s="32">
        <v>-1.0320019466890307</v>
      </c>
      <c r="Q2518" s="33">
        <v>3980</v>
      </c>
      <c r="R2518" s="8">
        <v>20910</v>
      </c>
      <c r="S2518" s="8">
        <v>13920</v>
      </c>
      <c r="T2518" s="34">
        <f t="shared" si="79"/>
        <v>38810</v>
      </c>
    </row>
    <row r="2519" spans="1:20" x14ac:dyDescent="0.25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78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33">
        <v>41870</v>
      </c>
      <c r="R2519" s="8">
        <v>30780</v>
      </c>
      <c r="S2519" s="8">
        <v>830</v>
      </c>
      <c r="T2519" s="34">
        <f t="shared" si="79"/>
        <v>73480</v>
      </c>
    </row>
    <row r="2520" spans="1:20" x14ac:dyDescent="0.25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78"/>
        <v>-4.8502100000000006</v>
      </c>
      <c r="N2520" s="32">
        <v>2.1182816472902126</v>
      </c>
      <c r="O2520" s="32">
        <v>3.021770235395973</v>
      </c>
      <c r="P2520" s="32">
        <v>-0.90348858810576016</v>
      </c>
      <c r="Q2520" s="33">
        <v>80830</v>
      </c>
      <c r="R2520" s="8">
        <v>74250</v>
      </c>
      <c r="S2520" s="8">
        <v>6190</v>
      </c>
      <c r="T2520" s="34">
        <f t="shared" si="79"/>
        <v>161270</v>
      </c>
    </row>
    <row r="2521" spans="1:20" x14ac:dyDescent="0.25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78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33">
        <v>1770</v>
      </c>
      <c r="R2521" s="8">
        <v>15490</v>
      </c>
      <c r="S2521" s="8">
        <v>1320</v>
      </c>
      <c r="T2521" s="34">
        <f t="shared" si="79"/>
        <v>18580</v>
      </c>
    </row>
    <row r="2522" spans="1:20" x14ac:dyDescent="0.25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78"/>
        <v>-5.2571199999999987</v>
      </c>
      <c r="N2522" s="32">
        <v>2.1377346840156095</v>
      </c>
      <c r="O2522" s="32">
        <v>3.1170217512359053</v>
      </c>
      <c r="P2522" s="32">
        <v>-0.97928706722029624</v>
      </c>
      <c r="Q2522" s="33">
        <v>11740</v>
      </c>
      <c r="R2522" s="8">
        <v>21940</v>
      </c>
      <c r="S2522" s="8">
        <v>380</v>
      </c>
      <c r="T2522" s="34">
        <f t="shared" si="79"/>
        <v>34060</v>
      </c>
    </row>
    <row r="2523" spans="1:20" x14ac:dyDescent="0.25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78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33">
        <v>57870</v>
      </c>
      <c r="R2523" s="8">
        <v>84730</v>
      </c>
      <c r="S2523" s="8">
        <v>1920</v>
      </c>
      <c r="T2523" s="34">
        <f t="shared" si="79"/>
        <v>144520</v>
      </c>
    </row>
    <row r="2524" spans="1:20" x14ac:dyDescent="0.25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78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33">
        <v>86880</v>
      </c>
      <c r="R2524" s="8">
        <v>188790</v>
      </c>
      <c r="S2524" s="8">
        <v>25490</v>
      </c>
      <c r="T2524" s="34">
        <f t="shared" si="79"/>
        <v>301160</v>
      </c>
    </row>
    <row r="2525" spans="1:20" x14ac:dyDescent="0.25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78"/>
        <v>-5.2545399999999987</v>
      </c>
      <c r="N2525" s="32">
        <v>2.1470206543379398</v>
      </c>
      <c r="O2525" s="32">
        <v>3.1258271236960171</v>
      </c>
      <c r="P2525" s="32">
        <v>-0.97880646935807736</v>
      </c>
      <c r="Q2525" s="33">
        <v>18580</v>
      </c>
      <c r="R2525" s="8">
        <v>53280</v>
      </c>
      <c r="S2525" s="8">
        <v>380</v>
      </c>
      <c r="T2525" s="34">
        <f t="shared" si="79"/>
        <v>72240</v>
      </c>
    </row>
    <row r="2526" spans="1:20" x14ac:dyDescent="0.25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78"/>
        <v>-5.0013299999999994</v>
      </c>
      <c r="N2526" s="32">
        <v>2.1501911100026554</v>
      </c>
      <c r="O2526" s="32">
        <v>3.081830065914045</v>
      </c>
      <c r="P2526" s="32">
        <v>-0.93163895591138968</v>
      </c>
      <c r="Q2526" s="33">
        <v>130</v>
      </c>
      <c r="R2526" s="8">
        <v>67580</v>
      </c>
      <c r="S2526" s="8">
        <v>29290</v>
      </c>
      <c r="T2526" s="34">
        <f t="shared" si="79"/>
        <v>97000</v>
      </c>
    </row>
    <row r="2527" spans="1:20" x14ac:dyDescent="0.25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78"/>
        <v>-7.3346299999999989</v>
      </c>
      <c r="N2527" s="32">
        <v>2.1200233488451534</v>
      </c>
      <c r="O2527" s="32">
        <v>3.4863053248787996</v>
      </c>
      <c r="P2527" s="32">
        <v>-1.3662819760336462</v>
      </c>
      <c r="Q2527" s="33">
        <v>160</v>
      </c>
      <c r="R2527" s="8">
        <v>7410</v>
      </c>
      <c r="S2527" s="8">
        <v>1300</v>
      </c>
      <c r="T2527" s="34">
        <f t="shared" si="79"/>
        <v>8870</v>
      </c>
    </row>
    <row r="2528" spans="1:20" x14ac:dyDescent="0.25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78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33">
        <v>29890</v>
      </c>
      <c r="R2528" s="8">
        <v>80600</v>
      </c>
      <c r="S2528" s="8">
        <v>9770</v>
      </c>
      <c r="T2528" s="34">
        <f t="shared" si="79"/>
        <v>120260</v>
      </c>
    </row>
    <row r="2529" spans="1:20" x14ac:dyDescent="0.25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78"/>
        <v>-7.0744899999999991</v>
      </c>
      <c r="N2529" s="32">
        <v>2.2591247626565338</v>
      </c>
      <c r="O2529" s="32">
        <v>3.5769483170321834</v>
      </c>
      <c r="P2529" s="32">
        <v>-1.3178235543756494</v>
      </c>
      <c r="Q2529" s="33">
        <v>1130</v>
      </c>
      <c r="R2529" s="8">
        <v>134930</v>
      </c>
      <c r="S2529" s="8">
        <v>47980</v>
      </c>
      <c r="T2529" s="34">
        <f t="shared" si="79"/>
        <v>184040</v>
      </c>
    </row>
    <row r="2530" spans="1:20" x14ac:dyDescent="0.25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78"/>
        <v>-7.9882799999999996</v>
      </c>
      <c r="N2530" s="32">
        <v>2.4282411894676565</v>
      </c>
      <c r="O2530" s="32">
        <v>3.9162839378421568</v>
      </c>
      <c r="P2530" s="32">
        <v>-1.4880427483744998</v>
      </c>
      <c r="Q2530" s="33">
        <v>260</v>
      </c>
      <c r="R2530" s="8">
        <v>27310</v>
      </c>
      <c r="S2530" s="8">
        <v>24280</v>
      </c>
      <c r="T2530" s="34">
        <f t="shared" si="79"/>
        <v>51850</v>
      </c>
    </row>
    <row r="2531" spans="1:20" x14ac:dyDescent="0.25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78"/>
        <v>1.8643000000000001</v>
      </c>
      <c r="N2531" s="32">
        <v>4.3856902033315821</v>
      </c>
      <c r="O2531" s="32">
        <v>4.0384116783181145</v>
      </c>
      <c r="P2531" s="32">
        <v>0.34727852501346723</v>
      </c>
      <c r="Q2531" s="33">
        <v>23490</v>
      </c>
      <c r="R2531" s="8">
        <v>126760</v>
      </c>
      <c r="S2531" s="8">
        <v>8450</v>
      </c>
      <c r="T2531" s="34">
        <f t="shared" si="79"/>
        <v>158700</v>
      </c>
    </row>
    <row r="2532" spans="1:20" x14ac:dyDescent="0.25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78"/>
        <v>-7.7075499999999995</v>
      </c>
      <c r="N2532" s="32">
        <v>2.3127002475994742</v>
      </c>
      <c r="O2532" s="32">
        <v>3.748449105330284</v>
      </c>
      <c r="P2532" s="32">
        <v>-1.43574885773081</v>
      </c>
      <c r="Q2532" s="33">
        <v>4120</v>
      </c>
      <c r="R2532" s="8">
        <v>80980</v>
      </c>
      <c r="S2532" s="8">
        <v>19380</v>
      </c>
      <c r="T2532" s="34">
        <f t="shared" si="79"/>
        <v>104480</v>
      </c>
    </row>
    <row r="2533" spans="1:20" x14ac:dyDescent="0.25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78"/>
        <v>-5.1900899999999996</v>
      </c>
      <c r="N2533" s="32">
        <v>2.1297079546035884</v>
      </c>
      <c r="O2533" s="32">
        <v>3.096508791318251</v>
      </c>
      <c r="P2533" s="32">
        <v>-0.96680083671466277</v>
      </c>
      <c r="Q2533" s="33">
        <v>10140</v>
      </c>
      <c r="R2533" s="8">
        <v>44330</v>
      </c>
      <c r="S2533" s="8">
        <v>520</v>
      </c>
      <c r="T2533" s="34">
        <f t="shared" si="79"/>
        <v>54990</v>
      </c>
    </row>
    <row r="2534" spans="1:20" x14ac:dyDescent="0.25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78"/>
        <v>-5.0675099999999986</v>
      </c>
      <c r="N2534" s="32">
        <v>2.1350299239538186</v>
      </c>
      <c r="O2534" s="32">
        <v>3.0789967738658475</v>
      </c>
      <c r="P2534" s="32">
        <v>-0.94396684991202839</v>
      </c>
      <c r="Q2534" s="33">
        <v>24180</v>
      </c>
      <c r="R2534" s="8">
        <v>31790</v>
      </c>
      <c r="S2534" s="8">
        <v>590</v>
      </c>
      <c r="T2534" s="34">
        <f t="shared" si="79"/>
        <v>56560</v>
      </c>
    </row>
    <row r="2535" spans="1:20" x14ac:dyDescent="0.25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78"/>
        <v>1.803370000000001</v>
      </c>
      <c r="N2535" s="32">
        <v>4.5518746106266876</v>
      </c>
      <c r="O2535" s="32">
        <v>4.215946018847716</v>
      </c>
      <c r="P2535" s="32">
        <v>0.33592859177897155</v>
      </c>
      <c r="Q2535" s="33">
        <v>31560</v>
      </c>
      <c r="R2535" s="8">
        <v>92330</v>
      </c>
      <c r="S2535" s="8">
        <v>13500</v>
      </c>
      <c r="T2535" s="34">
        <f t="shared" si="79"/>
        <v>137390</v>
      </c>
    </row>
    <row r="2536" spans="1:20" x14ac:dyDescent="0.25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78"/>
        <v>-3.248520000000001</v>
      </c>
      <c r="N2536" s="32">
        <v>2.1437756873767562</v>
      </c>
      <c r="O2536" s="32">
        <v>2.7489042793827365</v>
      </c>
      <c r="P2536" s="32">
        <v>-0.60512859200598024</v>
      </c>
      <c r="Q2536" s="33">
        <v>26640</v>
      </c>
      <c r="R2536" s="8">
        <v>48250</v>
      </c>
      <c r="S2536" s="8">
        <v>130680</v>
      </c>
      <c r="T2536" s="34">
        <f t="shared" si="79"/>
        <v>205570</v>
      </c>
    </row>
    <row r="2537" spans="1:20" x14ac:dyDescent="0.25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78"/>
        <v>-5.1529300000000013</v>
      </c>
      <c r="N2537" s="32">
        <v>2.1416930966404744</v>
      </c>
      <c r="O2537" s="32">
        <v>3.1015718339132556</v>
      </c>
      <c r="P2537" s="32">
        <v>-0.95987873727278117</v>
      </c>
      <c r="Q2537" s="33">
        <v>4130</v>
      </c>
      <c r="R2537" s="8">
        <v>54060</v>
      </c>
      <c r="S2537" s="8">
        <v>310</v>
      </c>
      <c r="T2537" s="34">
        <f t="shared" si="79"/>
        <v>58500</v>
      </c>
    </row>
    <row r="2538" spans="1:20" x14ac:dyDescent="0.25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78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33">
        <v>45930</v>
      </c>
      <c r="R2538" s="8">
        <v>76820</v>
      </c>
      <c r="S2538" s="8">
        <v>490</v>
      </c>
      <c r="T2538" s="34">
        <f t="shared" si="79"/>
        <v>123240</v>
      </c>
    </row>
    <row r="2539" spans="1:20" x14ac:dyDescent="0.25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78"/>
        <v>-5.7606800000000007</v>
      </c>
      <c r="N2539" s="32">
        <v>2.064074679109706</v>
      </c>
      <c r="O2539" s="32">
        <v>3.1371640174536317</v>
      </c>
      <c r="P2539" s="32">
        <v>-1.0730893383439257</v>
      </c>
      <c r="Q2539" s="33">
        <v>170</v>
      </c>
      <c r="R2539" s="8">
        <v>29700</v>
      </c>
      <c r="S2539" s="8">
        <v>50540</v>
      </c>
      <c r="T2539" s="34">
        <f t="shared" si="79"/>
        <v>80410</v>
      </c>
    </row>
    <row r="2540" spans="1:20" x14ac:dyDescent="0.25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78"/>
        <v>-4.8420799999999993</v>
      </c>
      <c r="N2540" s="32">
        <v>2.0772631785845506</v>
      </c>
      <c r="O2540" s="32">
        <v>2.9792373245895978</v>
      </c>
      <c r="P2540" s="32">
        <v>-0.901974146005047</v>
      </c>
      <c r="Q2540" s="33">
        <v>294550</v>
      </c>
      <c r="R2540" s="8">
        <v>11040</v>
      </c>
      <c r="S2540" s="8">
        <v>1320</v>
      </c>
      <c r="T2540" s="34">
        <f t="shared" si="79"/>
        <v>306910</v>
      </c>
    </row>
    <row r="2541" spans="1:20" x14ac:dyDescent="0.25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78"/>
        <v>-5.0858800000000013</v>
      </c>
      <c r="N2541" s="32">
        <v>2.1150106013752654</v>
      </c>
      <c r="O2541" s="32">
        <v>3.0623993825775893</v>
      </c>
      <c r="P2541" s="32">
        <v>-0.94738878120232428</v>
      </c>
      <c r="Q2541" s="33">
        <v>13050</v>
      </c>
      <c r="R2541" s="8">
        <v>65750</v>
      </c>
      <c r="S2541" s="8">
        <v>17570</v>
      </c>
      <c r="T2541" s="34">
        <f t="shared" si="79"/>
        <v>96370</v>
      </c>
    </row>
    <row r="2542" spans="1:20" x14ac:dyDescent="0.25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78"/>
        <v>-7.1764299999999981</v>
      </c>
      <c r="N2542" s="32">
        <v>2.569179306736975</v>
      </c>
      <c r="O2542" s="32">
        <v>3.9059920650175068</v>
      </c>
      <c r="P2542" s="32">
        <v>-1.3368127582805318</v>
      </c>
      <c r="Q2542" s="33">
        <v>57460</v>
      </c>
      <c r="R2542" s="8">
        <v>43870</v>
      </c>
      <c r="S2542" s="8">
        <v>46500</v>
      </c>
      <c r="T2542" s="34">
        <f t="shared" si="79"/>
        <v>147830</v>
      </c>
    </row>
    <row r="2543" spans="1:20" x14ac:dyDescent="0.25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78"/>
        <v>-5.3619599999999981</v>
      </c>
      <c r="N2543" s="32">
        <v>2.129549618098594</v>
      </c>
      <c r="O2543" s="32">
        <v>3.1283660961231665</v>
      </c>
      <c r="P2543" s="32">
        <v>-0.99881647802457219</v>
      </c>
      <c r="Q2543" s="33">
        <v>7090</v>
      </c>
      <c r="R2543" s="8">
        <v>55790</v>
      </c>
      <c r="S2543" s="8">
        <v>1350</v>
      </c>
      <c r="T2543" s="34">
        <f t="shared" si="79"/>
        <v>64230</v>
      </c>
    </row>
    <row r="2544" spans="1:20" x14ac:dyDescent="0.25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78"/>
        <v>-8.8116599999999998</v>
      </c>
      <c r="N2544" s="32">
        <v>2.2648509557901035</v>
      </c>
      <c r="O2544" s="32">
        <v>3.9062714823792617</v>
      </c>
      <c r="P2544" s="32">
        <v>-1.6414205265891586</v>
      </c>
      <c r="Q2544" s="33">
        <v>115490</v>
      </c>
      <c r="R2544" s="8">
        <v>24420</v>
      </c>
      <c r="S2544" s="8">
        <v>47530</v>
      </c>
      <c r="T2544" s="34">
        <f t="shared" si="79"/>
        <v>187440</v>
      </c>
    </row>
    <row r="2545" spans="1:20" x14ac:dyDescent="0.25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78"/>
        <v>-5.1346600000000002</v>
      </c>
      <c r="N2545" s="32">
        <v>2.0521044393321133</v>
      </c>
      <c r="O2545" s="32">
        <v>3.0085798731387161</v>
      </c>
      <c r="P2545" s="32">
        <v>-0.95647543380660272</v>
      </c>
      <c r="Q2545" s="33">
        <v>1410</v>
      </c>
      <c r="R2545" s="8">
        <v>66100</v>
      </c>
      <c r="S2545" s="8">
        <v>11670</v>
      </c>
      <c r="T2545" s="34">
        <f t="shared" si="79"/>
        <v>79180</v>
      </c>
    </row>
    <row r="2546" spans="1:20" x14ac:dyDescent="0.25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78"/>
        <v>-4.9537800000000018</v>
      </c>
      <c r="N2546" s="32">
        <v>2.1288287213052652</v>
      </c>
      <c r="O2546" s="32">
        <v>3.0516101468490162</v>
      </c>
      <c r="P2546" s="32">
        <v>-0.92278142554375053</v>
      </c>
      <c r="Q2546" s="33">
        <v>50110</v>
      </c>
      <c r="R2546" s="8">
        <v>50430</v>
      </c>
      <c r="S2546" s="8">
        <v>70</v>
      </c>
      <c r="T2546" s="34">
        <f t="shared" si="79"/>
        <v>100610</v>
      </c>
    </row>
    <row r="2547" spans="1:20" x14ac:dyDescent="0.25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78"/>
        <v>-7.0675999999999988</v>
      </c>
      <c r="N2547" s="32">
        <v>2.5288612442181124</v>
      </c>
      <c r="O2547" s="32">
        <v>3.8454013415120998</v>
      </c>
      <c r="P2547" s="32">
        <v>-1.3165400972939874</v>
      </c>
      <c r="Q2547" s="33">
        <v>12360</v>
      </c>
      <c r="R2547" s="8">
        <v>8750</v>
      </c>
      <c r="S2547" s="8">
        <v>18350</v>
      </c>
      <c r="T2547" s="34">
        <f t="shared" si="79"/>
        <v>39460</v>
      </c>
    </row>
    <row r="2548" spans="1:20" x14ac:dyDescent="0.25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78"/>
        <v>-4.9023499999999984</v>
      </c>
      <c r="N2548" s="32">
        <v>2.1644879650124627</v>
      </c>
      <c r="O2548" s="32">
        <v>3.0776891006128331</v>
      </c>
      <c r="P2548" s="32">
        <v>-0.91320113560037031</v>
      </c>
      <c r="Q2548" s="33">
        <v>34370</v>
      </c>
      <c r="R2548" s="8">
        <v>26500</v>
      </c>
      <c r="S2548" s="8">
        <v>750</v>
      </c>
      <c r="T2548" s="34">
        <f t="shared" si="79"/>
        <v>61620</v>
      </c>
    </row>
    <row r="2549" spans="1:20" x14ac:dyDescent="0.25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78"/>
        <v>-8.1734100000000005</v>
      </c>
      <c r="N2549" s="32">
        <v>2.1571262489214194</v>
      </c>
      <c r="O2549" s="32">
        <v>3.679654688083744</v>
      </c>
      <c r="P2549" s="32">
        <v>-1.5225284391623253</v>
      </c>
      <c r="Q2549" s="33">
        <v>1300</v>
      </c>
      <c r="R2549" s="8">
        <v>38100</v>
      </c>
      <c r="S2549" s="8">
        <v>8940</v>
      </c>
      <c r="T2549" s="34">
        <f t="shared" si="79"/>
        <v>48340</v>
      </c>
    </row>
    <row r="2550" spans="1:20" x14ac:dyDescent="0.25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78"/>
        <v>-5.2030299999999983</v>
      </c>
      <c r="N2550" s="32">
        <v>2.1558521057518156</v>
      </c>
      <c r="O2550" s="32">
        <v>3.1250633829072196</v>
      </c>
      <c r="P2550" s="32">
        <v>-0.96921127715540401</v>
      </c>
      <c r="Q2550" s="33">
        <v>11630</v>
      </c>
      <c r="R2550" s="8">
        <v>49600</v>
      </c>
      <c r="S2550" s="8">
        <v>540</v>
      </c>
      <c r="T2550" s="34">
        <f t="shared" si="79"/>
        <v>61770</v>
      </c>
    </row>
    <row r="2551" spans="1:20" x14ac:dyDescent="0.25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78"/>
        <v>-7.5432500000000005</v>
      </c>
      <c r="N2551" s="32">
        <v>2.2838699642135731</v>
      </c>
      <c r="O2551" s="32">
        <v>3.6890133069201312</v>
      </c>
      <c r="P2551" s="32">
        <v>-1.4051433427065583</v>
      </c>
      <c r="Q2551" s="33">
        <v>230</v>
      </c>
      <c r="R2551" s="8">
        <v>55680</v>
      </c>
      <c r="S2551" s="8">
        <v>17110</v>
      </c>
      <c r="T2551" s="34">
        <f t="shared" si="79"/>
        <v>73020</v>
      </c>
    </row>
    <row r="2552" spans="1:20" x14ac:dyDescent="0.25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78"/>
        <v>-5.0592100000000002</v>
      </c>
      <c r="N2552" s="32">
        <v>2.1592982532134628</v>
      </c>
      <c r="O2552" s="32">
        <v>3.1017189937237792</v>
      </c>
      <c r="P2552" s="32">
        <v>-0.94242074051031666</v>
      </c>
      <c r="Q2552" s="33">
        <v>21060</v>
      </c>
      <c r="R2552" s="8">
        <v>28770</v>
      </c>
      <c r="S2552" s="8">
        <v>190</v>
      </c>
      <c r="T2552" s="34">
        <f t="shared" si="79"/>
        <v>50020</v>
      </c>
    </row>
    <row r="2553" spans="1:20" x14ac:dyDescent="0.25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78"/>
        <v>-6.8072800000000004</v>
      </c>
      <c r="N2553" s="32">
        <v>2.4941576078881176</v>
      </c>
      <c r="O2553" s="32">
        <v>3.7622057534406976</v>
      </c>
      <c r="P2553" s="32">
        <v>-1.2680481455525801</v>
      </c>
      <c r="Q2553" s="33">
        <v>20100</v>
      </c>
      <c r="R2553" s="8">
        <v>24360</v>
      </c>
      <c r="S2553" s="8">
        <v>0</v>
      </c>
      <c r="T2553" s="34">
        <f t="shared" si="79"/>
        <v>44460</v>
      </c>
    </row>
    <row r="2554" spans="1:20" x14ac:dyDescent="0.25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78"/>
        <v>-7.4349099999999986</v>
      </c>
      <c r="N2554" s="32">
        <v>2.8882925616855184</v>
      </c>
      <c r="O2554" s="32">
        <v>4.2732545197437055</v>
      </c>
      <c r="P2554" s="32">
        <v>-1.3849619580581864</v>
      </c>
      <c r="Q2554" s="33">
        <v>116890</v>
      </c>
      <c r="R2554" s="8">
        <v>28200</v>
      </c>
      <c r="S2554" s="8">
        <v>25670</v>
      </c>
      <c r="T2554" s="34">
        <f t="shared" si="79"/>
        <v>170760</v>
      </c>
    </row>
    <row r="2555" spans="1:20" x14ac:dyDescent="0.25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78"/>
        <v>1.8957899999999981</v>
      </c>
      <c r="N2555" s="32">
        <v>3.9819824107204487</v>
      </c>
      <c r="O2555" s="32">
        <v>3.628837983892534</v>
      </c>
      <c r="P2555" s="32">
        <v>0.35314442682791414</v>
      </c>
      <c r="Q2555" s="33">
        <v>1550</v>
      </c>
      <c r="R2555" s="8">
        <v>9730</v>
      </c>
      <c r="S2555" s="8">
        <v>380</v>
      </c>
      <c r="T2555" s="34">
        <f t="shared" si="79"/>
        <v>11660</v>
      </c>
    </row>
    <row r="2556" spans="1:20" x14ac:dyDescent="0.25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78"/>
        <v>-6.7136999999999993</v>
      </c>
      <c r="N2556" s="32">
        <v>2.2530111107813302</v>
      </c>
      <c r="O2556" s="32">
        <v>3.5036273385252104</v>
      </c>
      <c r="P2556" s="32">
        <v>-1.2506162277438795</v>
      </c>
      <c r="Q2556" s="33">
        <v>52580</v>
      </c>
      <c r="R2556" s="8">
        <v>13370</v>
      </c>
      <c r="S2556" s="8">
        <v>9990</v>
      </c>
      <c r="T2556" s="34">
        <f t="shared" si="79"/>
        <v>75940</v>
      </c>
    </row>
    <row r="2557" spans="1:20" x14ac:dyDescent="0.25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78"/>
        <v>-7.3909299999999991</v>
      </c>
      <c r="N2557" s="32">
        <v>2.1214614168669867</v>
      </c>
      <c r="O2557" s="32">
        <v>3.4982308578785113</v>
      </c>
      <c r="P2557" s="32">
        <v>-1.3767694410115243</v>
      </c>
      <c r="Q2557" s="33">
        <v>1150</v>
      </c>
      <c r="R2557" s="8">
        <v>39090</v>
      </c>
      <c r="S2557" s="8">
        <v>5960</v>
      </c>
      <c r="T2557" s="34">
        <f t="shared" si="79"/>
        <v>46200</v>
      </c>
    </row>
    <row r="2558" spans="1:20" x14ac:dyDescent="0.25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78"/>
        <v>-6.7574500000000004</v>
      </c>
      <c r="N2558" s="32">
        <v>2.3167760155162762</v>
      </c>
      <c r="O2558" s="32">
        <v>3.5755419163113493</v>
      </c>
      <c r="P2558" s="32">
        <v>-1.2587659007950729</v>
      </c>
      <c r="Q2558" s="33">
        <v>6750</v>
      </c>
      <c r="R2558" s="8">
        <v>16800</v>
      </c>
      <c r="S2558" s="8">
        <v>0</v>
      </c>
      <c r="T2558" s="34">
        <f t="shared" si="79"/>
        <v>23550</v>
      </c>
    </row>
    <row r="2559" spans="1:20" x14ac:dyDescent="0.25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78"/>
        <v>2.95425</v>
      </c>
      <c r="N2559" s="32">
        <v>2.7141354456683322</v>
      </c>
      <c r="O2559" s="32">
        <v>2.1638229516914853</v>
      </c>
      <c r="P2559" s="32">
        <v>0.55031249397684678</v>
      </c>
      <c r="Q2559" s="33">
        <v>76540</v>
      </c>
      <c r="R2559" s="8">
        <v>80</v>
      </c>
      <c r="S2559" s="8">
        <v>25790</v>
      </c>
      <c r="T2559" s="34">
        <f t="shared" si="79"/>
        <v>102410</v>
      </c>
    </row>
    <row r="2560" spans="1:20" x14ac:dyDescent="0.25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78"/>
        <v>2.3745100000000026</v>
      </c>
      <c r="N2560" s="32">
        <v>3.2523789723997667</v>
      </c>
      <c r="O2560" s="32">
        <v>2.8100594259588889</v>
      </c>
      <c r="P2560" s="32">
        <v>0.44231954644087801</v>
      </c>
      <c r="Q2560" s="33">
        <v>9070</v>
      </c>
      <c r="R2560" s="8">
        <v>850</v>
      </c>
      <c r="S2560" s="8">
        <v>11420</v>
      </c>
      <c r="T2560" s="34">
        <f t="shared" si="79"/>
        <v>21340</v>
      </c>
    </row>
    <row r="2561" spans="1:20" x14ac:dyDescent="0.25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78"/>
        <v>-7.0667999999999989</v>
      </c>
      <c r="N2561" s="32">
        <v>2.5305992202082299</v>
      </c>
      <c r="O2561" s="32">
        <v>3.8469902949092813</v>
      </c>
      <c r="P2561" s="32">
        <v>-1.3163910747010512</v>
      </c>
      <c r="Q2561" s="33">
        <v>0</v>
      </c>
      <c r="R2561" s="8">
        <v>27400</v>
      </c>
      <c r="S2561" s="8">
        <v>13010</v>
      </c>
      <c r="T2561" s="34">
        <f t="shared" si="79"/>
        <v>40410</v>
      </c>
    </row>
    <row r="2562" spans="1:20" x14ac:dyDescent="0.25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78"/>
        <v>0</v>
      </c>
      <c r="N2562" s="32">
        <v>0</v>
      </c>
      <c r="O2562" s="32">
        <v>0</v>
      </c>
      <c r="P2562" s="32">
        <v>0</v>
      </c>
      <c r="Q2562" s="33">
        <v>0</v>
      </c>
      <c r="R2562" s="8">
        <v>0</v>
      </c>
      <c r="S2562" s="8">
        <v>0</v>
      </c>
      <c r="T2562" s="34">
        <f t="shared" si="79"/>
        <v>0</v>
      </c>
    </row>
    <row r="2563" spans="1:20" x14ac:dyDescent="0.25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78"/>
        <v>-4.9555600000000002</v>
      </c>
      <c r="N2563" s="32">
        <v>2.1200922717943866</v>
      </c>
      <c r="O2563" s="32">
        <v>3.0432052726074192</v>
      </c>
      <c r="P2563" s="32">
        <v>-0.92311300081303305</v>
      </c>
      <c r="Q2563" s="33">
        <v>30160</v>
      </c>
      <c r="R2563" s="8">
        <v>32230</v>
      </c>
      <c r="S2563" s="8">
        <v>690</v>
      </c>
      <c r="T2563" s="34">
        <f t="shared" si="79"/>
        <v>63080</v>
      </c>
    </row>
    <row r="2564" spans="1:20" x14ac:dyDescent="0.25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78"/>
        <v>-5.2737899999999982</v>
      </c>
      <c r="N2564" s="32">
        <v>2.1462010300767917</v>
      </c>
      <c r="O2564" s="32">
        <v>3.1285933555773937</v>
      </c>
      <c r="P2564" s="32">
        <v>-0.98239232550060218</v>
      </c>
      <c r="Q2564" s="33">
        <v>9550</v>
      </c>
      <c r="R2564" s="8">
        <v>48700</v>
      </c>
      <c r="S2564" s="8">
        <v>3750</v>
      </c>
      <c r="T2564" s="34">
        <f t="shared" si="79"/>
        <v>62000</v>
      </c>
    </row>
    <row r="2565" spans="1:20" x14ac:dyDescent="0.25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78"/>
        <v>-6.421599999999998</v>
      </c>
      <c r="N2565" s="32">
        <v>2.1665295745356876</v>
      </c>
      <c r="O2565" s="32">
        <v>3.3627339280337729</v>
      </c>
      <c r="P2565" s="32">
        <v>-1.1962043534980851</v>
      </c>
      <c r="Q2565" s="33">
        <v>990</v>
      </c>
      <c r="R2565" s="8">
        <v>43470</v>
      </c>
      <c r="S2565" s="8">
        <v>0</v>
      </c>
      <c r="T2565" s="34">
        <f t="shared" si="79"/>
        <v>44460</v>
      </c>
    </row>
    <row r="2566" spans="1:20" x14ac:dyDescent="0.25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78"/>
        <v>-4.3899299999999997</v>
      </c>
      <c r="N2566" s="32">
        <v>2.1364810314525342</v>
      </c>
      <c r="O2566" s="32">
        <v>2.9542294707125087</v>
      </c>
      <c r="P2566" s="32">
        <v>-0.8177484392599742</v>
      </c>
      <c r="Q2566" s="33">
        <v>7010</v>
      </c>
      <c r="R2566" s="8">
        <v>55950</v>
      </c>
      <c r="S2566" s="8">
        <v>7300</v>
      </c>
      <c r="T2566" s="34">
        <f t="shared" si="79"/>
        <v>70260</v>
      </c>
    </row>
    <row r="2567" spans="1:20" x14ac:dyDescent="0.25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78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33">
        <v>3440</v>
      </c>
      <c r="R2567" s="8">
        <v>78550</v>
      </c>
      <c r="S2567" s="8">
        <v>23650</v>
      </c>
      <c r="T2567" s="34">
        <f t="shared" si="79"/>
        <v>105640</v>
      </c>
    </row>
    <row r="2568" spans="1:20" x14ac:dyDescent="0.25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78"/>
        <v>-5.1525400000000001</v>
      </c>
      <c r="N2568" s="32">
        <v>2.1342903993363733</v>
      </c>
      <c r="O2568" s="32">
        <v>3.0940964880950981</v>
      </c>
      <c r="P2568" s="32">
        <v>-0.95980608875872464</v>
      </c>
      <c r="Q2568" s="33">
        <v>11760</v>
      </c>
      <c r="R2568" s="8">
        <v>60310</v>
      </c>
      <c r="S2568" s="8">
        <v>0</v>
      </c>
      <c r="T2568" s="34">
        <f t="shared" si="79"/>
        <v>72070</v>
      </c>
    </row>
    <row r="2569" spans="1:20" x14ac:dyDescent="0.25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78"/>
        <v>-5.282309999999999</v>
      </c>
      <c r="N2569" s="32">
        <v>2.1310826880234237</v>
      </c>
      <c r="O2569" s="32">
        <v>3.1150621041387954</v>
      </c>
      <c r="P2569" s="32">
        <v>-0.98397941611537176</v>
      </c>
      <c r="Q2569" s="33">
        <v>4540</v>
      </c>
      <c r="R2569" s="8">
        <v>35810</v>
      </c>
      <c r="S2569" s="8">
        <v>240</v>
      </c>
      <c r="T2569" s="34">
        <f t="shared" si="79"/>
        <v>40590</v>
      </c>
    </row>
    <row r="2570" spans="1:20" x14ac:dyDescent="0.25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78"/>
        <v>-7.5933799999999998</v>
      </c>
      <c r="N2570" s="32">
        <v>2.1670399769164934</v>
      </c>
      <c r="O2570" s="32">
        <v>3.5815214478529098</v>
      </c>
      <c r="P2570" s="32">
        <v>-1.4144814709364166</v>
      </c>
      <c r="Q2570" s="33">
        <v>71470</v>
      </c>
      <c r="R2570" s="8">
        <v>8510</v>
      </c>
      <c r="S2570" s="8">
        <v>15120</v>
      </c>
      <c r="T2570" s="34">
        <f t="shared" si="79"/>
        <v>95100</v>
      </c>
    </row>
    <row r="2571" spans="1:20" x14ac:dyDescent="0.25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78"/>
        <v>-8.4071300000000022</v>
      </c>
      <c r="N2571" s="32">
        <v>2.6654292739495791</v>
      </c>
      <c r="O2571" s="32">
        <v>4.2314946636381867</v>
      </c>
      <c r="P2571" s="32">
        <v>-1.5660653896886079</v>
      </c>
      <c r="Q2571" s="33">
        <v>56860</v>
      </c>
      <c r="R2571" s="8">
        <v>1150</v>
      </c>
      <c r="S2571" s="8">
        <v>20380</v>
      </c>
      <c r="T2571" s="34">
        <f t="shared" si="79"/>
        <v>78390</v>
      </c>
    </row>
    <row r="2572" spans="1:20" x14ac:dyDescent="0.25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78"/>
        <v>-7.0916799999999984</v>
      </c>
      <c r="N2572" s="32">
        <v>2.661586353834239</v>
      </c>
      <c r="O2572" s="32">
        <v>3.982612031175603</v>
      </c>
      <c r="P2572" s="32">
        <v>-1.3210256773413638</v>
      </c>
      <c r="Q2572" s="33">
        <v>28670</v>
      </c>
      <c r="R2572" s="8">
        <v>18610</v>
      </c>
      <c r="S2572" s="8">
        <v>23470</v>
      </c>
      <c r="T2572" s="34">
        <f t="shared" si="79"/>
        <v>70750</v>
      </c>
    </row>
    <row r="2573" spans="1:20" x14ac:dyDescent="0.25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80">K2573-L2573</f>
        <v>1.8260299999999994</v>
      </c>
      <c r="N2573" s="32">
        <v>2.5153411694739849</v>
      </c>
      <c r="O2573" s="32">
        <v>2.1751915127500983</v>
      </c>
      <c r="P2573" s="32"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81">SUM(Q2573:S2573)</f>
        <v>314440</v>
      </c>
    </row>
    <row r="2574" spans="1:20" x14ac:dyDescent="0.25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80"/>
        <v>1.5808700000000009</v>
      </c>
      <c r="N2574" s="32">
        <v>4.4477413482477637</v>
      </c>
      <c r="O2574" s="32">
        <v>4.153259665129144</v>
      </c>
      <c r="P2574" s="32">
        <v>0.29448168311861833</v>
      </c>
      <c r="Q2574" s="33">
        <v>6460</v>
      </c>
      <c r="R2574" s="8">
        <v>75400</v>
      </c>
      <c r="S2574" s="8">
        <v>2890</v>
      </c>
      <c r="T2574" s="34">
        <f t="shared" si="81"/>
        <v>84750</v>
      </c>
    </row>
    <row r="2575" spans="1:20" x14ac:dyDescent="0.25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80"/>
        <v>-6.1586100000000012</v>
      </c>
      <c r="N2575" s="32">
        <v>2.4792292696407436</v>
      </c>
      <c r="O2575" s="32">
        <v>3.6264443084934981</v>
      </c>
      <c r="P2575" s="32">
        <v>-1.1472150388527542</v>
      </c>
      <c r="Q2575" s="33">
        <v>55180</v>
      </c>
      <c r="R2575" s="8">
        <v>21690</v>
      </c>
      <c r="S2575" s="8">
        <v>19530</v>
      </c>
      <c r="T2575" s="34">
        <f t="shared" si="81"/>
        <v>96400</v>
      </c>
    </row>
    <row r="2576" spans="1:20" x14ac:dyDescent="0.25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80"/>
        <v>-7.5974299999999992</v>
      </c>
      <c r="N2576" s="32">
        <v>2.3231839870125288</v>
      </c>
      <c r="O2576" s="32">
        <v>3.7384198848256842</v>
      </c>
      <c r="P2576" s="32">
        <v>-1.4152358978131556</v>
      </c>
      <c r="Q2576" s="33">
        <v>8370</v>
      </c>
      <c r="R2576" s="8">
        <v>7430</v>
      </c>
      <c r="S2576" s="8">
        <v>18950</v>
      </c>
      <c r="T2576" s="34">
        <f t="shared" si="81"/>
        <v>34750</v>
      </c>
    </row>
    <row r="2577" spans="1:20" x14ac:dyDescent="0.25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80"/>
        <v>-5.4094300000000004</v>
      </c>
      <c r="N2577" s="32">
        <v>2.1603246463223105</v>
      </c>
      <c r="O2577" s="32">
        <v>3.1679837524552292</v>
      </c>
      <c r="P2577" s="32">
        <v>-1.0076591061329185</v>
      </c>
      <c r="Q2577" s="33">
        <v>60</v>
      </c>
      <c r="R2577" s="8">
        <v>38470</v>
      </c>
      <c r="S2577" s="8">
        <v>75120</v>
      </c>
      <c r="T2577" s="34">
        <f t="shared" si="81"/>
        <v>113650</v>
      </c>
    </row>
    <row r="2578" spans="1:20" x14ac:dyDescent="0.25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8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33">
        <v>123700</v>
      </c>
      <c r="R2578" s="8">
        <v>490</v>
      </c>
      <c r="S2578" s="8">
        <v>190940</v>
      </c>
      <c r="T2578" s="34">
        <f t="shared" si="81"/>
        <v>315130</v>
      </c>
    </row>
    <row r="2579" spans="1:20" x14ac:dyDescent="0.25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80"/>
        <v>1.846540000000001</v>
      </c>
      <c r="N2579" s="32">
        <v>4.2841294434632173</v>
      </c>
      <c r="O2579" s="32">
        <v>3.9401592200129314</v>
      </c>
      <c r="P2579" s="32">
        <v>0.34397022345028594</v>
      </c>
      <c r="Q2579" s="33">
        <v>6420</v>
      </c>
      <c r="R2579" s="8">
        <v>38470</v>
      </c>
      <c r="S2579" s="8">
        <v>1870</v>
      </c>
      <c r="T2579" s="34">
        <f t="shared" si="81"/>
        <v>46760</v>
      </c>
    </row>
    <row r="2580" spans="1:20" x14ac:dyDescent="0.25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80"/>
        <v>-7.9767200000000003</v>
      </c>
      <c r="N2580" s="32">
        <v>2.578331156725663</v>
      </c>
      <c r="O2580" s="32">
        <v>4.0642205286322355</v>
      </c>
      <c r="P2580" s="32">
        <v>-1.4858893719065729</v>
      </c>
      <c r="Q2580" s="33">
        <v>350</v>
      </c>
      <c r="R2580" s="8">
        <v>55690</v>
      </c>
      <c r="S2580" s="8">
        <v>24460</v>
      </c>
      <c r="T2580" s="34">
        <f t="shared" si="81"/>
        <v>80500</v>
      </c>
    </row>
    <row r="2581" spans="1:20" x14ac:dyDescent="0.25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80"/>
        <v>-5.3144800000000014</v>
      </c>
      <c r="N2581" s="32">
        <v>2.1318240754232809</v>
      </c>
      <c r="O2581" s="32">
        <v>3.1217960625570957</v>
      </c>
      <c r="P2581" s="32">
        <v>-0.98997198713381507</v>
      </c>
      <c r="Q2581" s="33">
        <v>4440</v>
      </c>
      <c r="R2581" s="8">
        <v>15290</v>
      </c>
      <c r="S2581" s="8">
        <v>6750</v>
      </c>
      <c r="T2581" s="34">
        <f t="shared" si="81"/>
        <v>26480</v>
      </c>
    </row>
    <row r="2582" spans="1:20" x14ac:dyDescent="0.25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80"/>
        <v>-7.9176300000000008</v>
      </c>
      <c r="N2582" s="32">
        <v>2.3943739424405162</v>
      </c>
      <c r="O2582" s="32">
        <v>3.8692561330763464</v>
      </c>
      <c r="P2582" s="32">
        <v>-1.4748821906358305</v>
      </c>
      <c r="Q2582" s="33">
        <v>143310</v>
      </c>
      <c r="R2582" s="8">
        <v>12550</v>
      </c>
      <c r="S2582" s="8">
        <v>38850</v>
      </c>
      <c r="T2582" s="34">
        <f t="shared" si="81"/>
        <v>194710</v>
      </c>
    </row>
    <row r="2583" spans="1:20" x14ac:dyDescent="0.25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80"/>
        <v>-4.867779999999998</v>
      </c>
      <c r="N2583" s="32">
        <v>2.14659407716566</v>
      </c>
      <c r="O2583" s="32">
        <v>3.0533555739687794</v>
      </c>
      <c r="P2583" s="32">
        <v>-0.90676149680311902</v>
      </c>
      <c r="Q2583" s="33">
        <v>2580</v>
      </c>
      <c r="R2583" s="8">
        <v>79390</v>
      </c>
      <c r="S2583" s="8">
        <v>3810</v>
      </c>
      <c r="T2583" s="34">
        <f t="shared" si="81"/>
        <v>85780</v>
      </c>
    </row>
    <row r="2584" spans="1:20" x14ac:dyDescent="0.25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80"/>
        <v>-4.5428499999999996</v>
      </c>
      <c r="N2584" s="32">
        <v>2.1460892631320894</v>
      </c>
      <c r="O2584" s="32">
        <v>2.9923233710317994</v>
      </c>
      <c r="P2584" s="32">
        <v>-0.8462341078997101</v>
      </c>
      <c r="Q2584" s="33">
        <v>310</v>
      </c>
      <c r="R2584" s="8">
        <v>26430</v>
      </c>
      <c r="S2584" s="8">
        <v>7460</v>
      </c>
      <c r="T2584" s="34">
        <f t="shared" si="81"/>
        <v>34200</v>
      </c>
    </row>
    <row r="2585" spans="1:20" x14ac:dyDescent="0.25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80"/>
        <v>-5.1245000000000012</v>
      </c>
      <c r="N2585" s="32">
        <v>2.1602743511971947</v>
      </c>
      <c r="O2585" s="32">
        <v>3.1148571980735089</v>
      </c>
      <c r="P2585" s="32">
        <v>-0.95458284687631445</v>
      </c>
      <c r="Q2585" s="33">
        <v>22640</v>
      </c>
      <c r="R2585" s="8">
        <v>51520</v>
      </c>
      <c r="S2585" s="8">
        <v>800</v>
      </c>
      <c r="T2585" s="34">
        <f t="shared" si="81"/>
        <v>74960</v>
      </c>
    </row>
    <row r="2586" spans="1:20" x14ac:dyDescent="0.25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80"/>
        <v>-7.5830400000000004</v>
      </c>
      <c r="N2586" s="32">
        <v>2.2456214529541114</v>
      </c>
      <c r="O2586" s="32">
        <v>3.6581768068768286</v>
      </c>
      <c r="P2586" s="32">
        <v>-1.4125553539227176</v>
      </c>
      <c r="Q2586" s="33">
        <v>208310</v>
      </c>
      <c r="R2586" s="8">
        <v>18180</v>
      </c>
      <c r="S2586" s="8">
        <v>63050</v>
      </c>
      <c r="T2586" s="34">
        <f t="shared" si="81"/>
        <v>289540</v>
      </c>
    </row>
    <row r="2587" spans="1:20" x14ac:dyDescent="0.25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8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33">
        <v>28660</v>
      </c>
      <c r="R2587" s="8">
        <v>25840</v>
      </c>
      <c r="S2587" s="8">
        <v>160</v>
      </c>
      <c r="T2587" s="34">
        <f t="shared" si="81"/>
        <v>54660</v>
      </c>
    </row>
    <row r="2588" spans="1:20" x14ac:dyDescent="0.25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80"/>
        <v>-4.7941199999999995</v>
      </c>
      <c r="N2588" s="32">
        <v>2.0669340501116675</v>
      </c>
      <c r="O2588" s="32">
        <v>2.9599742916701945</v>
      </c>
      <c r="P2588" s="32">
        <v>-0.89304024155852779</v>
      </c>
      <c r="Q2588" s="33">
        <v>146940</v>
      </c>
      <c r="R2588" s="8">
        <v>17020</v>
      </c>
      <c r="S2588" s="8">
        <v>320</v>
      </c>
      <c r="T2588" s="34">
        <f t="shared" si="81"/>
        <v>164280</v>
      </c>
    </row>
    <row r="2589" spans="1:20" x14ac:dyDescent="0.25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80"/>
        <v>-4.8051799999999982</v>
      </c>
      <c r="N2589" s="32">
        <v>2.138185477359241</v>
      </c>
      <c r="O2589" s="32">
        <v>3.0332859562651096</v>
      </c>
      <c r="P2589" s="32">
        <v>-0.89510047890586908</v>
      </c>
      <c r="Q2589" s="33">
        <v>11910</v>
      </c>
      <c r="R2589" s="8">
        <v>66790</v>
      </c>
      <c r="S2589" s="8">
        <v>12100</v>
      </c>
      <c r="T2589" s="34">
        <f t="shared" si="81"/>
        <v>90800</v>
      </c>
    </row>
    <row r="2590" spans="1:20" x14ac:dyDescent="0.25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80"/>
        <v>-6.8353800000000007</v>
      </c>
      <c r="N2590" s="32">
        <v>2.5707645345693324</v>
      </c>
      <c r="O2590" s="32">
        <v>3.8440470986987938</v>
      </c>
      <c r="P2590" s="32">
        <v>-1.2732825641294609</v>
      </c>
      <c r="Q2590" s="33">
        <v>19410</v>
      </c>
      <c r="R2590" s="8">
        <v>29920</v>
      </c>
      <c r="S2590" s="8">
        <v>0</v>
      </c>
      <c r="T2590" s="34">
        <f t="shared" si="81"/>
        <v>49330</v>
      </c>
    </row>
    <row r="2591" spans="1:20" x14ac:dyDescent="0.25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80"/>
        <v>-5.0460899999999995</v>
      </c>
      <c r="N2591" s="32">
        <v>2.1153514905566064</v>
      </c>
      <c r="O2591" s="32">
        <v>3.0553282605427712</v>
      </c>
      <c r="P2591" s="32">
        <v>-0.93997676998616453</v>
      </c>
      <c r="Q2591" s="33">
        <v>590</v>
      </c>
      <c r="R2591" s="8">
        <v>89330</v>
      </c>
      <c r="S2591" s="8">
        <v>1260</v>
      </c>
      <c r="T2591" s="34">
        <f t="shared" si="81"/>
        <v>91180</v>
      </c>
    </row>
    <row r="2592" spans="1:20" x14ac:dyDescent="0.25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80"/>
        <v>-5.6723999999999997</v>
      </c>
      <c r="N2592" s="32">
        <v>2.0583037791982552</v>
      </c>
      <c r="O2592" s="32">
        <v>3.1149484744116824</v>
      </c>
      <c r="P2592" s="32">
        <v>-1.0566446952134265</v>
      </c>
      <c r="Q2592" s="33">
        <v>2870</v>
      </c>
      <c r="R2592" s="8">
        <v>118450</v>
      </c>
      <c r="S2592" s="8">
        <v>2920</v>
      </c>
      <c r="T2592" s="34">
        <f t="shared" si="81"/>
        <v>124240</v>
      </c>
    </row>
    <row r="2593" spans="1:20" x14ac:dyDescent="0.25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8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33">
        <v>19780</v>
      </c>
      <c r="R2593" s="8">
        <v>15200</v>
      </c>
      <c r="S2593" s="8">
        <v>5410</v>
      </c>
      <c r="T2593" s="34">
        <f t="shared" si="81"/>
        <v>40390</v>
      </c>
    </row>
    <row r="2594" spans="1:20" x14ac:dyDescent="0.25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80"/>
        <v>-4.9670000000000005</v>
      </c>
      <c r="N2594" s="32">
        <v>2.0903585389388106</v>
      </c>
      <c r="O2594" s="32">
        <v>3.0156025628308303</v>
      </c>
      <c r="P2594" s="32">
        <v>-0.92524402389201943</v>
      </c>
      <c r="Q2594" s="33">
        <v>181400</v>
      </c>
      <c r="R2594" s="8">
        <v>67930</v>
      </c>
      <c r="S2594" s="8">
        <v>20</v>
      </c>
      <c r="T2594" s="34">
        <f t="shared" si="81"/>
        <v>249350</v>
      </c>
    </row>
    <row r="2595" spans="1:20" x14ac:dyDescent="0.25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80"/>
        <v>-7.1677000000000017</v>
      </c>
      <c r="N2595" s="32">
        <v>2.3832903870908932</v>
      </c>
      <c r="O2595" s="32">
        <v>3.7184769363260108</v>
      </c>
      <c r="P2595" s="32">
        <v>-1.3351865492351174</v>
      </c>
      <c r="Q2595" s="33">
        <v>65390</v>
      </c>
      <c r="R2595" s="8">
        <v>28370</v>
      </c>
      <c r="S2595" s="8">
        <v>62070</v>
      </c>
      <c r="T2595" s="34">
        <f t="shared" si="81"/>
        <v>155830</v>
      </c>
    </row>
    <row r="2596" spans="1:20" x14ac:dyDescent="0.25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80"/>
        <v>-6.4085200000000011</v>
      </c>
      <c r="N2596" s="32">
        <v>2.2087979702396008</v>
      </c>
      <c r="O2596" s="32">
        <v>3.4025658043431806</v>
      </c>
      <c r="P2596" s="32">
        <v>-1.1937678341035804</v>
      </c>
      <c r="Q2596" s="33">
        <v>5370</v>
      </c>
      <c r="R2596" s="8">
        <v>10210</v>
      </c>
      <c r="S2596" s="8">
        <v>0</v>
      </c>
      <c r="T2596" s="34">
        <f t="shared" si="81"/>
        <v>15580</v>
      </c>
    </row>
    <row r="2597" spans="1:20" x14ac:dyDescent="0.25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80"/>
        <v>-4.8548000000000009</v>
      </c>
      <c r="N2597" s="32">
        <v>2.0732563336169814</v>
      </c>
      <c r="O2597" s="32">
        <v>2.9775999388497127</v>
      </c>
      <c r="P2597" s="32">
        <v>-0.90434360523273127</v>
      </c>
      <c r="Q2597" s="33">
        <v>369140</v>
      </c>
      <c r="R2597" s="8">
        <v>7270</v>
      </c>
      <c r="S2597" s="8">
        <v>40</v>
      </c>
      <c r="T2597" s="34">
        <f t="shared" si="81"/>
        <v>376450</v>
      </c>
    </row>
    <row r="2598" spans="1:20" x14ac:dyDescent="0.25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80"/>
        <v>-8.5687200000000008</v>
      </c>
      <c r="N2598" s="32">
        <v>2.2300374152978186</v>
      </c>
      <c r="O2598" s="32">
        <v>3.8262035059771065</v>
      </c>
      <c r="P2598" s="32">
        <v>-1.5961660906792883</v>
      </c>
      <c r="Q2598" s="33">
        <v>1260</v>
      </c>
      <c r="R2598" s="8">
        <v>16830</v>
      </c>
      <c r="S2598" s="8">
        <v>6890</v>
      </c>
      <c r="T2598" s="34">
        <f t="shared" si="81"/>
        <v>24980</v>
      </c>
    </row>
    <row r="2599" spans="1:20" x14ac:dyDescent="0.25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80"/>
        <v>-6.5720900000000011</v>
      </c>
      <c r="N2599" s="32">
        <v>2.1031763447137268</v>
      </c>
      <c r="O2599" s="32">
        <v>3.3274137107255051</v>
      </c>
      <c r="P2599" s="32">
        <v>-1.2242373660117782</v>
      </c>
      <c r="Q2599" s="33">
        <v>17870</v>
      </c>
      <c r="R2599" s="8">
        <v>148030</v>
      </c>
      <c r="S2599" s="8">
        <v>0</v>
      </c>
      <c r="T2599" s="34">
        <f t="shared" si="81"/>
        <v>165900</v>
      </c>
    </row>
    <row r="2600" spans="1:20" x14ac:dyDescent="0.25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80"/>
        <v>-4.9721600000000006</v>
      </c>
      <c r="N2600" s="32">
        <v>2.1631709778473898</v>
      </c>
      <c r="O2600" s="32">
        <v>3.0893761974638467</v>
      </c>
      <c r="P2600" s="32">
        <v>-0.92620521961645719</v>
      </c>
      <c r="Q2600" s="33">
        <v>310</v>
      </c>
      <c r="R2600" s="8">
        <v>16340</v>
      </c>
      <c r="S2600" s="8">
        <v>35380</v>
      </c>
      <c r="T2600" s="34">
        <f t="shared" si="81"/>
        <v>52030</v>
      </c>
    </row>
    <row r="2601" spans="1:20" x14ac:dyDescent="0.25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80"/>
        <v>-5.2304600000000008</v>
      </c>
      <c r="N2601" s="32">
        <v>2.0254815531040791</v>
      </c>
      <c r="O2601" s="32">
        <v>2.9998024424147802</v>
      </c>
      <c r="P2601" s="32">
        <v>-0.97432088931070104</v>
      </c>
      <c r="Q2601" s="33">
        <v>36580</v>
      </c>
      <c r="R2601" s="8">
        <v>9800</v>
      </c>
      <c r="S2601" s="8">
        <v>590</v>
      </c>
      <c r="T2601" s="34">
        <f t="shared" si="81"/>
        <v>46970</v>
      </c>
    </row>
    <row r="2602" spans="1:20" x14ac:dyDescent="0.25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80"/>
        <v>-5.2185200000000016</v>
      </c>
      <c r="N2602" s="32">
        <v>2.1851182802220541</v>
      </c>
      <c r="O2602" s="32">
        <v>3.1572150073331837</v>
      </c>
      <c r="P2602" s="32">
        <v>-0.97209672711112993</v>
      </c>
      <c r="Q2602" s="33">
        <v>4000</v>
      </c>
      <c r="R2602" s="8">
        <v>15870</v>
      </c>
      <c r="S2602" s="8">
        <v>3200</v>
      </c>
      <c r="T2602" s="34">
        <f t="shared" si="81"/>
        <v>23070</v>
      </c>
    </row>
    <row r="2603" spans="1:20" x14ac:dyDescent="0.25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80"/>
        <v>-9.1913900000000019</v>
      </c>
      <c r="N2603" s="32">
        <v>2.7132021916800699</v>
      </c>
      <c r="O2603" s="32">
        <v>4.4253581547887606</v>
      </c>
      <c r="P2603" s="32">
        <v>-1.7121559631086911</v>
      </c>
      <c r="Q2603" s="33">
        <v>44670</v>
      </c>
      <c r="R2603" s="8">
        <v>2330</v>
      </c>
      <c r="S2603" s="8">
        <v>56840</v>
      </c>
      <c r="T2603" s="34">
        <f t="shared" si="81"/>
        <v>103840</v>
      </c>
    </row>
    <row r="2604" spans="1:20" x14ac:dyDescent="0.25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80"/>
        <v>-10.076640000000001</v>
      </c>
      <c r="N2604" s="32">
        <v>2.4209856519740804</v>
      </c>
      <c r="O2604" s="32">
        <v>4.2980444280786267</v>
      </c>
      <c r="P2604" s="32">
        <v>-1.8770587761045456</v>
      </c>
      <c r="Q2604" s="33">
        <v>49290</v>
      </c>
      <c r="R2604" s="8">
        <v>1100</v>
      </c>
      <c r="S2604" s="8">
        <v>15250</v>
      </c>
      <c r="T2604" s="34">
        <f t="shared" si="81"/>
        <v>65640</v>
      </c>
    </row>
    <row r="2605" spans="1:20" x14ac:dyDescent="0.25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80"/>
        <v>-7.5383699999999987</v>
      </c>
      <c r="N2605" s="32">
        <v>2.2206825220262547</v>
      </c>
      <c r="O2605" s="32">
        <v>3.6249168269159027</v>
      </c>
      <c r="P2605" s="32">
        <v>-1.404234304889648</v>
      </c>
      <c r="Q2605" s="33">
        <v>36220</v>
      </c>
      <c r="R2605" s="8">
        <v>20070</v>
      </c>
      <c r="S2605" s="8">
        <v>0</v>
      </c>
      <c r="T2605" s="34">
        <f t="shared" si="81"/>
        <v>56290</v>
      </c>
    </row>
    <row r="2606" spans="1:20" x14ac:dyDescent="0.25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80"/>
        <v>-8.6153399999999998</v>
      </c>
      <c r="N2606" s="32">
        <v>2.2078963835523369</v>
      </c>
      <c r="O2606" s="32">
        <v>3.8127467658349765</v>
      </c>
      <c r="P2606" s="32">
        <v>-1.6048503822826392</v>
      </c>
      <c r="Q2606" s="33">
        <v>840</v>
      </c>
      <c r="R2606" s="8">
        <v>30910</v>
      </c>
      <c r="S2606" s="8">
        <v>8810</v>
      </c>
      <c r="T2606" s="34">
        <f t="shared" si="81"/>
        <v>40560</v>
      </c>
    </row>
    <row r="2607" spans="1:20" x14ac:dyDescent="0.25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80"/>
        <v>-10.253810000000001</v>
      </c>
      <c r="N2607" s="32">
        <v>2.2683269077703381</v>
      </c>
      <c r="O2607" s="32">
        <v>4.1783885998629948</v>
      </c>
      <c r="P2607" s="32">
        <v>-1.9100616920926572</v>
      </c>
      <c r="Q2607" s="33">
        <v>4900</v>
      </c>
      <c r="R2607" s="8">
        <v>430</v>
      </c>
      <c r="S2607" s="8">
        <v>7800</v>
      </c>
      <c r="T2607" s="34">
        <f t="shared" si="81"/>
        <v>13130</v>
      </c>
    </row>
    <row r="2608" spans="1:20" x14ac:dyDescent="0.25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80"/>
        <v>-9.0383199999999988</v>
      </c>
      <c r="N2608" s="32">
        <v>2.5577418227291284</v>
      </c>
      <c r="O2608" s="32">
        <v>4.2413841754619082</v>
      </c>
      <c r="P2608" s="32">
        <v>-1.6836423527327793</v>
      </c>
      <c r="Q2608" s="33">
        <v>59400</v>
      </c>
      <c r="R2608" s="8">
        <v>2390</v>
      </c>
      <c r="S2608" s="8">
        <v>29270</v>
      </c>
      <c r="T2608" s="34">
        <f t="shared" si="81"/>
        <v>91060</v>
      </c>
    </row>
    <row r="2609" spans="1:20" x14ac:dyDescent="0.25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80"/>
        <v>-7.2791499999999996</v>
      </c>
      <c r="N2609" s="32">
        <v>2.2455413533104083</v>
      </c>
      <c r="O2609" s="32">
        <v>3.6014886125239354</v>
      </c>
      <c r="P2609" s="32">
        <v>-1.3559472592135278</v>
      </c>
      <c r="Q2609" s="33">
        <v>170</v>
      </c>
      <c r="R2609" s="8">
        <v>59110</v>
      </c>
      <c r="S2609" s="8">
        <v>26820</v>
      </c>
      <c r="T2609" s="34">
        <f t="shared" si="81"/>
        <v>86100</v>
      </c>
    </row>
    <row r="2610" spans="1:20" x14ac:dyDescent="0.25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80"/>
        <v>-6.4950599999999987</v>
      </c>
      <c r="N2610" s="32">
        <v>2.3442092120934013</v>
      </c>
      <c r="O2610" s="32">
        <v>3.5540975651878441</v>
      </c>
      <c r="P2610" s="32">
        <v>-1.2098883530944429</v>
      </c>
      <c r="Q2610" s="33">
        <v>79570</v>
      </c>
      <c r="R2610" s="8">
        <v>3000</v>
      </c>
      <c r="S2610" s="8">
        <v>12290</v>
      </c>
      <c r="T2610" s="34">
        <f t="shared" si="81"/>
        <v>94860</v>
      </c>
    </row>
    <row r="2611" spans="1:20" x14ac:dyDescent="0.25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8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33">
        <v>7210</v>
      </c>
      <c r="R2611" s="8">
        <v>2890</v>
      </c>
      <c r="S2611" s="8">
        <v>8650</v>
      </c>
      <c r="T2611" s="34">
        <f t="shared" si="81"/>
        <v>18750</v>
      </c>
    </row>
    <row r="2612" spans="1:20" x14ac:dyDescent="0.25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80"/>
        <v>-8.1254200000000001</v>
      </c>
      <c r="N2612" s="32">
        <v>2.2791180062813234</v>
      </c>
      <c r="O2612" s="32">
        <v>3.792706952649894</v>
      </c>
      <c r="P2612" s="32">
        <v>-1.513588946368571</v>
      </c>
      <c r="Q2612" s="33">
        <v>174310</v>
      </c>
      <c r="R2612" s="8">
        <v>5570</v>
      </c>
      <c r="S2612" s="8">
        <v>48990</v>
      </c>
      <c r="T2612" s="34">
        <f t="shared" si="81"/>
        <v>228870</v>
      </c>
    </row>
    <row r="2613" spans="1:20" x14ac:dyDescent="0.25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80"/>
        <v>-6.9935099999999988</v>
      </c>
      <c r="N2613" s="32">
        <v>2.3334311530592973</v>
      </c>
      <c r="O2613" s="32">
        <v>3.6361698954649904</v>
      </c>
      <c r="P2613" s="32">
        <v>-1.3027387424056927</v>
      </c>
      <c r="Q2613" s="33">
        <v>109570</v>
      </c>
      <c r="R2613" s="8">
        <v>29800</v>
      </c>
      <c r="S2613" s="8">
        <v>34060</v>
      </c>
      <c r="T2613" s="34">
        <f t="shared" si="81"/>
        <v>173430</v>
      </c>
    </row>
    <row r="2614" spans="1:20" x14ac:dyDescent="0.25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80"/>
        <v>-8.3046000000000006</v>
      </c>
      <c r="N2614" s="32">
        <v>2.4757011597529814</v>
      </c>
      <c r="O2614" s="32">
        <v>4.0226674413744163</v>
      </c>
      <c r="P2614" s="32">
        <v>-1.5469662816214342</v>
      </c>
      <c r="Q2614" s="33">
        <v>20650</v>
      </c>
      <c r="R2614" s="8">
        <v>11880</v>
      </c>
      <c r="S2614" s="8">
        <v>37470</v>
      </c>
      <c r="T2614" s="34">
        <f t="shared" si="81"/>
        <v>70000</v>
      </c>
    </row>
    <row r="2615" spans="1:20" x14ac:dyDescent="0.25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8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33">
        <v>23150</v>
      </c>
      <c r="R2615" s="8">
        <v>22190</v>
      </c>
      <c r="S2615" s="8">
        <v>2680</v>
      </c>
      <c r="T2615" s="34">
        <f t="shared" si="81"/>
        <v>48020</v>
      </c>
    </row>
    <row r="2616" spans="1:20" x14ac:dyDescent="0.25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80"/>
        <v>-8.2878999999999987</v>
      </c>
      <c r="N2616" s="32">
        <v>2.2280759054182968</v>
      </c>
      <c r="O2616" s="32">
        <v>3.7719313404121899</v>
      </c>
      <c r="P2616" s="32">
        <v>-1.5438554349938929</v>
      </c>
      <c r="Q2616" s="33">
        <v>2380</v>
      </c>
      <c r="R2616" s="8">
        <v>82520</v>
      </c>
      <c r="S2616" s="8">
        <v>9890</v>
      </c>
      <c r="T2616" s="34">
        <f t="shared" si="81"/>
        <v>94790</v>
      </c>
    </row>
    <row r="2617" spans="1:20" x14ac:dyDescent="0.25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80"/>
        <v>-6.7223099999999985</v>
      </c>
      <c r="N2617" s="32">
        <v>2.1458228852472159</v>
      </c>
      <c r="O2617" s="32">
        <v>3.3980429686475704</v>
      </c>
      <c r="P2617" s="32">
        <v>-1.2522200834003543</v>
      </c>
      <c r="Q2617" s="33">
        <v>29200</v>
      </c>
      <c r="R2617" s="8">
        <v>39660</v>
      </c>
      <c r="S2617" s="8">
        <v>0</v>
      </c>
      <c r="T2617" s="34">
        <f t="shared" si="81"/>
        <v>68860</v>
      </c>
    </row>
    <row r="2618" spans="1:20" x14ac:dyDescent="0.25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80"/>
        <v>-5.1995299999999993</v>
      </c>
      <c r="N2618" s="32">
        <v>2.1366393679575286</v>
      </c>
      <c r="O2618" s="32">
        <v>3.1051986712688375</v>
      </c>
      <c r="P2618" s="32">
        <v>-0.96855930331130868</v>
      </c>
      <c r="Q2618" s="33">
        <v>4210</v>
      </c>
      <c r="R2618" s="8">
        <v>35110</v>
      </c>
      <c r="S2618" s="8">
        <v>80</v>
      </c>
      <c r="T2618" s="34">
        <f t="shared" si="81"/>
        <v>39400</v>
      </c>
    </row>
    <row r="2619" spans="1:20" x14ac:dyDescent="0.25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80"/>
        <v>-7.4750899999999998</v>
      </c>
      <c r="N2619" s="32">
        <v>2.29677532076184</v>
      </c>
      <c r="O2619" s="32">
        <v>3.6892219385502423</v>
      </c>
      <c r="P2619" s="32">
        <v>-1.3924466177884025</v>
      </c>
      <c r="Q2619" s="33">
        <v>6530</v>
      </c>
      <c r="R2619" s="8">
        <v>23080</v>
      </c>
      <c r="S2619" s="8">
        <v>22700</v>
      </c>
      <c r="T2619" s="34">
        <f t="shared" si="81"/>
        <v>52310</v>
      </c>
    </row>
    <row r="2620" spans="1:20" x14ac:dyDescent="0.25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80"/>
        <v>-6.825820000000002</v>
      </c>
      <c r="N2620" s="32">
        <v>2.1936405097555873</v>
      </c>
      <c r="O2620" s="32">
        <v>3.4651422538994621</v>
      </c>
      <c r="P2620" s="32">
        <v>-1.2715017441438747</v>
      </c>
      <c r="Q2620" s="33">
        <v>4670</v>
      </c>
      <c r="R2620" s="8">
        <v>56720</v>
      </c>
      <c r="S2620" s="8">
        <v>16640</v>
      </c>
      <c r="T2620" s="34">
        <f t="shared" si="81"/>
        <v>78030</v>
      </c>
    </row>
    <row r="2621" spans="1:20" x14ac:dyDescent="0.25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80"/>
        <v>-3.5790100000000002</v>
      </c>
      <c r="N2621" s="32">
        <v>2.1437756873767562</v>
      </c>
      <c r="O2621" s="32">
        <v>2.8104673753070513</v>
      </c>
      <c r="P2621" s="32">
        <v>-0.66669168793029521</v>
      </c>
      <c r="Q2621" s="33">
        <v>110340</v>
      </c>
      <c r="R2621" s="8">
        <v>0</v>
      </c>
      <c r="S2621" s="8">
        <v>37230</v>
      </c>
      <c r="T2621" s="34">
        <f t="shared" si="81"/>
        <v>147570</v>
      </c>
    </row>
    <row r="2622" spans="1:20" x14ac:dyDescent="0.25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80"/>
        <v>-4.8063500000000001</v>
      </c>
      <c r="N2622" s="32">
        <v>2.1134514524966712</v>
      </c>
      <c r="O2622" s="32">
        <v>3.0087698769447098</v>
      </c>
      <c r="P2622" s="32">
        <v>-0.89531842444803844</v>
      </c>
      <c r="Q2622" s="33">
        <v>167650</v>
      </c>
      <c r="R2622" s="8">
        <v>19820</v>
      </c>
      <c r="S2622" s="8">
        <v>140</v>
      </c>
      <c r="T2622" s="34">
        <f t="shared" si="81"/>
        <v>187610</v>
      </c>
    </row>
    <row r="2623" spans="1:20" x14ac:dyDescent="0.25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8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33">
        <v>6340</v>
      </c>
      <c r="R2623" s="8">
        <v>100690</v>
      </c>
      <c r="S2623" s="8">
        <v>2760</v>
      </c>
      <c r="T2623" s="34">
        <f t="shared" si="81"/>
        <v>109790</v>
      </c>
    </row>
    <row r="2624" spans="1:20" x14ac:dyDescent="0.25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80"/>
        <v>-5.3137999999999987</v>
      </c>
      <c r="N2624" s="32">
        <v>2.0594195858628641</v>
      </c>
      <c r="O2624" s="32">
        <v>3.0492649037926833</v>
      </c>
      <c r="P2624" s="32">
        <v>-0.98984531792981911</v>
      </c>
      <c r="Q2624" s="33">
        <v>950</v>
      </c>
      <c r="R2624" s="8">
        <v>50790</v>
      </c>
      <c r="S2624" s="8">
        <v>2840</v>
      </c>
      <c r="T2624" s="34">
        <f t="shared" si="81"/>
        <v>54580</v>
      </c>
    </row>
    <row r="2625" spans="1:20" x14ac:dyDescent="0.25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80"/>
        <v>-7.3434600000000003</v>
      </c>
      <c r="N2625" s="32">
        <v>2.3648358017381694</v>
      </c>
      <c r="O2625" s="32">
        <v>3.7327626146413473</v>
      </c>
      <c r="P2625" s="32">
        <v>-1.3679268129031785</v>
      </c>
      <c r="Q2625" s="33">
        <v>86080</v>
      </c>
      <c r="R2625" s="8">
        <v>33570</v>
      </c>
      <c r="S2625" s="8">
        <v>30</v>
      </c>
      <c r="T2625" s="34">
        <f t="shared" si="81"/>
        <v>119680</v>
      </c>
    </row>
    <row r="2626" spans="1:20" x14ac:dyDescent="0.25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80"/>
        <v>-8.2600800000000003</v>
      </c>
      <c r="N2626" s="32">
        <v>2.2236890528387403</v>
      </c>
      <c r="O2626" s="32">
        <v>3.7623622271632806</v>
      </c>
      <c r="P2626" s="32">
        <v>-1.5386731743245401</v>
      </c>
      <c r="Q2626" s="33">
        <v>390</v>
      </c>
      <c r="R2626" s="8">
        <v>54870</v>
      </c>
      <c r="S2626" s="8">
        <v>29330</v>
      </c>
      <c r="T2626" s="34">
        <f t="shared" si="81"/>
        <v>84590</v>
      </c>
    </row>
    <row r="2627" spans="1:20" x14ac:dyDescent="0.25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8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33">
        <v>2010</v>
      </c>
      <c r="R2627" s="8">
        <v>11810</v>
      </c>
      <c r="S2627" s="8">
        <v>350</v>
      </c>
      <c r="T2627" s="34">
        <f t="shared" si="81"/>
        <v>14170</v>
      </c>
    </row>
    <row r="2628" spans="1:20" x14ac:dyDescent="0.25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80"/>
        <v>-7.0418600000000016</v>
      </c>
      <c r="N2628" s="32">
        <v>2.4322033276573456</v>
      </c>
      <c r="O2628" s="32">
        <v>3.7439486230236141</v>
      </c>
      <c r="P2628" s="32">
        <v>-1.3117452953662687</v>
      </c>
      <c r="Q2628" s="33">
        <v>63250</v>
      </c>
      <c r="R2628" s="8">
        <v>27970</v>
      </c>
      <c r="S2628" s="8">
        <v>38620</v>
      </c>
      <c r="T2628" s="34">
        <f t="shared" si="81"/>
        <v>129840</v>
      </c>
    </row>
    <row r="2629" spans="1:20" x14ac:dyDescent="0.25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80"/>
        <v>-4.9016900000000003</v>
      </c>
      <c r="N2629" s="32">
        <v>2.1514894693436113</v>
      </c>
      <c r="O2629" s="32">
        <v>3.0645676613048098</v>
      </c>
      <c r="P2629" s="32">
        <v>-0.91307819196119833</v>
      </c>
      <c r="Q2629" s="33">
        <v>22680</v>
      </c>
      <c r="R2629" s="8">
        <v>34060</v>
      </c>
      <c r="S2629" s="8">
        <v>120</v>
      </c>
      <c r="T2629" s="34">
        <f t="shared" si="81"/>
        <v>56860</v>
      </c>
    </row>
    <row r="2630" spans="1:20" x14ac:dyDescent="0.25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8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33">
        <v>88190</v>
      </c>
      <c r="R2630" s="8">
        <v>2780</v>
      </c>
      <c r="S2630" s="8">
        <v>13730</v>
      </c>
      <c r="T2630" s="34">
        <f t="shared" si="81"/>
        <v>104700</v>
      </c>
    </row>
    <row r="2631" spans="1:20" x14ac:dyDescent="0.25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8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33">
        <v>750</v>
      </c>
      <c r="R2631" s="8">
        <v>26110</v>
      </c>
      <c r="S2631" s="8">
        <v>1370</v>
      </c>
      <c r="T2631" s="34">
        <f t="shared" si="81"/>
        <v>28230</v>
      </c>
    </row>
    <row r="2632" spans="1:20" x14ac:dyDescent="0.25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80"/>
        <v>-4.9865200000000023</v>
      </c>
      <c r="N2632" s="32">
        <v>2.1845240526327214</v>
      </c>
      <c r="O2632" s="32">
        <v>3.1134042277923819</v>
      </c>
      <c r="P2632" s="32">
        <v>-0.92888017515966059</v>
      </c>
      <c r="Q2632" s="33">
        <v>1630</v>
      </c>
      <c r="R2632" s="8">
        <v>42870</v>
      </c>
      <c r="S2632" s="8">
        <v>2140</v>
      </c>
      <c r="T2632" s="34">
        <f t="shared" si="81"/>
        <v>46640</v>
      </c>
    </row>
    <row r="2633" spans="1:20" x14ac:dyDescent="0.25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80"/>
        <v>-8.5409399999999991</v>
      </c>
      <c r="N2633" s="32">
        <v>2.5849626621113191</v>
      </c>
      <c r="O2633" s="32">
        <v>4.1759539432509012</v>
      </c>
      <c r="P2633" s="32">
        <v>-1.5909912811395819</v>
      </c>
      <c r="Q2633" s="33">
        <v>61260</v>
      </c>
      <c r="R2633" s="8">
        <v>10740</v>
      </c>
      <c r="S2633" s="8">
        <v>22690</v>
      </c>
      <c r="T2633" s="34">
        <f t="shared" si="81"/>
        <v>94690</v>
      </c>
    </row>
    <row r="2634" spans="1:20" x14ac:dyDescent="0.25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80"/>
        <v>-5.1996599999999997</v>
      </c>
      <c r="N2634" s="32">
        <v>2.1522792890861724</v>
      </c>
      <c r="O2634" s="32">
        <v>3.120862808568833</v>
      </c>
      <c r="P2634" s="32">
        <v>-0.96858351948266097</v>
      </c>
      <c r="Q2634" s="33">
        <v>25300</v>
      </c>
      <c r="R2634" s="8">
        <v>42240</v>
      </c>
      <c r="S2634" s="8">
        <v>1050</v>
      </c>
      <c r="T2634" s="34">
        <f t="shared" si="81"/>
        <v>68590</v>
      </c>
    </row>
    <row r="2635" spans="1:20" x14ac:dyDescent="0.25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80"/>
        <v>-7.0078899999999997</v>
      </c>
      <c r="N2635" s="32">
        <v>2.1878453936727844</v>
      </c>
      <c r="O2635" s="32">
        <v>3.4932628171865043</v>
      </c>
      <c r="P2635" s="32">
        <v>-1.3054174235137193</v>
      </c>
      <c r="Q2635" s="33">
        <v>14500</v>
      </c>
      <c r="R2635" s="8">
        <v>31700</v>
      </c>
      <c r="S2635" s="8">
        <v>0</v>
      </c>
      <c r="T2635" s="34">
        <f t="shared" si="81"/>
        <v>46200</v>
      </c>
    </row>
    <row r="2636" spans="1:20" x14ac:dyDescent="0.25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80"/>
        <v>-5.4238800000000005</v>
      </c>
      <c r="N2636" s="32">
        <v>2.1407523915225646</v>
      </c>
      <c r="O2636" s="32">
        <v>3.151103218240392</v>
      </c>
      <c r="P2636" s="32">
        <v>-1.0103508267178267</v>
      </c>
      <c r="Q2636" s="33">
        <v>11240</v>
      </c>
      <c r="R2636" s="8">
        <v>26040</v>
      </c>
      <c r="S2636" s="8">
        <v>11000</v>
      </c>
      <c r="T2636" s="34">
        <f t="shared" si="81"/>
        <v>48280</v>
      </c>
    </row>
    <row r="2637" spans="1:20" x14ac:dyDescent="0.25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82">K2637-L2637</f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83">SUM(Q2637:S2637)</f>
        <v>37070</v>
      </c>
    </row>
    <row r="2638" spans="1:20" x14ac:dyDescent="0.25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82"/>
        <v>-5.0188600000000001</v>
      </c>
      <c r="N2638" s="32">
        <v>2.1628077352771085</v>
      </c>
      <c r="O2638" s="32">
        <v>3.09771214875621</v>
      </c>
      <c r="P2638" s="32">
        <v>-0.93490441347910225</v>
      </c>
      <c r="Q2638" s="33">
        <v>63730</v>
      </c>
      <c r="R2638" s="8">
        <v>56520</v>
      </c>
      <c r="S2638" s="8">
        <v>2070</v>
      </c>
      <c r="T2638" s="34">
        <f t="shared" si="83"/>
        <v>122320</v>
      </c>
    </row>
    <row r="2639" spans="1:20" x14ac:dyDescent="0.25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82"/>
        <v>-8.3741900000000022</v>
      </c>
      <c r="N2639" s="32">
        <v>2.2325093275581462</v>
      </c>
      <c r="O2639" s="32">
        <v>3.7924387119826091</v>
      </c>
      <c r="P2639" s="32">
        <v>-1.5599293844244639</v>
      </c>
      <c r="Q2639" s="33">
        <v>3240</v>
      </c>
      <c r="R2639" s="8">
        <v>55340</v>
      </c>
      <c r="S2639" s="8">
        <v>17310</v>
      </c>
      <c r="T2639" s="34">
        <f t="shared" si="83"/>
        <v>75890</v>
      </c>
    </row>
    <row r="2640" spans="1:20" x14ac:dyDescent="0.25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82"/>
        <v>-8.9297599999999999</v>
      </c>
      <c r="N2640" s="32">
        <v>2.2529719923506843</v>
      </c>
      <c r="O2640" s="32">
        <v>3.916391979222035</v>
      </c>
      <c r="P2640" s="32">
        <v>-1.6634199868713506</v>
      </c>
      <c r="Q2640" s="33">
        <v>62390</v>
      </c>
      <c r="R2640" s="8">
        <v>13280</v>
      </c>
      <c r="S2640" s="8">
        <v>48710</v>
      </c>
      <c r="T2640" s="34">
        <f t="shared" si="83"/>
        <v>124380</v>
      </c>
    </row>
    <row r="2641" spans="1:20" x14ac:dyDescent="0.25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82"/>
        <v>-6.820199999999998</v>
      </c>
      <c r="N2641" s="32">
        <v>2.4852181150943635</v>
      </c>
      <c r="O2641" s="32">
        <v>3.7556729755228613</v>
      </c>
      <c r="P2641" s="32">
        <v>-1.270454860428498</v>
      </c>
      <c r="Q2641" s="33">
        <v>52090</v>
      </c>
      <c r="R2641" s="8">
        <v>25910</v>
      </c>
      <c r="S2641" s="8">
        <v>0</v>
      </c>
      <c r="T2641" s="34">
        <f t="shared" si="83"/>
        <v>78000</v>
      </c>
    </row>
    <row r="2642" spans="1:20" x14ac:dyDescent="0.25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82"/>
        <v>-7.1285900000000009</v>
      </c>
      <c r="N2642" s="32">
        <v>2.6925662881232428</v>
      </c>
      <c r="O2642" s="32">
        <v>4.020467495346197</v>
      </c>
      <c r="P2642" s="32">
        <v>-1.3279012072229537</v>
      </c>
      <c r="Q2642" s="33">
        <v>41370</v>
      </c>
      <c r="R2642" s="8">
        <v>17440</v>
      </c>
      <c r="S2642" s="8">
        <v>2310</v>
      </c>
      <c r="T2642" s="34">
        <f t="shared" si="83"/>
        <v>61120</v>
      </c>
    </row>
    <row r="2643" spans="1:20" x14ac:dyDescent="0.25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82"/>
        <v>-7.0303399999999989</v>
      </c>
      <c r="N2643" s="32">
        <v>2.4949138975472689</v>
      </c>
      <c r="O2643" s="32">
        <v>3.8045132675752571</v>
      </c>
      <c r="P2643" s="32">
        <v>-1.3095993700279882</v>
      </c>
      <c r="Q2643" s="33">
        <v>103680</v>
      </c>
      <c r="R2643" s="8">
        <v>62920</v>
      </c>
      <c r="S2643" s="8">
        <v>14100</v>
      </c>
      <c r="T2643" s="34">
        <f t="shared" si="83"/>
        <v>180700</v>
      </c>
    </row>
    <row r="2644" spans="1:20" x14ac:dyDescent="0.25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82"/>
        <v>-7.8788300000000007</v>
      </c>
      <c r="N2644" s="32">
        <v>2.4986599529771998</v>
      </c>
      <c r="O2644" s="32">
        <v>3.966314547855629</v>
      </c>
      <c r="P2644" s="32">
        <v>-1.4676545948784296</v>
      </c>
      <c r="Q2644" s="33">
        <v>2200</v>
      </c>
      <c r="R2644" s="8">
        <v>53710</v>
      </c>
      <c r="S2644" s="8">
        <v>24440</v>
      </c>
      <c r="T2644" s="34">
        <f t="shared" si="83"/>
        <v>80350</v>
      </c>
    </row>
    <row r="2645" spans="1:20" x14ac:dyDescent="0.25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82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33">
        <v>25350</v>
      </c>
      <c r="R2645" s="8">
        <v>152550</v>
      </c>
      <c r="S2645" s="8">
        <v>3420</v>
      </c>
      <c r="T2645" s="34">
        <f t="shared" si="83"/>
        <v>181320</v>
      </c>
    </row>
    <row r="2646" spans="1:20" x14ac:dyDescent="0.25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82"/>
        <v>-6.1762199999999989</v>
      </c>
      <c r="N2646" s="32">
        <v>2.1094148030105146</v>
      </c>
      <c r="O2646" s="32">
        <v>3.2599102016902743</v>
      </c>
      <c r="P2646" s="32">
        <v>-1.1504953986797597</v>
      </c>
      <c r="Q2646" s="33">
        <v>4790</v>
      </c>
      <c r="R2646" s="8">
        <v>130740</v>
      </c>
      <c r="S2646" s="8">
        <v>16340</v>
      </c>
      <c r="T2646" s="34">
        <f t="shared" si="83"/>
        <v>151870</v>
      </c>
    </row>
    <row r="2647" spans="1:20" x14ac:dyDescent="0.25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82"/>
        <v>-7.9552499999999995</v>
      </c>
      <c r="N2647" s="32">
        <v>2.3745949187930719</v>
      </c>
      <c r="O2647" s="32">
        <v>3.8564848968617218</v>
      </c>
      <c r="P2647" s="32">
        <v>-1.4818899780686503</v>
      </c>
      <c r="Q2647" s="33">
        <v>19140</v>
      </c>
      <c r="R2647" s="8">
        <v>19540</v>
      </c>
      <c r="S2647" s="8">
        <v>46060</v>
      </c>
      <c r="T2647" s="34">
        <f t="shared" si="83"/>
        <v>84740</v>
      </c>
    </row>
    <row r="2648" spans="1:20" x14ac:dyDescent="0.25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82"/>
        <v>-7.2182399999999998</v>
      </c>
      <c r="N2648" s="32">
        <v>2.4350682870065419</v>
      </c>
      <c r="O2648" s="32">
        <v>3.7796693385503977</v>
      </c>
      <c r="P2648" s="32">
        <v>-1.3446010515438551</v>
      </c>
      <c r="Q2648" s="33">
        <v>17740</v>
      </c>
      <c r="R2648" s="8">
        <v>17400</v>
      </c>
      <c r="S2648" s="8">
        <v>28860</v>
      </c>
      <c r="T2648" s="34">
        <f t="shared" si="83"/>
        <v>64000</v>
      </c>
    </row>
    <row r="2649" spans="1:20" x14ac:dyDescent="0.25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82"/>
        <v>-9.3550900000000023</v>
      </c>
      <c r="N2649" s="32">
        <v>2.4207900598208516</v>
      </c>
      <c r="O2649" s="32">
        <v>4.1634397710090925</v>
      </c>
      <c r="P2649" s="32">
        <v>-1.7426497111882411</v>
      </c>
      <c r="Q2649" s="33">
        <v>1480</v>
      </c>
      <c r="R2649" s="8">
        <v>19590</v>
      </c>
      <c r="S2649" s="8">
        <v>23540</v>
      </c>
      <c r="T2649" s="34">
        <f t="shared" si="83"/>
        <v>44610</v>
      </c>
    </row>
    <row r="2650" spans="1:20" x14ac:dyDescent="0.25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82"/>
        <v>-8.5637399999999975</v>
      </c>
      <c r="N2650" s="32">
        <v>2.3074881824115341</v>
      </c>
      <c r="O2650" s="32">
        <v>3.9027266074497944</v>
      </c>
      <c r="P2650" s="32">
        <v>-1.5952384250382603</v>
      </c>
      <c r="Q2650" s="33">
        <v>110</v>
      </c>
      <c r="R2650" s="8">
        <v>8970</v>
      </c>
      <c r="S2650" s="8">
        <v>15290</v>
      </c>
      <c r="T2650" s="34">
        <f t="shared" si="83"/>
        <v>24370</v>
      </c>
    </row>
    <row r="2651" spans="1:20" x14ac:dyDescent="0.25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82"/>
        <v>-7.6720900000000007</v>
      </c>
      <c r="N2651" s="32">
        <v>2.4104832847369084</v>
      </c>
      <c r="O2651" s="32">
        <v>3.8396267160358257</v>
      </c>
      <c r="P2651" s="32">
        <v>-1.4291434312989175</v>
      </c>
      <c r="Q2651" s="33">
        <v>69060</v>
      </c>
      <c r="R2651" s="8">
        <v>41230</v>
      </c>
      <c r="S2651" s="8">
        <v>34290</v>
      </c>
      <c r="T2651" s="34">
        <f t="shared" si="83"/>
        <v>144580</v>
      </c>
    </row>
    <row r="2652" spans="1:20" x14ac:dyDescent="0.25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82"/>
        <v>1.8805099999999975</v>
      </c>
      <c r="N2652" s="32">
        <v>4.5201924073684712</v>
      </c>
      <c r="O2652" s="32">
        <v>4.1698943120656375</v>
      </c>
      <c r="P2652" s="32">
        <v>0.35029809530283451</v>
      </c>
      <c r="Q2652" s="33">
        <v>610</v>
      </c>
      <c r="R2652" s="8">
        <v>11830</v>
      </c>
      <c r="S2652" s="8">
        <v>550</v>
      </c>
      <c r="T2652" s="34">
        <f t="shared" si="83"/>
        <v>12990</v>
      </c>
    </row>
    <row r="2653" spans="1:20" x14ac:dyDescent="0.25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82"/>
        <v>-6.9229500000000002</v>
      </c>
      <c r="N2653" s="32">
        <v>2.323742821736039</v>
      </c>
      <c r="O2653" s="32">
        <v>3.6133377714447676</v>
      </c>
      <c r="P2653" s="32">
        <v>-1.2895949497087285</v>
      </c>
      <c r="Q2653" s="33">
        <v>87260</v>
      </c>
      <c r="R2653" s="8">
        <v>14250</v>
      </c>
      <c r="S2653" s="8">
        <v>8320</v>
      </c>
      <c r="T2653" s="34">
        <f t="shared" si="83"/>
        <v>109830</v>
      </c>
    </row>
    <row r="2654" spans="1:20" x14ac:dyDescent="0.25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82"/>
        <v>-4.765509999999999</v>
      </c>
      <c r="N2654" s="32">
        <v>2.1064362139342041</v>
      </c>
      <c r="O2654" s="32">
        <v>2.9941470350128547</v>
      </c>
      <c r="P2654" s="32">
        <v>-0.8877108210786504</v>
      </c>
      <c r="Q2654" s="33">
        <v>8960</v>
      </c>
      <c r="R2654" s="8">
        <v>64630</v>
      </c>
      <c r="S2654" s="8">
        <v>1760</v>
      </c>
      <c r="T2654" s="34">
        <f t="shared" si="83"/>
        <v>75350</v>
      </c>
    </row>
    <row r="2655" spans="1:20" x14ac:dyDescent="0.25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82"/>
        <v>-10.05974</v>
      </c>
      <c r="N2655" s="32">
        <v>2.4353309393265916</v>
      </c>
      <c r="O2655" s="32">
        <v>4.3092416131553621</v>
      </c>
      <c r="P2655" s="32">
        <v>-1.8739106738287705</v>
      </c>
      <c r="Q2655" s="33">
        <v>60420</v>
      </c>
      <c r="R2655" s="8">
        <v>2220</v>
      </c>
      <c r="S2655" s="8">
        <v>55500</v>
      </c>
      <c r="T2655" s="34">
        <f t="shared" si="83"/>
        <v>118140</v>
      </c>
    </row>
    <row r="2656" spans="1:20" x14ac:dyDescent="0.25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82"/>
        <v>-7.8543099999999999</v>
      </c>
      <c r="N2656" s="32">
        <v>2.1516291780244887</v>
      </c>
      <c r="O2656" s="32">
        <v>3.6147162304294267</v>
      </c>
      <c r="P2656" s="32">
        <v>-1.4630870524049377</v>
      </c>
      <c r="Q2656" s="33">
        <v>1700</v>
      </c>
      <c r="R2656" s="8">
        <v>56320</v>
      </c>
      <c r="S2656" s="8">
        <v>13940</v>
      </c>
      <c r="T2656" s="34">
        <f t="shared" si="83"/>
        <v>71960</v>
      </c>
    </row>
    <row r="2657" spans="1:20" x14ac:dyDescent="0.25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82"/>
        <v>-8.9260499999999983</v>
      </c>
      <c r="N2657" s="32">
        <v>2.4818110860633618</v>
      </c>
      <c r="O2657" s="32">
        <v>4.144539980659971</v>
      </c>
      <c r="P2657" s="32">
        <v>-1.662728894596609</v>
      </c>
      <c r="Q2657" s="33">
        <v>2010</v>
      </c>
      <c r="R2657" s="8">
        <v>7480</v>
      </c>
      <c r="S2657" s="8">
        <v>0</v>
      </c>
      <c r="T2657" s="34">
        <f t="shared" si="83"/>
        <v>9490</v>
      </c>
    </row>
    <row r="2658" spans="1:20" x14ac:dyDescent="0.25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82"/>
        <v>-8.2699699999999989</v>
      </c>
      <c r="N2658" s="32">
        <v>2.5082439684854028</v>
      </c>
      <c r="O2658" s="32">
        <v>4.048759434615115</v>
      </c>
      <c r="P2658" s="32">
        <v>-1.5405154661297127</v>
      </c>
      <c r="Q2658" s="33">
        <v>310</v>
      </c>
      <c r="R2658" s="8">
        <v>1630</v>
      </c>
      <c r="S2658" s="8">
        <v>9700</v>
      </c>
      <c r="T2658" s="34">
        <f t="shared" si="83"/>
        <v>11640</v>
      </c>
    </row>
    <row r="2659" spans="1:20" x14ac:dyDescent="0.25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82"/>
        <v>-7.8868799999999979</v>
      </c>
      <c r="N2659" s="32">
        <v>2.556147280984713</v>
      </c>
      <c r="O2659" s="32">
        <v>4.0253014157045612</v>
      </c>
      <c r="P2659" s="32">
        <v>-1.4691541347198485</v>
      </c>
      <c r="Q2659" s="33">
        <v>2320</v>
      </c>
      <c r="R2659" s="8">
        <v>2600</v>
      </c>
      <c r="S2659" s="8">
        <v>9090</v>
      </c>
      <c r="T2659" s="34">
        <f t="shared" si="83"/>
        <v>14010</v>
      </c>
    </row>
    <row r="2660" spans="1:20" x14ac:dyDescent="0.25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82"/>
        <v>-8.1495899999999981</v>
      </c>
      <c r="N2660" s="32">
        <v>2.8662018250651538</v>
      </c>
      <c r="O2660" s="32">
        <v>4.384293116522807</v>
      </c>
      <c r="P2660" s="32">
        <v>-1.5180912914576523</v>
      </c>
      <c r="Q2660" s="33">
        <v>4870</v>
      </c>
      <c r="R2660" s="8">
        <v>12430</v>
      </c>
      <c r="S2660" s="8">
        <v>25460</v>
      </c>
      <c r="T2660" s="34">
        <f t="shared" si="83"/>
        <v>42760</v>
      </c>
    </row>
    <row r="2661" spans="1:20" x14ac:dyDescent="0.25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82"/>
        <v>-7.2333200000000009</v>
      </c>
      <c r="N2661" s="32">
        <v>2.3324550550755658</v>
      </c>
      <c r="O2661" s="32">
        <v>3.6798651824962669</v>
      </c>
      <c r="P2661" s="32">
        <v>-1.3474101274207009</v>
      </c>
      <c r="Q2661" s="33">
        <v>78420</v>
      </c>
      <c r="R2661" s="8">
        <v>6050</v>
      </c>
      <c r="S2661" s="8">
        <v>25020</v>
      </c>
      <c r="T2661" s="34">
        <f t="shared" si="83"/>
        <v>109490</v>
      </c>
    </row>
    <row r="2662" spans="1:20" x14ac:dyDescent="0.25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82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33">
        <v>6570</v>
      </c>
      <c r="R2662" s="8">
        <v>9790</v>
      </c>
      <c r="S2662" s="8">
        <v>23920</v>
      </c>
      <c r="T2662" s="34">
        <f t="shared" si="83"/>
        <v>40280</v>
      </c>
    </row>
    <row r="2663" spans="1:20" x14ac:dyDescent="0.25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82"/>
        <v>-8.5778400000000019</v>
      </c>
      <c r="N2663" s="32">
        <v>2.7768534666879021</v>
      </c>
      <c r="O2663" s="32">
        <v>4.3747184149266616</v>
      </c>
      <c r="P2663" s="32">
        <v>-1.5978649482387601</v>
      </c>
      <c r="Q2663" s="33">
        <v>850</v>
      </c>
      <c r="R2663" s="8">
        <v>18130</v>
      </c>
      <c r="S2663" s="8">
        <v>39590</v>
      </c>
      <c r="T2663" s="34">
        <f t="shared" si="83"/>
        <v>58570</v>
      </c>
    </row>
    <row r="2664" spans="1:20" x14ac:dyDescent="0.25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82"/>
        <v>-7.2159100000000009</v>
      </c>
      <c r="N2664" s="32">
        <v>2.1245443217583526</v>
      </c>
      <c r="O2664" s="32">
        <v>3.4687113450002816</v>
      </c>
      <c r="P2664" s="32">
        <v>-1.3441670232419292</v>
      </c>
      <c r="Q2664" s="33">
        <v>550</v>
      </c>
      <c r="R2664" s="8">
        <v>50170</v>
      </c>
      <c r="S2664" s="8">
        <v>1530</v>
      </c>
      <c r="T2664" s="34">
        <f t="shared" si="83"/>
        <v>52250</v>
      </c>
    </row>
    <row r="2665" spans="1:20" x14ac:dyDescent="0.25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82"/>
        <v>-7.61904</v>
      </c>
      <c r="N2665" s="32">
        <v>2.4598395675173457</v>
      </c>
      <c r="O2665" s="32">
        <v>3.8791009381221877</v>
      </c>
      <c r="P2665" s="32">
        <v>-1.4192613706048423</v>
      </c>
      <c r="Q2665" s="33">
        <v>7520</v>
      </c>
      <c r="R2665" s="8">
        <v>7280</v>
      </c>
      <c r="S2665" s="8">
        <v>9110</v>
      </c>
      <c r="T2665" s="34">
        <f t="shared" si="83"/>
        <v>23910</v>
      </c>
    </row>
    <row r="2666" spans="1:20" x14ac:dyDescent="0.25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82"/>
        <v>-7.5852799999999991</v>
      </c>
      <c r="N2666" s="32">
        <v>2.2225359905258975</v>
      </c>
      <c r="O2666" s="32">
        <v>3.6355086077088359</v>
      </c>
      <c r="P2666" s="32">
        <v>-1.4129726171829384</v>
      </c>
      <c r="Q2666" s="33">
        <v>5390</v>
      </c>
      <c r="R2666" s="8">
        <v>103660</v>
      </c>
      <c r="S2666" s="8">
        <v>9250</v>
      </c>
      <c r="T2666" s="34">
        <f t="shared" si="83"/>
        <v>118300</v>
      </c>
    </row>
    <row r="2667" spans="1:20" x14ac:dyDescent="0.25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82"/>
        <v>-10.096590000000001</v>
      </c>
      <c r="N2667" s="32">
        <v>2.5799480518590197</v>
      </c>
      <c r="O2667" s="32">
        <v>4.460723078874909</v>
      </c>
      <c r="P2667" s="32">
        <v>-1.8807750270158894</v>
      </c>
      <c r="Q2667" s="33">
        <v>2490</v>
      </c>
      <c r="R2667" s="8">
        <v>16590</v>
      </c>
      <c r="S2667" s="8">
        <v>18430</v>
      </c>
      <c r="T2667" s="34">
        <f t="shared" si="83"/>
        <v>37510</v>
      </c>
    </row>
    <row r="2668" spans="1:20" x14ac:dyDescent="0.25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82"/>
        <v>-7.566060000000002</v>
      </c>
      <c r="N2668" s="32">
        <v>2.2319765717883993</v>
      </c>
      <c r="O2668" s="32">
        <v>3.6413689211760483</v>
      </c>
      <c r="P2668" s="32">
        <v>-1.4093923493876492</v>
      </c>
      <c r="Q2668" s="33">
        <v>5850</v>
      </c>
      <c r="R2668" s="8">
        <v>56910</v>
      </c>
      <c r="S2668" s="8">
        <v>25230</v>
      </c>
      <c r="T2668" s="34">
        <f t="shared" si="83"/>
        <v>87990</v>
      </c>
    </row>
    <row r="2669" spans="1:20" x14ac:dyDescent="0.25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82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33">
        <v>10940</v>
      </c>
      <c r="R2669" s="8">
        <v>27890</v>
      </c>
      <c r="S2669" s="8">
        <v>97160</v>
      </c>
      <c r="T2669" s="34">
        <f t="shared" si="83"/>
        <v>135990</v>
      </c>
    </row>
    <row r="2670" spans="1:20" x14ac:dyDescent="0.25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82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33">
        <v>340</v>
      </c>
      <c r="R2670" s="8">
        <v>39760</v>
      </c>
      <c r="S2670" s="8">
        <v>27210</v>
      </c>
      <c r="T2670" s="34">
        <f t="shared" si="83"/>
        <v>67310</v>
      </c>
    </row>
    <row r="2671" spans="1:20" x14ac:dyDescent="0.25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82"/>
        <v>-7.1546199999999995</v>
      </c>
      <c r="N2671" s="32">
        <v>2.6497874900385239</v>
      </c>
      <c r="O2671" s="32">
        <v>3.9825375198791355</v>
      </c>
      <c r="P2671" s="32">
        <v>-1.3327500298406119</v>
      </c>
      <c r="Q2671" s="33">
        <v>12190</v>
      </c>
      <c r="R2671" s="8">
        <v>7820</v>
      </c>
      <c r="S2671" s="8">
        <v>7120</v>
      </c>
      <c r="T2671" s="34">
        <f t="shared" si="83"/>
        <v>27130</v>
      </c>
    </row>
    <row r="2672" spans="1:20" x14ac:dyDescent="0.25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82"/>
        <v>3.0414300000000001</v>
      </c>
      <c r="N2672" s="32">
        <v>2.4895993793266848</v>
      </c>
      <c r="O2672" s="32">
        <v>1.9230471482846268</v>
      </c>
      <c r="P2672" s="32">
        <v>0.56655223104205843</v>
      </c>
      <c r="Q2672" s="33">
        <v>247570</v>
      </c>
      <c r="R2672" s="8">
        <v>4690</v>
      </c>
      <c r="S2672" s="8">
        <v>180</v>
      </c>
      <c r="T2672" s="34">
        <f t="shared" si="83"/>
        <v>252440</v>
      </c>
    </row>
    <row r="2673" spans="1:20" x14ac:dyDescent="0.25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82"/>
        <v>-4.9458200000000012</v>
      </c>
      <c r="N2673" s="32">
        <v>2.150207875044361</v>
      </c>
      <c r="O2673" s="32">
        <v>3.0715065257883967</v>
      </c>
      <c r="P2673" s="32">
        <v>-0.92129865074403627</v>
      </c>
      <c r="Q2673" s="33">
        <v>160</v>
      </c>
      <c r="R2673" s="8">
        <v>6650</v>
      </c>
      <c r="S2673" s="8">
        <v>660</v>
      </c>
      <c r="T2673" s="34">
        <f t="shared" si="83"/>
        <v>7470</v>
      </c>
    </row>
    <row r="2674" spans="1:20" x14ac:dyDescent="0.25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82"/>
        <v>-5.3960200000000018</v>
      </c>
      <c r="N2674" s="32">
        <v>2.1642197243451777</v>
      </c>
      <c r="O2674" s="32">
        <v>3.1693808392640048</v>
      </c>
      <c r="P2674" s="32">
        <v>-1.0051611149188273</v>
      </c>
      <c r="Q2674" s="33">
        <v>7080</v>
      </c>
      <c r="R2674" s="8">
        <v>56420</v>
      </c>
      <c r="S2674" s="8">
        <v>300</v>
      </c>
      <c r="T2674" s="34">
        <f t="shared" si="83"/>
        <v>63800</v>
      </c>
    </row>
    <row r="2675" spans="1:20" x14ac:dyDescent="0.25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82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33">
        <v>4570</v>
      </c>
      <c r="R2675" s="8">
        <v>43570</v>
      </c>
      <c r="S2675" s="8">
        <v>110</v>
      </c>
      <c r="T2675" s="34">
        <f t="shared" si="83"/>
        <v>48250</v>
      </c>
    </row>
    <row r="2676" spans="1:20" x14ac:dyDescent="0.25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82"/>
        <v>-7.2605199999999996</v>
      </c>
      <c r="N2676" s="32">
        <v>2.2277331534545439</v>
      </c>
      <c r="O2676" s="32">
        <v>3.5802100490350726</v>
      </c>
      <c r="P2676" s="32">
        <v>-1.3524768955805284</v>
      </c>
      <c r="Q2676" s="33">
        <v>98160</v>
      </c>
      <c r="R2676" s="8">
        <v>32400</v>
      </c>
      <c r="S2676" s="8">
        <v>1210</v>
      </c>
      <c r="T2676" s="34">
        <f t="shared" si="83"/>
        <v>131770</v>
      </c>
    </row>
    <row r="2677" spans="1:20" x14ac:dyDescent="0.25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82"/>
        <v>-5.0699699999999979</v>
      </c>
      <c r="N2677" s="32">
        <v>2.1311478854078336</v>
      </c>
      <c r="O2677" s="32">
        <v>3.0755729797931401</v>
      </c>
      <c r="P2677" s="32">
        <v>-0.94442509438530686</v>
      </c>
      <c r="Q2677" s="33">
        <v>2330</v>
      </c>
      <c r="R2677" s="8">
        <v>44840</v>
      </c>
      <c r="S2677" s="8">
        <v>980</v>
      </c>
      <c r="T2677" s="34">
        <f t="shared" si="83"/>
        <v>48150</v>
      </c>
    </row>
    <row r="2678" spans="1:20" x14ac:dyDescent="0.25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82"/>
        <v>-7.6287500000000019</v>
      </c>
      <c r="N2678" s="32">
        <v>2.5807397343839926</v>
      </c>
      <c r="O2678" s="32">
        <v>4.0018098667105964</v>
      </c>
      <c r="P2678" s="32">
        <v>-1.4210701323266044</v>
      </c>
      <c r="Q2678" s="33">
        <v>138250</v>
      </c>
      <c r="R2678" s="8">
        <v>5140</v>
      </c>
      <c r="S2678" s="8">
        <v>78240</v>
      </c>
      <c r="T2678" s="34">
        <f t="shared" si="83"/>
        <v>221630</v>
      </c>
    </row>
    <row r="2679" spans="1:20" x14ac:dyDescent="0.25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82"/>
        <v>2.098180000000001</v>
      </c>
      <c r="N2679" s="32">
        <v>3.3687376757466865</v>
      </c>
      <c r="O2679" s="32">
        <v>2.9778923956883498</v>
      </c>
      <c r="P2679" s="32">
        <v>0.39084528005833663</v>
      </c>
      <c r="Q2679" s="33">
        <v>9760</v>
      </c>
      <c r="R2679" s="8">
        <v>490</v>
      </c>
      <c r="S2679" s="8">
        <v>10790</v>
      </c>
      <c r="T2679" s="34">
        <f t="shared" si="83"/>
        <v>21040</v>
      </c>
    </row>
    <row r="2680" spans="1:20" x14ac:dyDescent="0.25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82"/>
        <v>2.553090000000001</v>
      </c>
      <c r="N2680" s="32">
        <v>2.6791002340690553</v>
      </c>
      <c r="O2680" s="32">
        <v>2.203515119320016</v>
      </c>
      <c r="P2680" s="32">
        <v>0.47558511474903897</v>
      </c>
      <c r="Q2680" s="33">
        <v>349340</v>
      </c>
      <c r="R2680" s="8">
        <v>98250</v>
      </c>
      <c r="S2680" s="8">
        <v>133950</v>
      </c>
      <c r="T2680" s="34">
        <f t="shared" si="83"/>
        <v>581540</v>
      </c>
    </row>
    <row r="2681" spans="1:20" x14ac:dyDescent="0.25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82"/>
        <v>-7.1111699999999995</v>
      </c>
      <c r="N2681" s="32">
        <v>2.2788888840446844</v>
      </c>
      <c r="O2681" s="32">
        <v>3.6035451243064545</v>
      </c>
      <c r="P2681" s="32">
        <v>-1.3246562402617699</v>
      </c>
      <c r="Q2681" s="33">
        <v>3800</v>
      </c>
      <c r="R2681" s="8">
        <v>83620</v>
      </c>
      <c r="S2681" s="8">
        <v>6590</v>
      </c>
      <c r="T2681" s="34">
        <f t="shared" si="83"/>
        <v>94010</v>
      </c>
    </row>
    <row r="2682" spans="1:20" x14ac:dyDescent="0.25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82"/>
        <v>-5.0528199999999988</v>
      </c>
      <c r="N2682" s="32">
        <v>2.1898609242422458</v>
      </c>
      <c r="O2682" s="32">
        <v>3.1310913467914849</v>
      </c>
      <c r="P2682" s="32">
        <v>-0.94123042254923917</v>
      </c>
      <c r="Q2682" s="33">
        <v>5230</v>
      </c>
      <c r="R2682" s="8">
        <v>86120</v>
      </c>
      <c r="S2682" s="8">
        <v>3120</v>
      </c>
      <c r="T2682" s="34">
        <f t="shared" si="83"/>
        <v>94470</v>
      </c>
    </row>
    <row r="2683" spans="1:20" x14ac:dyDescent="0.25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82"/>
        <v>-7.8960000000000026</v>
      </c>
      <c r="N2683" s="32">
        <v>2.760623043534749</v>
      </c>
      <c r="O2683" s="32">
        <v>4.2314760358140706</v>
      </c>
      <c r="P2683" s="32">
        <v>-1.4708529922793208</v>
      </c>
      <c r="Q2683" s="33">
        <v>43270</v>
      </c>
      <c r="R2683" s="8">
        <v>24560</v>
      </c>
      <c r="S2683" s="8">
        <v>33530</v>
      </c>
      <c r="T2683" s="34">
        <f t="shared" si="83"/>
        <v>101360</v>
      </c>
    </row>
    <row r="2684" spans="1:20" x14ac:dyDescent="0.25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82"/>
        <v>-7.9857199999999988</v>
      </c>
      <c r="N2684" s="32">
        <v>2.3128231912386461</v>
      </c>
      <c r="O2684" s="32">
        <v>3.8003890673157494</v>
      </c>
      <c r="P2684" s="32">
        <v>-1.4875658760771038</v>
      </c>
      <c r="Q2684" s="33">
        <v>3730</v>
      </c>
      <c r="R2684" s="8">
        <v>39800</v>
      </c>
      <c r="S2684" s="8">
        <v>15260</v>
      </c>
      <c r="T2684" s="34">
        <f t="shared" si="83"/>
        <v>58790</v>
      </c>
    </row>
    <row r="2685" spans="1:20" x14ac:dyDescent="0.25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82"/>
        <v>-4.6083800000000004</v>
      </c>
      <c r="N2685" s="32">
        <v>2.150207875044361</v>
      </c>
      <c r="O2685" s="32">
        <v>3.0086487960879493</v>
      </c>
      <c r="P2685" s="32">
        <v>-0.8584409210435886</v>
      </c>
      <c r="Q2685" s="33">
        <v>1850</v>
      </c>
      <c r="R2685" s="8">
        <v>28970</v>
      </c>
      <c r="S2685" s="8">
        <v>750</v>
      </c>
      <c r="T2685" s="34">
        <f t="shared" si="83"/>
        <v>31570</v>
      </c>
    </row>
    <row r="2686" spans="1:20" x14ac:dyDescent="0.25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82"/>
        <v>-5.2778100000000006</v>
      </c>
      <c r="N2686" s="32">
        <v>2.1512957399727943</v>
      </c>
      <c r="O2686" s="32">
        <v>3.134436904002901</v>
      </c>
      <c r="P2686" s="32">
        <v>-0.98314116403010643</v>
      </c>
      <c r="Q2686" s="33">
        <v>350</v>
      </c>
      <c r="R2686" s="8">
        <v>6240</v>
      </c>
      <c r="S2686" s="8">
        <v>0</v>
      </c>
      <c r="T2686" s="34">
        <f t="shared" si="83"/>
        <v>6590</v>
      </c>
    </row>
    <row r="2687" spans="1:20" x14ac:dyDescent="0.25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82"/>
        <v>-8.3353600000000014</v>
      </c>
      <c r="N2687" s="32">
        <v>2.3651524747481583</v>
      </c>
      <c r="O2687" s="32">
        <v>3.9178486750679857</v>
      </c>
      <c r="P2687" s="32">
        <v>-1.5526962003198275</v>
      </c>
      <c r="Q2687" s="33">
        <v>88640</v>
      </c>
      <c r="R2687" s="8">
        <v>12490</v>
      </c>
      <c r="S2687" s="8">
        <v>26530</v>
      </c>
      <c r="T2687" s="34">
        <f t="shared" si="83"/>
        <v>127660</v>
      </c>
    </row>
    <row r="2688" spans="1:20" x14ac:dyDescent="0.25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82"/>
        <v>2.0769799999999989</v>
      </c>
      <c r="N2688" s="32">
        <v>3.3002692454221942</v>
      </c>
      <c r="O2688" s="32">
        <v>2.9133730640766649</v>
      </c>
      <c r="P2688" s="32">
        <v>0.38689618134552956</v>
      </c>
      <c r="Q2688" s="33">
        <v>6370</v>
      </c>
      <c r="R2688" s="8">
        <v>570</v>
      </c>
      <c r="S2688" s="8">
        <v>34900</v>
      </c>
      <c r="T2688" s="34">
        <f t="shared" si="83"/>
        <v>41840</v>
      </c>
    </row>
    <row r="2689" spans="1:20" x14ac:dyDescent="0.25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82"/>
        <v>-6.9343000000000004</v>
      </c>
      <c r="N2689" s="32">
        <v>2.7445062501087096</v>
      </c>
      <c r="O2689" s="32">
        <v>4.0362154578547198</v>
      </c>
      <c r="P2689" s="32">
        <v>-1.2917092077460097</v>
      </c>
      <c r="Q2689" s="33">
        <v>13210</v>
      </c>
      <c r="R2689" s="8">
        <v>17820</v>
      </c>
      <c r="S2689" s="8">
        <v>37530</v>
      </c>
      <c r="T2689" s="34">
        <f t="shared" si="83"/>
        <v>68560</v>
      </c>
    </row>
    <row r="2690" spans="1:20" x14ac:dyDescent="0.25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82"/>
        <v>2.1432699999999993</v>
      </c>
      <c r="N2690" s="32">
        <v>3.2911099443038587</v>
      </c>
      <c r="O2690" s="32">
        <v>2.8918653783511616</v>
      </c>
      <c r="P2690" s="32">
        <v>0.39924456595269731</v>
      </c>
      <c r="Q2690" s="33">
        <v>21600</v>
      </c>
      <c r="R2690" s="8">
        <v>570</v>
      </c>
      <c r="S2690" s="8">
        <v>13550</v>
      </c>
      <c r="T2690" s="34">
        <f t="shared" si="83"/>
        <v>35720</v>
      </c>
    </row>
    <row r="2691" spans="1:20" x14ac:dyDescent="0.25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82"/>
        <v>-8.2786799999999996</v>
      </c>
      <c r="N2691" s="32">
        <v>2.2619021712323804</v>
      </c>
      <c r="O2691" s="32">
        <v>3.8040401208426848</v>
      </c>
      <c r="P2691" s="32">
        <v>-1.5421379496103043</v>
      </c>
      <c r="Q2691" s="33">
        <v>250</v>
      </c>
      <c r="R2691" s="8">
        <v>48620</v>
      </c>
      <c r="S2691" s="8">
        <v>13680</v>
      </c>
      <c r="T2691" s="34">
        <f t="shared" si="83"/>
        <v>62550</v>
      </c>
    </row>
    <row r="2692" spans="1:20" x14ac:dyDescent="0.25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82"/>
        <v>2.20214</v>
      </c>
      <c r="N2692" s="32">
        <v>3.0557920933632849</v>
      </c>
      <c r="O2692" s="32">
        <v>2.6455813273529021</v>
      </c>
      <c r="P2692" s="32">
        <v>0.41021076601038275</v>
      </c>
      <c r="Q2692" s="33">
        <v>4610</v>
      </c>
      <c r="R2692" s="8">
        <v>40350</v>
      </c>
      <c r="S2692" s="8">
        <v>34740</v>
      </c>
      <c r="T2692" s="34">
        <f t="shared" si="83"/>
        <v>79700</v>
      </c>
    </row>
    <row r="2693" spans="1:20" x14ac:dyDescent="0.25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82"/>
        <v>-7.030009999999999</v>
      </c>
      <c r="N2693" s="32">
        <v>2.7173524708933403</v>
      </c>
      <c r="O2693" s="32">
        <v>4.0268903691017419</v>
      </c>
      <c r="P2693" s="32">
        <v>-1.3095378982084023</v>
      </c>
      <c r="Q2693" s="33">
        <v>59460</v>
      </c>
      <c r="R2693" s="8">
        <v>27310</v>
      </c>
      <c r="S2693" s="8">
        <v>67520</v>
      </c>
      <c r="T2693" s="34">
        <f t="shared" si="83"/>
        <v>154290</v>
      </c>
    </row>
    <row r="2694" spans="1:20" x14ac:dyDescent="0.25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82"/>
        <v>-7.2734700000000014</v>
      </c>
      <c r="N2694" s="32">
        <v>2.2410278315268557</v>
      </c>
      <c r="O2694" s="32">
        <v>3.5959170303305372</v>
      </c>
      <c r="P2694" s="32">
        <v>-1.3548891988036817</v>
      </c>
      <c r="Q2694" s="33">
        <v>115460</v>
      </c>
      <c r="R2694" s="8">
        <v>11840</v>
      </c>
      <c r="S2694" s="8">
        <v>31740</v>
      </c>
      <c r="T2694" s="34">
        <f t="shared" si="83"/>
        <v>159040</v>
      </c>
    </row>
    <row r="2695" spans="1:20" x14ac:dyDescent="0.25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82"/>
        <v>-8.3011899999999983</v>
      </c>
      <c r="N2695" s="32">
        <v>2.295229211360128</v>
      </c>
      <c r="O2695" s="32">
        <v>3.8415602841791712</v>
      </c>
      <c r="P2695" s="32">
        <v>-1.5463310728190438</v>
      </c>
      <c r="Q2695" s="33">
        <v>680</v>
      </c>
      <c r="R2695" s="8">
        <v>125800</v>
      </c>
      <c r="S2695" s="8">
        <v>36880</v>
      </c>
      <c r="T2695" s="34">
        <f t="shared" si="83"/>
        <v>163360</v>
      </c>
    </row>
    <row r="2696" spans="1:20" x14ac:dyDescent="0.25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82"/>
        <v>-5.4301699999999986</v>
      </c>
      <c r="N2696" s="32">
        <v>2.1563327036140345</v>
      </c>
      <c r="O2696" s="32">
        <v>3.1678552204688208</v>
      </c>
      <c r="P2696" s="32">
        <v>-1.0115225168547866</v>
      </c>
      <c r="Q2696" s="33">
        <v>8380</v>
      </c>
      <c r="R2696" s="8">
        <v>25810</v>
      </c>
      <c r="S2696" s="8">
        <v>4180</v>
      </c>
      <c r="T2696" s="34">
        <f t="shared" si="83"/>
        <v>38370</v>
      </c>
    </row>
    <row r="2697" spans="1:20" x14ac:dyDescent="0.25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82"/>
        <v>-7.0624200000000013</v>
      </c>
      <c r="N2697" s="32">
        <v>2.4727914936259046</v>
      </c>
      <c r="O2697" s="32">
        <v>3.7883666696306304</v>
      </c>
      <c r="P2697" s="32">
        <v>-1.3155751760047265</v>
      </c>
      <c r="Q2697" s="33">
        <v>290</v>
      </c>
      <c r="R2697" s="8">
        <v>56690</v>
      </c>
      <c r="S2697" s="8">
        <v>32780</v>
      </c>
      <c r="T2697" s="34">
        <f t="shared" si="83"/>
        <v>89760</v>
      </c>
    </row>
    <row r="2698" spans="1:20" x14ac:dyDescent="0.25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82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33">
        <v>563800</v>
      </c>
      <c r="R2698" s="8">
        <v>20660</v>
      </c>
      <c r="S2698" s="8">
        <v>12420</v>
      </c>
      <c r="T2698" s="34">
        <f t="shared" si="83"/>
        <v>596880</v>
      </c>
    </row>
    <row r="2699" spans="1:20" x14ac:dyDescent="0.25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82"/>
        <v>-7.3111800000000002</v>
      </c>
      <c r="N2699" s="32">
        <v>2.3908663231592824</v>
      </c>
      <c r="O2699" s="32">
        <v>3.7527800744374891</v>
      </c>
      <c r="P2699" s="32">
        <v>-1.3619137512782069</v>
      </c>
      <c r="Q2699" s="33">
        <v>17260</v>
      </c>
      <c r="R2699" s="8">
        <v>67260</v>
      </c>
      <c r="S2699" s="8">
        <v>15940</v>
      </c>
      <c r="T2699" s="34">
        <f t="shared" si="83"/>
        <v>100460</v>
      </c>
    </row>
    <row r="2700" spans="1:20" x14ac:dyDescent="0.25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82"/>
        <v>2.4105900000000009</v>
      </c>
      <c r="N2700" s="32">
        <v>2.7141354456683322</v>
      </c>
      <c r="O2700" s="32">
        <v>2.2650949802860363</v>
      </c>
      <c r="P2700" s="32">
        <v>0.44904046538229586</v>
      </c>
      <c r="Q2700" s="33">
        <v>418950</v>
      </c>
      <c r="R2700" s="8">
        <v>1030</v>
      </c>
      <c r="S2700" s="8">
        <v>590</v>
      </c>
      <c r="T2700" s="34">
        <f t="shared" si="83"/>
        <v>420570</v>
      </c>
    </row>
    <row r="2701" spans="1:20" x14ac:dyDescent="0.25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84">K2701-L2701</f>
        <v>-5.2558500000000024</v>
      </c>
      <c r="N2701" s="32">
        <v>2.1550343442730782</v>
      </c>
      <c r="O2701" s="32">
        <v>3.1340848381270896</v>
      </c>
      <c r="P2701" s="32"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85">SUM(Q2701:S2701)</f>
        <v>62880</v>
      </c>
    </row>
    <row r="2702" spans="1:20" x14ac:dyDescent="0.25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84"/>
        <v>-5.4937099999999983</v>
      </c>
      <c r="N2702" s="32">
        <v>2.1555969045614125</v>
      </c>
      <c r="O2702" s="32">
        <v>3.1789555408601493</v>
      </c>
      <c r="P2702" s="32">
        <v>-1.0233586362987366</v>
      </c>
      <c r="Q2702" s="33">
        <v>8940</v>
      </c>
      <c r="R2702" s="8">
        <v>21950</v>
      </c>
      <c r="S2702" s="8">
        <v>2290</v>
      </c>
      <c r="T2702" s="34">
        <f t="shared" si="85"/>
        <v>33180</v>
      </c>
    </row>
    <row r="2703" spans="1:20" x14ac:dyDescent="0.25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84"/>
        <v>-5.6478099999999998</v>
      </c>
      <c r="N2703" s="32">
        <v>2.0711215849731714</v>
      </c>
      <c r="O2703" s="32">
        <v>3.1231856982362252</v>
      </c>
      <c r="P2703" s="32">
        <v>-1.052064113263053</v>
      </c>
      <c r="Q2703" s="33">
        <v>460</v>
      </c>
      <c r="R2703" s="8">
        <v>16190</v>
      </c>
      <c r="S2703" s="8">
        <v>1660</v>
      </c>
      <c r="T2703" s="34">
        <f t="shared" si="85"/>
        <v>18310</v>
      </c>
    </row>
    <row r="2704" spans="1:20" x14ac:dyDescent="0.25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84"/>
        <v>-7.6105400000000003</v>
      </c>
      <c r="N2704" s="32">
        <v>2.6123735052995034</v>
      </c>
      <c r="O2704" s="32">
        <v>4.0300515108543991</v>
      </c>
      <c r="P2704" s="32">
        <v>-1.4176780055548963</v>
      </c>
      <c r="Q2704" s="33">
        <v>8760</v>
      </c>
      <c r="R2704" s="8">
        <v>11700</v>
      </c>
      <c r="S2704" s="8">
        <v>29610</v>
      </c>
      <c r="T2704" s="34">
        <f t="shared" si="85"/>
        <v>50070</v>
      </c>
    </row>
    <row r="2705" spans="1:20" x14ac:dyDescent="0.25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84"/>
        <v>-5.2413299999999978</v>
      </c>
      <c r="N2705" s="32">
        <v>2.1521786988359408</v>
      </c>
      <c r="O2705" s="32">
        <v>3.1285244326281605</v>
      </c>
      <c r="P2705" s="32">
        <v>-0.97634573379221967</v>
      </c>
      <c r="Q2705" s="33">
        <v>6640</v>
      </c>
      <c r="R2705" s="8">
        <v>65470</v>
      </c>
      <c r="S2705" s="8">
        <v>90</v>
      </c>
      <c r="T2705" s="34">
        <f t="shared" si="85"/>
        <v>72200</v>
      </c>
    </row>
    <row r="2706" spans="1:20" x14ac:dyDescent="0.25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84"/>
        <v>-3.4287700000000001</v>
      </c>
      <c r="N2706" s="32">
        <v>2.1437756873767562</v>
      </c>
      <c r="O2706" s="32">
        <v>2.7824809323536517</v>
      </c>
      <c r="P2706" s="32">
        <v>-0.63870524497689529</v>
      </c>
      <c r="Q2706" s="33">
        <v>9540</v>
      </c>
      <c r="R2706" s="8">
        <v>69800</v>
      </c>
      <c r="S2706" s="8">
        <v>165430</v>
      </c>
      <c r="T2706" s="34">
        <f t="shared" si="85"/>
        <v>244770</v>
      </c>
    </row>
    <row r="2707" spans="1:20" x14ac:dyDescent="0.25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84"/>
        <v>1.981600000000002</v>
      </c>
      <c r="N2707" s="32">
        <v>3.183698184880341</v>
      </c>
      <c r="O2707" s="32">
        <v>2.8145692221776173</v>
      </c>
      <c r="P2707" s="32">
        <v>0.3691289627027235</v>
      </c>
      <c r="Q2707" s="33">
        <v>13490</v>
      </c>
      <c r="R2707" s="8">
        <v>16700</v>
      </c>
      <c r="S2707" s="8">
        <v>1580</v>
      </c>
      <c r="T2707" s="34">
        <f t="shared" si="85"/>
        <v>31770</v>
      </c>
    </row>
    <row r="2708" spans="1:20" x14ac:dyDescent="0.25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84"/>
        <v>-5.6866999999999983</v>
      </c>
      <c r="N2708" s="32">
        <v>2.0608408888429923</v>
      </c>
      <c r="O2708" s="32">
        <v>3.1201493629051518</v>
      </c>
      <c r="P2708" s="32">
        <v>-1.0593084740621592</v>
      </c>
      <c r="Q2708" s="33">
        <v>400</v>
      </c>
      <c r="R2708" s="8">
        <v>24960</v>
      </c>
      <c r="S2708" s="8">
        <v>1540</v>
      </c>
      <c r="T2708" s="34">
        <f t="shared" si="85"/>
        <v>26900</v>
      </c>
    </row>
    <row r="2709" spans="1:20" x14ac:dyDescent="0.25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84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33">
        <v>380</v>
      </c>
      <c r="R2709" s="8">
        <v>12130</v>
      </c>
      <c r="S2709" s="8">
        <v>2070</v>
      </c>
      <c r="T2709" s="34">
        <f t="shared" si="85"/>
        <v>14580</v>
      </c>
    </row>
    <row r="2710" spans="1:20" x14ac:dyDescent="0.25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84"/>
        <v>2.0916999999999994</v>
      </c>
      <c r="N2710" s="32">
        <v>4.5325445175404635</v>
      </c>
      <c r="O2710" s="32">
        <v>4.1429063204849088</v>
      </c>
      <c r="P2710" s="32">
        <v>0.38963819705555391</v>
      </c>
      <c r="Q2710" s="33">
        <v>430</v>
      </c>
      <c r="R2710" s="8">
        <v>7020</v>
      </c>
      <c r="S2710" s="8">
        <v>150</v>
      </c>
      <c r="T2710" s="34">
        <f t="shared" si="85"/>
        <v>7600</v>
      </c>
    </row>
    <row r="2711" spans="1:20" x14ac:dyDescent="0.25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84"/>
        <v>1.6432900000000004</v>
      </c>
      <c r="N2711" s="32">
        <v>4.1977075162547486</v>
      </c>
      <c r="O2711" s="32">
        <v>3.8915983453222918</v>
      </c>
      <c r="P2711" s="32">
        <v>0.3061091709324576</v>
      </c>
      <c r="Q2711" s="33">
        <v>6250</v>
      </c>
      <c r="R2711" s="8">
        <v>17270</v>
      </c>
      <c r="S2711" s="8">
        <v>470</v>
      </c>
      <c r="T2711" s="34">
        <f t="shared" si="85"/>
        <v>23990</v>
      </c>
    </row>
    <row r="2712" spans="1:20" x14ac:dyDescent="0.25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84"/>
        <v>-5.4690599999999989</v>
      </c>
      <c r="N2712" s="32">
        <v>2.0635009421269017</v>
      </c>
      <c r="O2712" s="32">
        <v>3.0822678197807947</v>
      </c>
      <c r="P2712" s="32">
        <v>-1.018766877653893</v>
      </c>
      <c r="Q2712" s="33">
        <v>2030</v>
      </c>
      <c r="R2712" s="8">
        <v>34370</v>
      </c>
      <c r="S2712" s="8">
        <v>1540</v>
      </c>
      <c r="T2712" s="34">
        <f t="shared" si="85"/>
        <v>37940</v>
      </c>
    </row>
    <row r="2713" spans="1:20" x14ac:dyDescent="0.25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84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33">
        <v>660</v>
      </c>
      <c r="R2713" s="8">
        <v>26590</v>
      </c>
      <c r="S2713" s="8">
        <v>2010</v>
      </c>
      <c r="T2713" s="34">
        <f t="shared" si="85"/>
        <v>29260</v>
      </c>
    </row>
    <row r="2714" spans="1:20" x14ac:dyDescent="0.25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84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33">
        <v>8020</v>
      </c>
      <c r="R2714" s="8">
        <v>20600</v>
      </c>
      <c r="S2714" s="8">
        <v>150</v>
      </c>
      <c r="T2714" s="34">
        <f t="shared" si="85"/>
        <v>28770</v>
      </c>
    </row>
    <row r="2715" spans="1:20" x14ac:dyDescent="0.25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84"/>
        <v>-7.5583899999999975</v>
      </c>
      <c r="N2715" s="32">
        <v>2.5047270352921109</v>
      </c>
      <c r="O2715" s="32">
        <v>3.9126906305699838</v>
      </c>
      <c r="P2715" s="32">
        <v>-1.4079635952778735</v>
      </c>
      <c r="Q2715" s="33">
        <v>19320</v>
      </c>
      <c r="R2715" s="8">
        <v>15370</v>
      </c>
      <c r="S2715" s="8">
        <v>23350</v>
      </c>
      <c r="T2715" s="34">
        <f t="shared" si="85"/>
        <v>58040</v>
      </c>
    </row>
    <row r="2716" spans="1:20" x14ac:dyDescent="0.25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84"/>
        <v>-6.8241500000000013</v>
      </c>
      <c r="N2716" s="32">
        <v>2.8043071538715552</v>
      </c>
      <c r="O2716" s="32">
        <v>4.0754978133526754</v>
      </c>
      <c r="P2716" s="32">
        <v>-1.2711906594811202</v>
      </c>
      <c r="Q2716" s="33">
        <v>123770</v>
      </c>
      <c r="R2716" s="8">
        <v>3640</v>
      </c>
      <c r="S2716" s="8">
        <v>36680</v>
      </c>
      <c r="T2716" s="34">
        <f t="shared" si="85"/>
        <v>164090</v>
      </c>
    </row>
    <row r="2717" spans="1:20" x14ac:dyDescent="0.25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84"/>
        <v>-7.6181099999999979</v>
      </c>
      <c r="N2717" s="32">
        <v>2.2321721639416285</v>
      </c>
      <c r="O2717" s="32">
        <v>3.6512602957821816</v>
      </c>
      <c r="P2717" s="32">
        <v>-1.4190881318405535</v>
      </c>
      <c r="Q2717" s="33">
        <v>81070</v>
      </c>
      <c r="R2717" s="8">
        <v>36470</v>
      </c>
      <c r="S2717" s="8">
        <v>23220</v>
      </c>
      <c r="T2717" s="34">
        <f t="shared" si="85"/>
        <v>140760</v>
      </c>
    </row>
    <row r="2718" spans="1:20" x14ac:dyDescent="0.25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84"/>
        <v>1.9260000000000002</v>
      </c>
      <c r="N2718" s="32">
        <v>2.4971157063578997</v>
      </c>
      <c r="O2718" s="32">
        <v>2.1383438138642354</v>
      </c>
      <c r="P2718" s="32">
        <v>0.35877189249366404</v>
      </c>
      <c r="Q2718" s="33">
        <v>149360</v>
      </c>
      <c r="R2718" s="8">
        <v>141330</v>
      </c>
      <c r="S2718" s="8">
        <v>3470</v>
      </c>
      <c r="T2718" s="34">
        <f t="shared" si="85"/>
        <v>294160</v>
      </c>
    </row>
    <row r="2719" spans="1:20" x14ac:dyDescent="0.25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84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33">
        <v>11390</v>
      </c>
      <c r="R2719" s="8">
        <v>50070</v>
      </c>
      <c r="S2719" s="8">
        <v>12650</v>
      </c>
      <c r="T2719" s="34">
        <f t="shared" si="85"/>
        <v>74110</v>
      </c>
    </row>
    <row r="2720" spans="1:20" x14ac:dyDescent="0.25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84"/>
        <v>-5.3768399999999978</v>
      </c>
      <c r="N2720" s="32">
        <v>2.1354658150381569</v>
      </c>
      <c r="O2720" s="32">
        <v>3.1370541132913408</v>
      </c>
      <c r="P2720" s="32">
        <v>-1.0015882982531836</v>
      </c>
      <c r="Q2720" s="33">
        <v>8590</v>
      </c>
      <c r="R2720" s="8">
        <v>44980</v>
      </c>
      <c r="S2720" s="8">
        <v>150</v>
      </c>
      <c r="T2720" s="34">
        <f t="shared" si="85"/>
        <v>53720</v>
      </c>
    </row>
    <row r="2721" spans="1:20" x14ac:dyDescent="0.25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84"/>
        <v>-5.1521299999999997</v>
      </c>
      <c r="N2721" s="32">
        <v>2.1551572879122509</v>
      </c>
      <c r="O2721" s="32">
        <v>3.1148870025920954</v>
      </c>
      <c r="P2721" s="32">
        <v>-0.9597297146798448</v>
      </c>
      <c r="Q2721" s="33">
        <v>7620</v>
      </c>
      <c r="R2721" s="8">
        <v>37400</v>
      </c>
      <c r="S2721" s="8">
        <v>8510</v>
      </c>
      <c r="T2721" s="34">
        <f t="shared" si="85"/>
        <v>53530</v>
      </c>
    </row>
    <row r="2722" spans="1:20" x14ac:dyDescent="0.25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84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33">
        <v>21090</v>
      </c>
      <c r="R2722" s="8">
        <v>48280</v>
      </c>
      <c r="S2722" s="8">
        <v>320</v>
      </c>
      <c r="T2722" s="34">
        <f t="shared" si="85"/>
        <v>69690</v>
      </c>
    </row>
    <row r="2723" spans="1:20" x14ac:dyDescent="0.25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84"/>
        <v>-6.8852999999999991</v>
      </c>
      <c r="N2723" s="32">
        <v>2.5222800339575722</v>
      </c>
      <c r="O2723" s="32">
        <v>3.8048616078862447</v>
      </c>
      <c r="P2723" s="32">
        <v>-1.282581573928673</v>
      </c>
      <c r="Q2723" s="33">
        <v>27660</v>
      </c>
      <c r="R2723" s="8">
        <v>6760</v>
      </c>
      <c r="S2723" s="8">
        <v>5850</v>
      </c>
      <c r="T2723" s="34">
        <f t="shared" si="85"/>
        <v>40270</v>
      </c>
    </row>
    <row r="2724" spans="1:20" x14ac:dyDescent="0.25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84"/>
        <v>-6.6471</v>
      </c>
      <c r="N2724" s="32">
        <v>2.1826910747396076</v>
      </c>
      <c r="O2724" s="32">
        <v>3.4209011716215572</v>
      </c>
      <c r="P2724" s="32">
        <v>-1.2382100968819489</v>
      </c>
      <c r="Q2724" s="33">
        <v>7540</v>
      </c>
      <c r="R2724" s="8">
        <v>20490</v>
      </c>
      <c r="S2724" s="8">
        <v>16070</v>
      </c>
      <c r="T2724" s="34">
        <f t="shared" si="85"/>
        <v>44100</v>
      </c>
    </row>
    <row r="2725" spans="1:20" x14ac:dyDescent="0.25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84"/>
        <v>0</v>
      </c>
      <c r="N2725" s="32">
        <v>0</v>
      </c>
      <c r="O2725" s="32">
        <v>0</v>
      </c>
      <c r="P2725" s="32">
        <v>0</v>
      </c>
      <c r="Q2725" s="33">
        <v>0</v>
      </c>
      <c r="R2725" s="8">
        <v>0</v>
      </c>
      <c r="S2725" s="8">
        <v>0</v>
      </c>
      <c r="T2725" s="34">
        <f t="shared" si="85"/>
        <v>0</v>
      </c>
    </row>
    <row r="2726" spans="1:20" x14ac:dyDescent="0.25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84"/>
        <v>-8.4615900000000011</v>
      </c>
      <c r="N2726" s="32">
        <v>2.191043791073676</v>
      </c>
      <c r="O2726" s="32">
        <v>3.7672538937764086</v>
      </c>
      <c r="P2726" s="32">
        <v>-1.5762101027027324</v>
      </c>
      <c r="Q2726" s="33">
        <v>26420</v>
      </c>
      <c r="R2726" s="8">
        <v>61380</v>
      </c>
      <c r="S2726" s="8">
        <v>32390</v>
      </c>
      <c r="T2726" s="34">
        <f t="shared" si="85"/>
        <v>120190</v>
      </c>
    </row>
    <row r="2727" spans="1:20" x14ac:dyDescent="0.25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84"/>
        <v>-7.6540700000000008</v>
      </c>
      <c r="N2727" s="32">
        <v>2.1786506996886272</v>
      </c>
      <c r="O2727" s="32">
        <v>3.604437397081659</v>
      </c>
      <c r="P2727" s="32">
        <v>-1.425786697393032</v>
      </c>
      <c r="Q2727" s="33">
        <v>26320</v>
      </c>
      <c r="R2727" s="8">
        <v>21150</v>
      </c>
      <c r="S2727" s="8">
        <v>0</v>
      </c>
      <c r="T2727" s="34">
        <f t="shared" si="85"/>
        <v>47470</v>
      </c>
    </row>
    <row r="2728" spans="1:20" x14ac:dyDescent="0.25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84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33">
        <v>200910</v>
      </c>
      <c r="R2728" s="8">
        <v>60</v>
      </c>
      <c r="S2728" s="8">
        <v>9760</v>
      </c>
      <c r="T2728" s="34">
        <f t="shared" si="85"/>
        <v>210730</v>
      </c>
    </row>
    <row r="2729" spans="1:20" x14ac:dyDescent="0.25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84"/>
        <v>-6.50868</v>
      </c>
      <c r="N2729" s="32">
        <v>2.0891048863757358</v>
      </c>
      <c r="O2729" s="32">
        <v>3.3015303491149157</v>
      </c>
      <c r="P2729" s="32">
        <v>-1.2124254627391804</v>
      </c>
      <c r="Q2729" s="33">
        <v>790</v>
      </c>
      <c r="R2729" s="8">
        <v>32020</v>
      </c>
      <c r="S2729" s="8">
        <v>3060</v>
      </c>
      <c r="T2729" s="34">
        <f t="shared" si="85"/>
        <v>35870</v>
      </c>
    </row>
    <row r="2730" spans="1:20" x14ac:dyDescent="0.25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84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33">
        <v>1710</v>
      </c>
      <c r="R2730" s="8">
        <v>122320</v>
      </c>
      <c r="S2730" s="8">
        <v>119550</v>
      </c>
      <c r="T2730" s="34">
        <f t="shared" si="85"/>
        <v>243580</v>
      </c>
    </row>
    <row r="2731" spans="1:20" x14ac:dyDescent="0.25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84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33">
        <v>12120</v>
      </c>
      <c r="R2731" s="8">
        <v>25200</v>
      </c>
      <c r="S2731" s="8">
        <v>1280</v>
      </c>
      <c r="T2731" s="34">
        <f t="shared" si="85"/>
        <v>38600</v>
      </c>
    </row>
    <row r="2732" spans="1:20" x14ac:dyDescent="0.25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84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33">
        <v>800</v>
      </c>
      <c r="R2732" s="8">
        <v>13860</v>
      </c>
      <c r="S2732" s="8">
        <v>1130</v>
      </c>
      <c r="T2732" s="34">
        <f t="shared" si="85"/>
        <v>15790</v>
      </c>
    </row>
    <row r="2733" spans="1:20" x14ac:dyDescent="0.25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84"/>
        <v>-5.1621099999999984</v>
      </c>
      <c r="N2733" s="32">
        <v>2.1685097122393255</v>
      </c>
      <c r="O2733" s="32">
        <v>3.1300984837660484</v>
      </c>
      <c r="P2733" s="32">
        <v>-0.96158877152672251</v>
      </c>
      <c r="Q2733" s="33">
        <v>14380</v>
      </c>
      <c r="R2733" s="8">
        <v>82190</v>
      </c>
      <c r="S2733" s="8">
        <v>9360</v>
      </c>
      <c r="T2733" s="34">
        <f t="shared" si="85"/>
        <v>105930</v>
      </c>
    </row>
    <row r="2734" spans="1:20" x14ac:dyDescent="0.25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84"/>
        <v>-6.0528899999999997</v>
      </c>
      <c r="N2734" s="32">
        <v>2.8544085496166725</v>
      </c>
      <c r="O2734" s="32">
        <v>3.9819302528129206</v>
      </c>
      <c r="P2734" s="32">
        <v>-1.1275217031962483</v>
      </c>
      <c r="Q2734" s="33">
        <v>25450</v>
      </c>
      <c r="R2734" s="8">
        <v>34400</v>
      </c>
      <c r="S2734" s="8">
        <v>44310</v>
      </c>
      <c r="T2734" s="34">
        <f t="shared" si="85"/>
        <v>104160</v>
      </c>
    </row>
    <row r="2735" spans="1:20" x14ac:dyDescent="0.25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84"/>
        <v>-8.188699999999999</v>
      </c>
      <c r="N2735" s="32">
        <v>2.4590199432561968</v>
      </c>
      <c r="O2735" s="32">
        <v>3.984396576726013</v>
      </c>
      <c r="P2735" s="32">
        <v>-1.5253766334698162</v>
      </c>
      <c r="Q2735" s="33">
        <v>7320</v>
      </c>
      <c r="R2735" s="8">
        <v>49700</v>
      </c>
      <c r="S2735" s="8">
        <v>30780</v>
      </c>
      <c r="T2735" s="34">
        <f t="shared" si="85"/>
        <v>87800</v>
      </c>
    </row>
    <row r="2736" spans="1:20" x14ac:dyDescent="0.25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84"/>
        <v>-6.3890899999999977</v>
      </c>
      <c r="N2736" s="32">
        <v>2.5715580798767173</v>
      </c>
      <c r="O2736" s="32">
        <v>3.7617065277543613</v>
      </c>
      <c r="P2736" s="32">
        <v>-1.1901484478776443</v>
      </c>
      <c r="Q2736" s="33">
        <v>38330</v>
      </c>
      <c r="R2736" s="8">
        <v>18640</v>
      </c>
      <c r="S2736" s="8">
        <v>25820</v>
      </c>
      <c r="T2736" s="34">
        <f t="shared" si="85"/>
        <v>82790</v>
      </c>
    </row>
    <row r="2737" spans="1:20" x14ac:dyDescent="0.25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84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33">
        <v>21900</v>
      </c>
      <c r="R2737" s="8">
        <v>34790</v>
      </c>
      <c r="S2737" s="8">
        <v>55820</v>
      </c>
      <c r="T2737" s="34">
        <f t="shared" si="85"/>
        <v>112510</v>
      </c>
    </row>
    <row r="2738" spans="1:20" x14ac:dyDescent="0.25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84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33">
        <v>3420</v>
      </c>
      <c r="R2738" s="8">
        <v>68090</v>
      </c>
      <c r="S2738" s="8">
        <v>23390</v>
      </c>
      <c r="T2738" s="34">
        <f t="shared" si="85"/>
        <v>94900</v>
      </c>
    </row>
    <row r="2739" spans="1:20" x14ac:dyDescent="0.25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84"/>
        <v>-5.2445099999999982</v>
      </c>
      <c r="N2739" s="32">
        <v>2.1637689310015458</v>
      </c>
      <c r="O2739" s="32">
        <v>3.1407070296006872</v>
      </c>
      <c r="P2739" s="32">
        <v>-0.97693809859914094</v>
      </c>
      <c r="Q2739" s="33">
        <v>4300</v>
      </c>
      <c r="R2739" s="8">
        <v>84260</v>
      </c>
      <c r="S2739" s="8">
        <v>0</v>
      </c>
      <c r="T2739" s="34">
        <f t="shared" si="85"/>
        <v>88560</v>
      </c>
    </row>
    <row r="2740" spans="1:20" x14ac:dyDescent="0.25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84"/>
        <v>-6.1632000000000016</v>
      </c>
      <c r="N2740" s="32">
        <v>2.0871284742369212</v>
      </c>
      <c r="O2740" s="32">
        <v>3.2351985302166457</v>
      </c>
      <c r="P2740" s="32">
        <v>-1.1480700559797252</v>
      </c>
      <c r="Q2740" s="33">
        <v>280</v>
      </c>
      <c r="R2740" s="8">
        <v>3370</v>
      </c>
      <c r="S2740" s="8">
        <v>520</v>
      </c>
      <c r="T2740" s="34">
        <f t="shared" si="85"/>
        <v>4170</v>
      </c>
    </row>
    <row r="2741" spans="1:20" x14ac:dyDescent="0.25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84"/>
        <v>-4.9359000000000002</v>
      </c>
      <c r="N2741" s="32">
        <v>2.1547828686474988</v>
      </c>
      <c r="O2741" s="32">
        <v>3.0742336392391274</v>
      </c>
      <c r="P2741" s="32">
        <v>-0.9194507705916285</v>
      </c>
      <c r="Q2741" s="33">
        <v>7810</v>
      </c>
      <c r="R2741" s="8">
        <v>29060</v>
      </c>
      <c r="S2741" s="8">
        <v>6350</v>
      </c>
      <c r="T2741" s="34">
        <f t="shared" si="85"/>
        <v>43220</v>
      </c>
    </row>
    <row r="2742" spans="1:20" x14ac:dyDescent="0.25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84"/>
        <v>-3.8101199999999995</v>
      </c>
      <c r="N2742" s="32">
        <v>2.1396105059041921</v>
      </c>
      <c r="O2742" s="32">
        <v>2.8493529581513153</v>
      </c>
      <c r="P2742" s="32">
        <v>-0.70974245224712296</v>
      </c>
      <c r="Q2742" s="33">
        <v>133610</v>
      </c>
      <c r="R2742" s="8">
        <v>5530</v>
      </c>
      <c r="S2742" s="8">
        <v>254650</v>
      </c>
      <c r="T2742" s="34">
        <f t="shared" si="85"/>
        <v>393790</v>
      </c>
    </row>
    <row r="2743" spans="1:20" x14ac:dyDescent="0.25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84"/>
        <v>-5.2040799999999994</v>
      </c>
      <c r="N2743" s="32">
        <v>2.1163499419292786</v>
      </c>
      <c r="O2743" s="32">
        <v>3.0857568112379115</v>
      </c>
      <c r="P2743" s="32">
        <v>-0.96940686930863262</v>
      </c>
      <c r="Q2743" s="33">
        <v>1000</v>
      </c>
      <c r="R2743" s="8">
        <v>14030</v>
      </c>
      <c r="S2743" s="8">
        <v>80</v>
      </c>
      <c r="T2743" s="34">
        <f t="shared" si="85"/>
        <v>15110</v>
      </c>
    </row>
    <row r="2744" spans="1:20" x14ac:dyDescent="0.25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84"/>
        <v>-7.8309200000000008</v>
      </c>
      <c r="N2744" s="32">
        <v>2.2362926386363116</v>
      </c>
      <c r="O2744" s="32">
        <v>3.6950226429802804</v>
      </c>
      <c r="P2744" s="32">
        <v>-1.4587300043439688</v>
      </c>
      <c r="Q2744" s="33">
        <v>85680</v>
      </c>
      <c r="R2744" s="8">
        <v>13720</v>
      </c>
      <c r="S2744" s="8">
        <v>21420</v>
      </c>
      <c r="T2744" s="34">
        <f t="shared" si="85"/>
        <v>120820</v>
      </c>
    </row>
    <row r="2745" spans="1:20" x14ac:dyDescent="0.25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84"/>
        <v>-7.99803</v>
      </c>
      <c r="N2745" s="32">
        <v>2.5196516479746616</v>
      </c>
      <c r="O2745" s="32">
        <v>4.0095106092005697</v>
      </c>
      <c r="P2745" s="32">
        <v>-1.4898589612259086</v>
      </c>
      <c r="Q2745" s="33">
        <v>44600</v>
      </c>
      <c r="R2745" s="8">
        <v>38090</v>
      </c>
      <c r="S2745" s="8">
        <v>61140</v>
      </c>
      <c r="T2745" s="34">
        <f t="shared" si="85"/>
        <v>143830</v>
      </c>
    </row>
    <row r="2746" spans="1:20" x14ac:dyDescent="0.25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84"/>
        <v>-5.1792999999999978</v>
      </c>
      <c r="N2746" s="32">
        <v>2.1342773598594915</v>
      </c>
      <c r="O2746" s="32">
        <v>3.0990682543519288</v>
      </c>
      <c r="P2746" s="32">
        <v>-0.96479089449243693</v>
      </c>
      <c r="Q2746" s="33">
        <v>6100</v>
      </c>
      <c r="R2746" s="8">
        <v>59190</v>
      </c>
      <c r="S2746" s="8">
        <v>420</v>
      </c>
      <c r="T2746" s="34">
        <f t="shared" si="85"/>
        <v>65710</v>
      </c>
    </row>
    <row r="2747" spans="1:20" x14ac:dyDescent="0.25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84"/>
        <v>-5.3071699999999993</v>
      </c>
      <c r="N2747" s="32">
        <v>2.1382674397853556</v>
      </c>
      <c r="O2747" s="32">
        <v>3.1268777329762165</v>
      </c>
      <c r="P2747" s="32">
        <v>-0.98861029319086113</v>
      </c>
      <c r="Q2747" s="33">
        <v>7860</v>
      </c>
      <c r="R2747" s="8">
        <v>33260</v>
      </c>
      <c r="S2747" s="8">
        <v>360</v>
      </c>
      <c r="T2747" s="34">
        <f t="shared" si="85"/>
        <v>41480</v>
      </c>
    </row>
    <row r="2748" spans="1:20" x14ac:dyDescent="0.25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84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33">
        <v>1760</v>
      </c>
      <c r="R2748" s="8">
        <v>1500</v>
      </c>
      <c r="S2748" s="8">
        <v>2440</v>
      </c>
      <c r="T2748" s="34">
        <f t="shared" si="85"/>
        <v>5700</v>
      </c>
    </row>
    <row r="2749" spans="1:20" x14ac:dyDescent="0.25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84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33">
        <v>4600</v>
      </c>
      <c r="R2749" s="8">
        <v>7330</v>
      </c>
      <c r="S2749" s="8">
        <v>40860</v>
      </c>
      <c r="T2749" s="34">
        <f t="shared" si="85"/>
        <v>52790</v>
      </c>
    </row>
    <row r="2750" spans="1:20" x14ac:dyDescent="0.25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84"/>
        <v>-8.2226999999999979</v>
      </c>
      <c r="N2750" s="32">
        <v>2.9451465436730526</v>
      </c>
      <c r="O2750" s="32">
        <v>4.4768566373426539</v>
      </c>
      <c r="P2750" s="32">
        <v>-1.5317100936696004</v>
      </c>
      <c r="Q2750" s="33">
        <v>780</v>
      </c>
      <c r="R2750" s="8">
        <v>4730</v>
      </c>
      <c r="S2750" s="8">
        <v>18970</v>
      </c>
      <c r="T2750" s="34">
        <f t="shared" si="85"/>
        <v>24480</v>
      </c>
    </row>
    <row r="2751" spans="1:20" x14ac:dyDescent="0.25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84"/>
        <v>-7.9730499999999989</v>
      </c>
      <c r="N2751" s="32">
        <v>2.794633724807591</v>
      </c>
      <c r="O2751" s="32">
        <v>4.2798394555690695</v>
      </c>
      <c r="P2751" s="32">
        <v>-1.4852057307614783</v>
      </c>
      <c r="Q2751" s="33">
        <v>4950</v>
      </c>
      <c r="R2751" s="8">
        <v>15660</v>
      </c>
      <c r="S2751" s="8">
        <v>30570</v>
      </c>
      <c r="T2751" s="34">
        <f t="shared" si="85"/>
        <v>51180</v>
      </c>
    </row>
    <row r="2752" spans="1:20" x14ac:dyDescent="0.25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84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33">
        <v>45920</v>
      </c>
      <c r="R2752" s="8">
        <v>58700</v>
      </c>
      <c r="S2752" s="8">
        <v>4620</v>
      </c>
      <c r="T2752" s="34">
        <f t="shared" si="85"/>
        <v>109240</v>
      </c>
    </row>
    <row r="2753" spans="1:20" x14ac:dyDescent="0.25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84"/>
        <v>-7.2476500000000001</v>
      </c>
      <c r="N2753" s="32">
        <v>2.6008652355600135</v>
      </c>
      <c r="O2753" s="32">
        <v>3.950944730176682</v>
      </c>
      <c r="P2753" s="32">
        <v>-1.3500794946166688</v>
      </c>
      <c r="Q2753" s="33">
        <v>3560</v>
      </c>
      <c r="R2753" s="8">
        <v>8550</v>
      </c>
      <c r="S2753" s="8">
        <v>900</v>
      </c>
      <c r="T2753" s="34">
        <f t="shared" si="85"/>
        <v>13010</v>
      </c>
    </row>
    <row r="2754" spans="1:20" x14ac:dyDescent="0.25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84"/>
        <v>-9.7300499999999985</v>
      </c>
      <c r="N2754" s="32">
        <v>2.6271416442594715</v>
      </c>
      <c r="O2754" s="32">
        <v>4.4396382447568623</v>
      </c>
      <c r="P2754" s="32">
        <v>-1.812496600497391</v>
      </c>
      <c r="Q2754" s="33">
        <v>37600</v>
      </c>
      <c r="R2754" s="8">
        <v>52680</v>
      </c>
      <c r="S2754" s="8">
        <v>3440</v>
      </c>
      <c r="T2754" s="34">
        <f t="shared" si="85"/>
        <v>93720</v>
      </c>
    </row>
    <row r="2755" spans="1:20" x14ac:dyDescent="0.25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84"/>
        <v>-6.9564800000000009</v>
      </c>
      <c r="N2755" s="32">
        <v>2.2484957262153666</v>
      </c>
      <c r="O2755" s="32">
        <v>3.5443365853505298</v>
      </c>
      <c r="P2755" s="32">
        <v>-1.2958408591351631</v>
      </c>
      <c r="Q2755" s="33">
        <v>510</v>
      </c>
      <c r="R2755" s="8">
        <v>25470</v>
      </c>
      <c r="S2755" s="8">
        <v>4340</v>
      </c>
      <c r="T2755" s="34">
        <f t="shared" si="85"/>
        <v>30320</v>
      </c>
    </row>
    <row r="2756" spans="1:20" x14ac:dyDescent="0.25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84"/>
        <v>-8.008560000000001</v>
      </c>
      <c r="N2756" s="32">
        <v>2.6702389781365921</v>
      </c>
      <c r="O2756" s="32">
        <v>4.1620594492420215</v>
      </c>
      <c r="P2756" s="32">
        <v>-1.4918204711054299</v>
      </c>
      <c r="Q2756" s="33">
        <v>4090</v>
      </c>
      <c r="R2756" s="8">
        <v>9270</v>
      </c>
      <c r="S2756" s="8">
        <v>45320</v>
      </c>
      <c r="T2756" s="34">
        <f t="shared" si="85"/>
        <v>58680</v>
      </c>
    </row>
    <row r="2757" spans="1:20" x14ac:dyDescent="0.25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84"/>
        <v>-6.8072700000000008</v>
      </c>
      <c r="N2757" s="32">
        <v>2.1739900180945506</v>
      </c>
      <c r="O2757" s="32">
        <v>3.4420363008647192</v>
      </c>
      <c r="P2757" s="32">
        <v>-1.2680462827701684</v>
      </c>
      <c r="Q2757" s="33">
        <v>86540</v>
      </c>
      <c r="R2757" s="8">
        <v>21050</v>
      </c>
      <c r="S2757" s="8">
        <v>3400</v>
      </c>
      <c r="T2757" s="34">
        <f t="shared" si="85"/>
        <v>110990</v>
      </c>
    </row>
    <row r="2758" spans="1:20" x14ac:dyDescent="0.25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84"/>
        <v>-7.7753300000000003</v>
      </c>
      <c r="N2758" s="32">
        <v>2.1794852262090698</v>
      </c>
      <c r="O2758" s="32">
        <v>3.6278600231263911</v>
      </c>
      <c r="P2758" s="32">
        <v>-1.4483747969173213</v>
      </c>
      <c r="Q2758" s="33">
        <v>100200</v>
      </c>
      <c r="R2758" s="8">
        <v>140950</v>
      </c>
      <c r="S2758" s="8">
        <v>6400</v>
      </c>
      <c r="T2758" s="34">
        <f t="shared" si="85"/>
        <v>247550</v>
      </c>
    </row>
    <row r="2759" spans="1:20" x14ac:dyDescent="0.25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84"/>
        <v>-6.6618500000000012</v>
      </c>
      <c r="N2759" s="32">
        <v>2.8153758069618844</v>
      </c>
      <c r="O2759" s="32">
        <v>4.0563335079010923</v>
      </c>
      <c r="P2759" s="32">
        <v>-1.2409577009392088</v>
      </c>
      <c r="Q2759" s="33">
        <v>10880</v>
      </c>
      <c r="R2759" s="8">
        <v>9090</v>
      </c>
      <c r="S2759" s="8">
        <v>68550</v>
      </c>
      <c r="T2759" s="34">
        <f t="shared" si="85"/>
        <v>88520</v>
      </c>
    </row>
    <row r="2760" spans="1:20" x14ac:dyDescent="0.25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84"/>
        <v>-7.6928299999999989</v>
      </c>
      <c r="N2760" s="32">
        <v>2.6338662887657125</v>
      </c>
      <c r="O2760" s="32">
        <v>4.0668731307864983</v>
      </c>
      <c r="P2760" s="32">
        <v>-1.4330068420207855</v>
      </c>
      <c r="Q2760" s="33">
        <v>1610</v>
      </c>
      <c r="R2760" s="8">
        <v>6770</v>
      </c>
      <c r="S2760" s="8">
        <v>29780</v>
      </c>
      <c r="T2760" s="34">
        <f t="shared" si="85"/>
        <v>38160</v>
      </c>
    </row>
    <row r="2761" spans="1:20" x14ac:dyDescent="0.25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84"/>
        <v>-7.2968300000000017</v>
      </c>
      <c r="N2761" s="32">
        <v>2.8372579119521393</v>
      </c>
      <c r="O2761" s="32">
        <v>4.1964985704695552</v>
      </c>
      <c r="P2761" s="32">
        <v>-1.3592406585174159</v>
      </c>
      <c r="Q2761" s="33">
        <v>6830</v>
      </c>
      <c r="R2761" s="8">
        <v>16300</v>
      </c>
      <c r="S2761" s="8">
        <v>41640</v>
      </c>
      <c r="T2761" s="34">
        <f t="shared" si="85"/>
        <v>64770</v>
      </c>
    </row>
    <row r="2762" spans="1:20" x14ac:dyDescent="0.25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84"/>
        <v>-7.2754899999999978</v>
      </c>
      <c r="N2762" s="32">
        <v>2.96396437159606</v>
      </c>
      <c r="O2762" s="32">
        <v>4.3192298524469033</v>
      </c>
      <c r="P2762" s="32">
        <v>-1.3552654808508446</v>
      </c>
      <c r="Q2762" s="33">
        <v>170</v>
      </c>
      <c r="R2762" s="8">
        <v>270</v>
      </c>
      <c r="S2762" s="8">
        <v>2650</v>
      </c>
      <c r="T2762" s="34">
        <f t="shared" si="85"/>
        <v>3090</v>
      </c>
    </row>
    <row r="2763" spans="1:20" x14ac:dyDescent="0.25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84"/>
        <v>-7.8170700000000011</v>
      </c>
      <c r="N2763" s="32">
        <v>2.6459538838352428</v>
      </c>
      <c r="O2763" s="32">
        <v>4.1021039345390049</v>
      </c>
      <c r="P2763" s="32">
        <v>-1.4561500507037626</v>
      </c>
      <c r="Q2763" s="33">
        <v>69570</v>
      </c>
      <c r="R2763" s="8">
        <v>115870</v>
      </c>
      <c r="S2763" s="8">
        <v>6400</v>
      </c>
      <c r="T2763" s="34">
        <f t="shared" si="85"/>
        <v>191840</v>
      </c>
    </row>
    <row r="2764" spans="1:20" x14ac:dyDescent="0.25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84"/>
        <v>-7.8990899999999993</v>
      </c>
      <c r="N2764" s="32">
        <v>2.1823762645120297</v>
      </c>
      <c r="O2764" s="32">
        <v>3.6538048565565662</v>
      </c>
      <c r="P2764" s="32">
        <v>-1.471428592044536</v>
      </c>
      <c r="Q2764" s="33">
        <v>72050</v>
      </c>
      <c r="R2764" s="8">
        <v>145400</v>
      </c>
      <c r="S2764" s="8">
        <v>13280</v>
      </c>
      <c r="T2764" s="34">
        <f t="shared" si="85"/>
        <v>230730</v>
      </c>
    </row>
    <row r="2765" spans="1:20" x14ac:dyDescent="0.25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86">K2765-L2765</f>
        <v>-8.7990900000000014</v>
      </c>
      <c r="N2765" s="32">
        <v>2.2336549387413425</v>
      </c>
      <c r="O2765" s="32">
        <v>3.8727339478389928</v>
      </c>
      <c r="P2765" s="32"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87">SUM(Q2765:S2765)</f>
        <v>395750</v>
      </c>
    </row>
    <row r="2766" spans="1:20" x14ac:dyDescent="0.25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86"/>
        <v>-7.0332100000000004</v>
      </c>
      <c r="N2766" s="32">
        <v>2.3269766120027526</v>
      </c>
      <c r="O2766" s="32">
        <v>3.6371106005828997</v>
      </c>
      <c r="P2766" s="32">
        <v>-1.3101339885801468</v>
      </c>
      <c r="Q2766" s="33">
        <v>1300</v>
      </c>
      <c r="R2766" s="8">
        <v>30810</v>
      </c>
      <c r="S2766" s="8">
        <v>4010</v>
      </c>
      <c r="T2766" s="34">
        <f t="shared" si="87"/>
        <v>36120</v>
      </c>
    </row>
    <row r="2767" spans="1:20" x14ac:dyDescent="0.25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86"/>
        <v>-7.2852499999999996</v>
      </c>
      <c r="N2767" s="32">
        <v>2.3111671776746436</v>
      </c>
      <c r="O2767" s="32">
        <v>3.6682507341593098</v>
      </c>
      <c r="P2767" s="32">
        <v>-1.3570835564846653</v>
      </c>
      <c r="Q2767" s="33">
        <v>115950</v>
      </c>
      <c r="R2767" s="8">
        <v>191830</v>
      </c>
      <c r="S2767" s="8">
        <v>11500</v>
      </c>
      <c r="T2767" s="34">
        <f t="shared" si="87"/>
        <v>319280</v>
      </c>
    </row>
    <row r="2768" spans="1:20" x14ac:dyDescent="0.25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86"/>
        <v>-6.3711500000000001</v>
      </c>
      <c r="N2768" s="32">
        <v>2.2065328268269719</v>
      </c>
      <c r="O2768" s="32">
        <v>3.393339443058025</v>
      </c>
      <c r="P2768" s="32">
        <v>-1.1868066162310529</v>
      </c>
      <c r="Q2768" s="33">
        <v>45100</v>
      </c>
      <c r="R2768" s="8">
        <v>64290</v>
      </c>
      <c r="S2768" s="8">
        <v>18370</v>
      </c>
      <c r="T2768" s="34">
        <f t="shared" si="87"/>
        <v>127760</v>
      </c>
    </row>
    <row r="2769" spans="1:20" x14ac:dyDescent="0.25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86"/>
        <v>-10.455810000000001</v>
      </c>
      <c r="N2769" s="32">
        <v>2.247588551180868</v>
      </c>
      <c r="O2769" s="32">
        <v>4.1952784479898897</v>
      </c>
      <c r="P2769" s="32">
        <v>-1.9476898968090226</v>
      </c>
      <c r="Q2769" s="33">
        <v>94830</v>
      </c>
      <c r="R2769" s="8">
        <v>24390</v>
      </c>
      <c r="S2769" s="8">
        <v>1810</v>
      </c>
      <c r="T2769" s="34">
        <f t="shared" si="87"/>
        <v>121030</v>
      </c>
    </row>
    <row r="2770" spans="1:20" x14ac:dyDescent="0.25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86"/>
        <v>-8.1786999999999992</v>
      </c>
      <c r="N2770" s="32">
        <v>2.4114239898548178</v>
      </c>
      <c r="O2770" s="32">
        <v>3.9349378409129332</v>
      </c>
      <c r="P2770" s="32">
        <v>-1.5235138510581152</v>
      </c>
      <c r="Q2770" s="33">
        <v>43530</v>
      </c>
      <c r="R2770" s="8">
        <v>114040</v>
      </c>
      <c r="S2770" s="8">
        <v>20680</v>
      </c>
      <c r="T2770" s="34">
        <f t="shared" si="87"/>
        <v>178250</v>
      </c>
    </row>
    <row r="2771" spans="1:20" x14ac:dyDescent="0.25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86"/>
        <v>-10.007660000000001</v>
      </c>
      <c r="N2771" s="32">
        <v>2.2425273713682756</v>
      </c>
      <c r="O2771" s="32">
        <v>4.1067366743969052</v>
      </c>
      <c r="P2771" s="32">
        <v>-1.8642093030286306</v>
      </c>
      <c r="Q2771" s="33">
        <v>28150</v>
      </c>
      <c r="R2771" s="8">
        <v>24710</v>
      </c>
      <c r="S2771" s="8">
        <v>6090</v>
      </c>
      <c r="T2771" s="34">
        <f t="shared" si="87"/>
        <v>58950</v>
      </c>
    </row>
    <row r="2772" spans="1:20" x14ac:dyDescent="0.25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86"/>
        <v>-8.4929700000000015</v>
      </c>
      <c r="N2772" s="32">
        <v>2.1983738398637205</v>
      </c>
      <c r="O2772" s="32">
        <v>3.7804293537743714</v>
      </c>
      <c r="P2772" s="32">
        <v>-1.5820555139106511</v>
      </c>
      <c r="Q2772" s="33">
        <v>85190</v>
      </c>
      <c r="R2772" s="8">
        <v>93590</v>
      </c>
      <c r="S2772" s="8">
        <v>8090</v>
      </c>
      <c r="T2772" s="34">
        <f t="shared" si="87"/>
        <v>186870</v>
      </c>
    </row>
    <row r="2773" spans="1:20" x14ac:dyDescent="0.25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86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33">
        <v>79150</v>
      </c>
      <c r="R2773" s="8">
        <v>47640</v>
      </c>
      <c r="S2773" s="8">
        <v>2600</v>
      </c>
      <c r="T2773" s="34">
        <f t="shared" si="87"/>
        <v>129390</v>
      </c>
    </row>
    <row r="2774" spans="1:20" x14ac:dyDescent="0.25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86"/>
        <v>-7.3946599999999982</v>
      </c>
      <c r="N2774" s="32">
        <v>2.6008652355600135</v>
      </c>
      <c r="O2774" s="32">
        <v>3.9783294944111027</v>
      </c>
      <c r="P2774" s="32">
        <v>-1.3774642588510886</v>
      </c>
      <c r="Q2774" s="33">
        <v>62090</v>
      </c>
      <c r="R2774" s="8">
        <v>1710</v>
      </c>
      <c r="S2774" s="8">
        <v>1350</v>
      </c>
      <c r="T2774" s="34">
        <f t="shared" si="87"/>
        <v>65150</v>
      </c>
    </row>
    <row r="2775" spans="1:20" x14ac:dyDescent="0.25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86"/>
        <v>-7.5904899999999991</v>
      </c>
      <c r="N2775" s="32">
        <v>2.8356391540363703</v>
      </c>
      <c r="O2775" s="32">
        <v>4.2495822808558055</v>
      </c>
      <c r="P2775" s="32">
        <v>-1.4139431268194349</v>
      </c>
      <c r="Q2775" s="33">
        <v>3150</v>
      </c>
      <c r="R2775" s="8">
        <v>9350</v>
      </c>
      <c r="S2775" s="8">
        <v>49710</v>
      </c>
      <c r="T2775" s="34">
        <f t="shared" si="87"/>
        <v>62210</v>
      </c>
    </row>
    <row r="2776" spans="1:20" x14ac:dyDescent="0.25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86"/>
        <v>-7.8817000000000004</v>
      </c>
      <c r="N2776" s="32">
        <v>2.3984832404407292</v>
      </c>
      <c r="O2776" s="32">
        <v>3.8666724538713164</v>
      </c>
      <c r="P2776" s="32">
        <v>-1.4681892134305878</v>
      </c>
      <c r="Q2776" s="33">
        <v>26260</v>
      </c>
      <c r="R2776" s="8">
        <v>210250</v>
      </c>
      <c r="S2776" s="8">
        <v>4930</v>
      </c>
      <c r="T2776" s="34">
        <f t="shared" si="87"/>
        <v>241440</v>
      </c>
    </row>
    <row r="2777" spans="1:20" x14ac:dyDescent="0.25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86"/>
        <v>-8.2075500000000012</v>
      </c>
      <c r="N2777" s="32">
        <v>2.2348862379154766</v>
      </c>
      <c r="O2777" s="32">
        <v>3.7637742162313508</v>
      </c>
      <c r="P2777" s="32">
        <v>-1.5288879783158738</v>
      </c>
      <c r="Q2777" s="33">
        <v>17480</v>
      </c>
      <c r="R2777" s="8">
        <v>49110</v>
      </c>
      <c r="S2777" s="8">
        <v>10280</v>
      </c>
      <c r="T2777" s="34">
        <f t="shared" si="87"/>
        <v>76870</v>
      </c>
    </row>
    <row r="2778" spans="1:20" x14ac:dyDescent="0.25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86"/>
        <v>-7.5390400000000017</v>
      </c>
      <c r="N2778" s="32">
        <v>2.202697357841279</v>
      </c>
      <c r="O2778" s="32">
        <v>3.6070564691525115</v>
      </c>
      <c r="P2778" s="32">
        <v>-1.4043591113112321</v>
      </c>
      <c r="Q2778" s="33">
        <v>20630</v>
      </c>
      <c r="R2778" s="8">
        <v>265290</v>
      </c>
      <c r="S2778" s="8">
        <v>9490</v>
      </c>
      <c r="T2778" s="34">
        <f t="shared" si="87"/>
        <v>295410</v>
      </c>
    </row>
    <row r="2779" spans="1:20" x14ac:dyDescent="0.25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86"/>
        <v>-7.3463199999999986</v>
      </c>
      <c r="N2779" s="32">
        <v>2.6008652355600135</v>
      </c>
      <c r="O2779" s="32">
        <v>3.9693248042329379</v>
      </c>
      <c r="P2779" s="32">
        <v>-1.3684595686729248</v>
      </c>
      <c r="Q2779" s="33">
        <v>455030</v>
      </c>
      <c r="R2779" s="8">
        <v>3380</v>
      </c>
      <c r="S2779" s="8">
        <v>3480</v>
      </c>
      <c r="T2779" s="34">
        <f t="shared" si="87"/>
        <v>461890</v>
      </c>
    </row>
    <row r="2780" spans="1:20" x14ac:dyDescent="0.25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86"/>
        <v>-7.1632099999999976</v>
      </c>
      <c r="N2780" s="32">
        <v>2.2972093490637664</v>
      </c>
      <c r="O2780" s="32">
        <v>3.6315595089960295</v>
      </c>
      <c r="P2780" s="32">
        <v>-1.3343501599322629</v>
      </c>
      <c r="Q2780" s="33">
        <v>11430</v>
      </c>
      <c r="R2780" s="8">
        <v>83700</v>
      </c>
      <c r="S2780" s="8">
        <v>5930</v>
      </c>
      <c r="T2780" s="34">
        <f t="shared" si="87"/>
        <v>101060</v>
      </c>
    </row>
    <row r="2781" spans="1:20" x14ac:dyDescent="0.25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86"/>
        <v>-6.698500000000001</v>
      </c>
      <c r="N2781" s="32">
        <v>2.2473258988608182</v>
      </c>
      <c r="O2781" s="32">
        <v>3.4951106973389114</v>
      </c>
      <c r="P2781" s="32">
        <v>-1.2477847984780939</v>
      </c>
      <c r="Q2781" s="33">
        <v>120670</v>
      </c>
      <c r="R2781" s="8">
        <v>160970</v>
      </c>
      <c r="S2781" s="8">
        <v>85170</v>
      </c>
      <c r="T2781" s="34">
        <f t="shared" si="87"/>
        <v>366810</v>
      </c>
    </row>
    <row r="2782" spans="1:20" x14ac:dyDescent="0.25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86"/>
        <v>-8.4410100000000021</v>
      </c>
      <c r="N2782" s="32">
        <v>2.6009416096388924</v>
      </c>
      <c r="O2782" s="32">
        <v>4.1733181061383444</v>
      </c>
      <c r="P2782" s="32">
        <v>-1.5723764964994515</v>
      </c>
      <c r="Q2782" s="33">
        <v>12630</v>
      </c>
      <c r="R2782" s="8">
        <v>23960</v>
      </c>
      <c r="S2782" s="8">
        <v>54490</v>
      </c>
      <c r="T2782" s="34">
        <f t="shared" si="87"/>
        <v>91080</v>
      </c>
    </row>
    <row r="2783" spans="1:20" x14ac:dyDescent="0.25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86"/>
        <v>-8.4149599999999989</v>
      </c>
      <c r="N2783" s="32">
        <v>2.6484108938362763</v>
      </c>
      <c r="O2783" s="32">
        <v>4.2159348421532457</v>
      </c>
      <c r="P2783" s="32">
        <v>-1.567523948316969</v>
      </c>
      <c r="Q2783" s="33">
        <v>19710</v>
      </c>
      <c r="R2783" s="8">
        <v>10300</v>
      </c>
      <c r="S2783" s="8">
        <v>44740</v>
      </c>
      <c r="T2783" s="34">
        <f t="shared" si="87"/>
        <v>74750</v>
      </c>
    </row>
    <row r="2784" spans="1:20" x14ac:dyDescent="0.25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86"/>
        <v>-12.225469999999998</v>
      </c>
      <c r="N2784" s="32">
        <v>2.3101556868250901</v>
      </c>
      <c r="O2784" s="32">
        <v>4.5874947359032383</v>
      </c>
      <c r="P2784" s="32">
        <v>-2.2773390490781487</v>
      </c>
      <c r="Q2784" s="33">
        <v>134130</v>
      </c>
      <c r="R2784" s="8">
        <v>45070</v>
      </c>
      <c r="S2784" s="8">
        <v>2480</v>
      </c>
      <c r="T2784" s="34">
        <f t="shared" si="87"/>
        <v>181680</v>
      </c>
    </row>
    <row r="2785" spans="1:20" x14ac:dyDescent="0.25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86"/>
        <v>-8.7753299999999985</v>
      </c>
      <c r="N2785" s="32">
        <v>2.2198424071585778</v>
      </c>
      <c r="O2785" s="32">
        <v>3.8544954452460258</v>
      </c>
      <c r="P2785" s="32">
        <v>-1.6346530380874478</v>
      </c>
      <c r="Q2785" s="33">
        <v>5890</v>
      </c>
      <c r="R2785" s="8">
        <v>42050</v>
      </c>
      <c r="S2785" s="8">
        <v>3450</v>
      </c>
      <c r="T2785" s="34">
        <f t="shared" si="87"/>
        <v>51390</v>
      </c>
    </row>
    <row r="2786" spans="1:20" x14ac:dyDescent="0.25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86"/>
        <v>-6.9600899999999992</v>
      </c>
      <c r="N2786" s="32">
        <v>2.1513516234451453</v>
      </c>
      <c r="O2786" s="32">
        <v>3.4478649470309324</v>
      </c>
      <c r="P2786" s="32">
        <v>-1.2965133235857871</v>
      </c>
      <c r="Q2786" s="33">
        <v>3220</v>
      </c>
      <c r="R2786" s="8">
        <v>9740</v>
      </c>
      <c r="S2786" s="8">
        <v>3050</v>
      </c>
      <c r="T2786" s="34">
        <f t="shared" si="87"/>
        <v>16010</v>
      </c>
    </row>
    <row r="2787" spans="1:20" x14ac:dyDescent="0.25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86"/>
        <v>-7.6817799999999998</v>
      </c>
      <c r="N2787" s="32">
        <v>2.3016818896342612</v>
      </c>
      <c r="O2787" s="32">
        <v>3.7326303570901165</v>
      </c>
      <c r="P2787" s="32">
        <v>-1.4309484674558559</v>
      </c>
      <c r="Q2787" s="33">
        <v>1530</v>
      </c>
      <c r="R2787" s="8">
        <v>101550</v>
      </c>
      <c r="S2787" s="8">
        <v>5670</v>
      </c>
      <c r="T2787" s="34">
        <f t="shared" si="87"/>
        <v>108750</v>
      </c>
    </row>
    <row r="2788" spans="1:20" x14ac:dyDescent="0.25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86"/>
        <v>-6.8036600000000007</v>
      </c>
      <c r="N2788" s="32">
        <v>2.9167838186724899</v>
      </c>
      <c r="O2788" s="32">
        <v>4.1841576369920332</v>
      </c>
      <c r="P2788" s="32">
        <v>-1.2673738183195444</v>
      </c>
      <c r="Q2788" s="33">
        <v>11600</v>
      </c>
      <c r="R2788" s="8">
        <v>7150</v>
      </c>
      <c r="S2788" s="8">
        <v>63420</v>
      </c>
      <c r="T2788" s="34">
        <f t="shared" si="87"/>
        <v>82170</v>
      </c>
    </row>
    <row r="2789" spans="1:20" x14ac:dyDescent="0.25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86"/>
        <v>-8.3787800000000008</v>
      </c>
      <c r="N2789" s="32">
        <v>2.4511478247843472</v>
      </c>
      <c r="O2789" s="32">
        <v>4.0119322263357819</v>
      </c>
      <c r="P2789" s="32">
        <v>-1.5607844015514343</v>
      </c>
      <c r="Q2789" s="33">
        <v>5590</v>
      </c>
      <c r="R2789" s="8">
        <v>28450</v>
      </c>
      <c r="S2789" s="8">
        <v>55080</v>
      </c>
      <c r="T2789" s="34">
        <f t="shared" si="87"/>
        <v>89120</v>
      </c>
    </row>
    <row r="2790" spans="1:20" x14ac:dyDescent="0.25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86"/>
        <v>-8.9462499999999991</v>
      </c>
      <c r="N2790" s="32">
        <v>2.6140667745117399</v>
      </c>
      <c r="O2790" s="32">
        <v>4.2805584895799864</v>
      </c>
      <c r="P2790" s="32">
        <v>-1.6664917150682457</v>
      </c>
      <c r="Q2790" s="33">
        <v>5690</v>
      </c>
      <c r="R2790" s="8">
        <v>2890</v>
      </c>
      <c r="S2790" s="8">
        <v>10700</v>
      </c>
      <c r="T2790" s="34">
        <f t="shared" si="87"/>
        <v>19280</v>
      </c>
    </row>
    <row r="2791" spans="1:20" x14ac:dyDescent="0.25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86"/>
        <v>1.7918500000000002</v>
      </c>
      <c r="N2791" s="32">
        <v>4.0685831650404403</v>
      </c>
      <c r="O2791" s="32">
        <v>3.7348004985997481</v>
      </c>
      <c r="P2791" s="32">
        <v>0.33378266644069154</v>
      </c>
      <c r="Q2791" s="33">
        <v>238520</v>
      </c>
      <c r="R2791" s="8">
        <v>26680</v>
      </c>
      <c r="S2791" s="8">
        <v>640</v>
      </c>
      <c r="T2791" s="34">
        <f t="shared" si="87"/>
        <v>265840</v>
      </c>
    </row>
    <row r="2792" spans="1:20" x14ac:dyDescent="0.25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86"/>
        <v>-7.2728100000000016</v>
      </c>
      <c r="N2792" s="32">
        <v>2.16021474216002</v>
      </c>
      <c r="O2792" s="32">
        <v>3.5149809973245296</v>
      </c>
      <c r="P2792" s="32">
        <v>-1.3547662551645094</v>
      </c>
      <c r="Q2792" s="33">
        <v>3850</v>
      </c>
      <c r="R2792" s="8">
        <v>33640</v>
      </c>
      <c r="S2792" s="8">
        <v>3490</v>
      </c>
      <c r="T2792" s="34">
        <f t="shared" si="87"/>
        <v>40980</v>
      </c>
    </row>
    <row r="2793" spans="1:20" x14ac:dyDescent="0.25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86"/>
        <v>-6.298210000000001</v>
      </c>
      <c r="N2793" s="32">
        <v>2.1935268800284735</v>
      </c>
      <c r="O2793" s="32">
        <v>3.3667463613485773</v>
      </c>
      <c r="P2793" s="32">
        <v>-1.173219481320104</v>
      </c>
      <c r="Q2793" s="33">
        <v>5320</v>
      </c>
      <c r="R2793" s="8">
        <v>78640</v>
      </c>
      <c r="S2793" s="8">
        <v>21920</v>
      </c>
      <c r="T2793" s="34">
        <f t="shared" si="87"/>
        <v>105880</v>
      </c>
    </row>
    <row r="2794" spans="1:20" x14ac:dyDescent="0.25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86"/>
        <v>-4.9687699999999975</v>
      </c>
      <c r="N2794" s="32">
        <v>2.172429006433545</v>
      </c>
      <c r="O2794" s="32">
        <v>3.0980027428124357</v>
      </c>
      <c r="P2794" s="32">
        <v>-0.92557373637888984</v>
      </c>
      <c r="Q2794" s="33">
        <v>3590</v>
      </c>
      <c r="R2794" s="8">
        <v>24570</v>
      </c>
      <c r="S2794" s="8">
        <v>7800</v>
      </c>
      <c r="T2794" s="34">
        <f t="shared" si="87"/>
        <v>35960</v>
      </c>
    </row>
    <row r="2795" spans="1:20" x14ac:dyDescent="0.25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86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33">
        <v>1980</v>
      </c>
      <c r="R2795" s="8">
        <v>72340</v>
      </c>
      <c r="S2795" s="8">
        <v>90</v>
      </c>
      <c r="T2795" s="34">
        <f t="shared" si="87"/>
        <v>74410</v>
      </c>
    </row>
    <row r="2796" spans="1:20" x14ac:dyDescent="0.25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86"/>
        <v>-6.7407200000000014</v>
      </c>
      <c r="N2796" s="32">
        <v>2.1545872764942704</v>
      </c>
      <c r="O2796" s="32">
        <v>3.410236742314567</v>
      </c>
      <c r="P2796" s="32">
        <v>-1.2556494658202966</v>
      </c>
      <c r="Q2796" s="33">
        <v>2790</v>
      </c>
      <c r="R2796" s="8">
        <v>89310</v>
      </c>
      <c r="S2796" s="8">
        <v>22620</v>
      </c>
      <c r="T2796" s="34">
        <f t="shared" si="87"/>
        <v>114720</v>
      </c>
    </row>
    <row r="2797" spans="1:20" x14ac:dyDescent="0.25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86"/>
        <v>-7.3213800000000013</v>
      </c>
      <c r="N2797" s="32">
        <v>2.3279732005930125</v>
      </c>
      <c r="O2797" s="32">
        <v>3.6917869899311553</v>
      </c>
      <c r="P2797" s="32">
        <v>-1.3638137893381426</v>
      </c>
      <c r="Q2797" s="33">
        <v>76150</v>
      </c>
      <c r="R2797" s="8">
        <v>41160</v>
      </c>
      <c r="S2797" s="8">
        <v>24150</v>
      </c>
      <c r="T2797" s="34">
        <f t="shared" si="87"/>
        <v>141460</v>
      </c>
    </row>
    <row r="2798" spans="1:20" x14ac:dyDescent="0.25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86"/>
        <v>-4.9865200000000023</v>
      </c>
      <c r="N2798" s="32">
        <v>2.1845240526327214</v>
      </c>
      <c r="O2798" s="32">
        <v>3.1134042277923819</v>
      </c>
      <c r="P2798" s="32">
        <v>-0.92888017515966059</v>
      </c>
      <c r="Q2798" s="33">
        <v>120</v>
      </c>
      <c r="R2798" s="8">
        <v>47260</v>
      </c>
      <c r="S2798" s="8">
        <v>4870</v>
      </c>
      <c r="T2798" s="34">
        <f t="shared" si="87"/>
        <v>52250</v>
      </c>
    </row>
    <row r="2799" spans="1:20" x14ac:dyDescent="0.25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86"/>
        <v>-5.3348200000000023</v>
      </c>
      <c r="N2799" s="32">
        <v>2.1465475076053679</v>
      </c>
      <c r="O2799" s="32">
        <v>3.1403083941645833</v>
      </c>
      <c r="P2799" s="32">
        <v>-0.99376088655921557</v>
      </c>
      <c r="Q2799" s="33">
        <v>4670</v>
      </c>
      <c r="R2799" s="8">
        <v>79670</v>
      </c>
      <c r="S2799" s="8">
        <v>870</v>
      </c>
      <c r="T2799" s="34">
        <f t="shared" si="87"/>
        <v>85210</v>
      </c>
    </row>
    <row r="2800" spans="1:20" x14ac:dyDescent="0.25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86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33">
        <v>2210</v>
      </c>
      <c r="R2800" s="8">
        <v>34850</v>
      </c>
      <c r="S2800" s="8">
        <v>5310</v>
      </c>
      <c r="T2800" s="34">
        <f t="shared" si="87"/>
        <v>42370</v>
      </c>
    </row>
    <row r="2801" spans="1:20" x14ac:dyDescent="0.25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86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33">
        <v>73040</v>
      </c>
      <c r="R2801" s="8">
        <v>4600</v>
      </c>
      <c r="S2801" s="8">
        <v>334190</v>
      </c>
      <c r="T2801" s="34">
        <f t="shared" si="87"/>
        <v>411830</v>
      </c>
    </row>
    <row r="2802" spans="1:20" x14ac:dyDescent="0.25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86"/>
        <v>-8.5579099999999979</v>
      </c>
      <c r="N2802" s="32">
        <v>2.5488675273197843</v>
      </c>
      <c r="O2802" s="32">
        <v>4.1430199502120226</v>
      </c>
      <c r="P2802" s="32">
        <v>-1.5941524228922388</v>
      </c>
      <c r="Q2802" s="33">
        <v>840</v>
      </c>
      <c r="R2802" s="8">
        <v>54080</v>
      </c>
      <c r="S2802" s="8">
        <v>32190</v>
      </c>
      <c r="T2802" s="34">
        <f t="shared" si="87"/>
        <v>87110</v>
      </c>
    </row>
    <row r="2803" spans="1:20" x14ac:dyDescent="0.25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86"/>
        <v>1.6704299999999996</v>
      </c>
      <c r="N2803" s="32">
        <v>4.5154069193528121</v>
      </c>
      <c r="O2803" s="32">
        <v>4.2042421569549964</v>
      </c>
      <c r="P2803" s="32">
        <v>0.31116476239781465</v>
      </c>
      <c r="Q2803" s="33">
        <v>13870</v>
      </c>
      <c r="R2803" s="8">
        <v>34350</v>
      </c>
      <c r="S2803" s="8">
        <v>840</v>
      </c>
      <c r="T2803" s="34">
        <f t="shared" si="87"/>
        <v>49060</v>
      </c>
    </row>
    <row r="2804" spans="1:20" x14ac:dyDescent="0.25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86"/>
        <v>2.95425</v>
      </c>
      <c r="N2804" s="32">
        <v>2.7141354456683322</v>
      </c>
      <c r="O2804" s="32">
        <v>2.1638229516914853</v>
      </c>
      <c r="P2804" s="32">
        <v>0.55031249397684678</v>
      </c>
      <c r="Q2804" s="33">
        <v>197800</v>
      </c>
      <c r="R2804" s="8">
        <v>8910</v>
      </c>
      <c r="S2804" s="8">
        <v>309970</v>
      </c>
      <c r="T2804" s="34">
        <f t="shared" si="87"/>
        <v>516680</v>
      </c>
    </row>
    <row r="2805" spans="1:20" x14ac:dyDescent="0.25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86"/>
        <v>-7.3337500000000002</v>
      </c>
      <c r="N2805" s="32">
        <v>2.2983326068580219</v>
      </c>
      <c r="O2805" s="32">
        <v>3.6644506580394389</v>
      </c>
      <c r="P2805" s="32">
        <v>-1.3661180511814168</v>
      </c>
      <c r="Q2805" s="33">
        <v>51500</v>
      </c>
      <c r="R2805" s="8">
        <v>11550</v>
      </c>
      <c r="S2805" s="8">
        <v>31310</v>
      </c>
      <c r="T2805" s="34">
        <f t="shared" si="87"/>
        <v>94360</v>
      </c>
    </row>
    <row r="2806" spans="1:20" x14ac:dyDescent="0.25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86"/>
        <v>-6.4572500000000002</v>
      </c>
      <c r="N2806" s="32">
        <v>2.713643671111643</v>
      </c>
      <c r="O2806" s="32">
        <v>3.9164888439074437</v>
      </c>
      <c r="P2806" s="32">
        <v>-1.2028451727958005</v>
      </c>
      <c r="Q2806" s="33">
        <v>49850</v>
      </c>
      <c r="R2806" s="8">
        <v>76120</v>
      </c>
      <c r="S2806" s="8">
        <v>91080</v>
      </c>
      <c r="T2806" s="34">
        <f t="shared" si="87"/>
        <v>217050</v>
      </c>
    </row>
    <row r="2807" spans="1:20" x14ac:dyDescent="0.25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86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33">
        <v>890</v>
      </c>
      <c r="R2807" s="8">
        <v>107380</v>
      </c>
      <c r="S2807" s="8">
        <v>31590</v>
      </c>
      <c r="T2807" s="34">
        <f t="shared" si="87"/>
        <v>139860</v>
      </c>
    </row>
    <row r="2808" spans="1:20" x14ac:dyDescent="0.25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86"/>
        <v>1.7855799999999995</v>
      </c>
      <c r="N2808" s="32">
        <v>4.4253004085339978</v>
      </c>
      <c r="O2808" s="32">
        <v>4.092685706665443</v>
      </c>
      <c r="P2808" s="32">
        <v>0.33261470186855474</v>
      </c>
      <c r="Q2808" s="33">
        <v>7460</v>
      </c>
      <c r="R2808" s="8">
        <v>63070</v>
      </c>
      <c r="S2808" s="8">
        <v>1020</v>
      </c>
      <c r="T2808" s="34">
        <f t="shared" si="87"/>
        <v>71550</v>
      </c>
    </row>
    <row r="2809" spans="1:20" x14ac:dyDescent="0.25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86"/>
        <v>-6.7032099999999986</v>
      </c>
      <c r="N2809" s="32">
        <v>2.1480749891829625</v>
      </c>
      <c r="O2809" s="32">
        <v>3.3967371581769679</v>
      </c>
      <c r="P2809" s="32">
        <v>-1.2486621689940047</v>
      </c>
      <c r="Q2809" s="33">
        <v>28170</v>
      </c>
      <c r="R2809" s="8">
        <v>28520</v>
      </c>
      <c r="S2809" s="8">
        <v>0</v>
      </c>
      <c r="T2809" s="34">
        <f t="shared" si="87"/>
        <v>56690</v>
      </c>
    </row>
    <row r="2810" spans="1:20" x14ac:dyDescent="0.25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86"/>
        <v>-6.5018499999999992</v>
      </c>
      <c r="N2810" s="32">
        <v>2.4626002110514866</v>
      </c>
      <c r="O2810" s="32">
        <v>3.6737533934034752</v>
      </c>
      <c r="P2810" s="32">
        <v>-1.2111531823519881</v>
      </c>
      <c r="Q2810" s="33">
        <v>113990</v>
      </c>
      <c r="R2810" s="8">
        <v>27470</v>
      </c>
      <c r="S2810" s="8">
        <v>69340</v>
      </c>
      <c r="T2810" s="34">
        <f t="shared" si="87"/>
        <v>210800</v>
      </c>
    </row>
    <row r="2811" spans="1:20" x14ac:dyDescent="0.25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86"/>
        <v>0</v>
      </c>
      <c r="N2811" s="32">
        <v>0</v>
      </c>
      <c r="O2811" s="32">
        <v>0</v>
      </c>
      <c r="P2811" s="32">
        <v>0</v>
      </c>
      <c r="Q2811" s="33">
        <v>0</v>
      </c>
      <c r="R2811" s="8">
        <v>0</v>
      </c>
      <c r="S2811" s="8">
        <v>0</v>
      </c>
      <c r="T2811" s="34">
        <f t="shared" si="87"/>
        <v>0</v>
      </c>
    </row>
    <row r="2812" spans="1:20" x14ac:dyDescent="0.25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86"/>
        <v>-7.5569500000000023</v>
      </c>
      <c r="N2812" s="32">
        <v>2.5206948061252135</v>
      </c>
      <c r="O2812" s="32">
        <v>3.9283901607358027</v>
      </c>
      <c r="P2812" s="32">
        <v>-1.4076953546105893</v>
      </c>
      <c r="Q2812" s="33">
        <v>49250</v>
      </c>
      <c r="R2812" s="8">
        <v>30920</v>
      </c>
      <c r="S2812" s="8">
        <v>340</v>
      </c>
      <c r="T2812" s="34">
        <f t="shared" si="87"/>
        <v>80510</v>
      </c>
    </row>
    <row r="2813" spans="1:20" x14ac:dyDescent="0.25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86"/>
        <v>-8.2056699999999996</v>
      </c>
      <c r="N2813" s="32">
        <v>2.4690342615015028</v>
      </c>
      <c r="O2813" s="32">
        <v>3.9975720367239758</v>
      </c>
      <c r="P2813" s="32">
        <v>-1.5285377752224736</v>
      </c>
      <c r="Q2813" s="33">
        <v>7290</v>
      </c>
      <c r="R2813" s="8">
        <v>5860</v>
      </c>
      <c r="S2813" s="8">
        <v>15540</v>
      </c>
      <c r="T2813" s="34">
        <f t="shared" si="87"/>
        <v>28690</v>
      </c>
    </row>
    <row r="2814" spans="1:20" x14ac:dyDescent="0.25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86"/>
        <v>-6.5768600000000017</v>
      </c>
      <c r="N2814" s="32">
        <v>2.8809252572472404</v>
      </c>
      <c r="O2814" s="32">
        <v>4.1060511704693994</v>
      </c>
      <c r="P2814" s="32">
        <v>-1.2251259132221597</v>
      </c>
      <c r="Q2814" s="33">
        <v>21360</v>
      </c>
      <c r="R2814" s="8">
        <v>16460</v>
      </c>
      <c r="S2814" s="8">
        <v>47480</v>
      </c>
      <c r="T2814" s="34">
        <f t="shared" si="87"/>
        <v>85300</v>
      </c>
    </row>
    <row r="2815" spans="1:20" x14ac:dyDescent="0.25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86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33">
        <v>2230</v>
      </c>
      <c r="R2815" s="8">
        <v>46330</v>
      </c>
      <c r="S2815" s="8">
        <v>3570</v>
      </c>
      <c r="T2815" s="34">
        <f t="shared" si="87"/>
        <v>52130</v>
      </c>
    </row>
    <row r="2816" spans="1:20" x14ac:dyDescent="0.25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86"/>
        <v>2.42638</v>
      </c>
      <c r="N2816" s="32">
        <v>2.8908296713302555</v>
      </c>
      <c r="O2816" s="32">
        <v>2.4388478725198834</v>
      </c>
      <c r="P2816" s="32">
        <v>0.45198179881037204</v>
      </c>
      <c r="Q2816" s="33">
        <v>190</v>
      </c>
      <c r="R2816" s="8">
        <v>480</v>
      </c>
      <c r="S2816" s="8">
        <v>500</v>
      </c>
      <c r="T2816" s="34">
        <f t="shared" si="87"/>
        <v>1170</v>
      </c>
    </row>
    <row r="2817" spans="1:20" x14ac:dyDescent="0.25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86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33">
        <v>1090</v>
      </c>
      <c r="R2817" s="8">
        <v>55380</v>
      </c>
      <c r="S2817" s="8">
        <v>2590</v>
      </c>
      <c r="T2817" s="34">
        <f t="shared" si="87"/>
        <v>59060</v>
      </c>
    </row>
    <row r="2818" spans="1:20" x14ac:dyDescent="0.25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86"/>
        <v>-5.3424000000000014</v>
      </c>
      <c r="N2818" s="32">
        <v>2.3579677229862264</v>
      </c>
      <c r="O2818" s="32">
        <v>3.3531405986135114</v>
      </c>
      <c r="P2818" s="32">
        <v>-0.99517287562728507</v>
      </c>
      <c r="Q2818" s="33">
        <v>40820</v>
      </c>
      <c r="R2818" s="8">
        <v>43400</v>
      </c>
      <c r="S2818" s="8">
        <v>15400</v>
      </c>
      <c r="T2818" s="34">
        <f t="shared" si="87"/>
        <v>99620</v>
      </c>
    </row>
    <row r="2819" spans="1:20" x14ac:dyDescent="0.25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86"/>
        <v>-8.1288600000000013</v>
      </c>
      <c r="N2819" s="32">
        <v>2.1574038035007628</v>
      </c>
      <c r="O2819" s="32">
        <v>3.6716335470189589</v>
      </c>
      <c r="P2819" s="32">
        <v>-1.5142297435181964</v>
      </c>
      <c r="Q2819" s="33">
        <v>3950</v>
      </c>
      <c r="R2819" s="8">
        <v>89840</v>
      </c>
      <c r="S2819" s="8">
        <v>14090</v>
      </c>
      <c r="T2819" s="34">
        <f t="shared" si="87"/>
        <v>107880</v>
      </c>
    </row>
    <row r="2820" spans="1:20" x14ac:dyDescent="0.25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86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33">
        <v>80040</v>
      </c>
      <c r="R2820" s="8">
        <v>1880</v>
      </c>
      <c r="S2820" s="8">
        <v>457450</v>
      </c>
      <c r="T2820" s="34">
        <f t="shared" si="87"/>
        <v>539370</v>
      </c>
    </row>
    <row r="2821" spans="1:20" x14ac:dyDescent="0.25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86"/>
        <v>-7.1988400000000006</v>
      </c>
      <c r="N2821" s="32">
        <v>2.1271130987040885</v>
      </c>
      <c r="O2821" s="32">
        <v>3.4681003523692437</v>
      </c>
      <c r="P2821" s="32">
        <v>-1.3409872536651548</v>
      </c>
      <c r="Q2821" s="33">
        <v>840</v>
      </c>
      <c r="R2821" s="8">
        <v>14170</v>
      </c>
      <c r="S2821" s="8">
        <v>2960</v>
      </c>
      <c r="T2821" s="34">
        <f t="shared" si="87"/>
        <v>17970</v>
      </c>
    </row>
    <row r="2822" spans="1:20" x14ac:dyDescent="0.25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86"/>
        <v>2.4105900000000009</v>
      </c>
      <c r="N2822" s="32">
        <v>2.7141354456683322</v>
      </c>
      <c r="O2822" s="32">
        <v>2.2650949802860363</v>
      </c>
      <c r="P2822" s="32">
        <v>0.44904046538229586</v>
      </c>
      <c r="Q2822" s="33">
        <v>243430</v>
      </c>
      <c r="R2822" s="8">
        <v>15380</v>
      </c>
      <c r="S2822" s="8">
        <v>10900</v>
      </c>
      <c r="T2822" s="34">
        <f t="shared" si="87"/>
        <v>269710</v>
      </c>
    </row>
    <row r="2823" spans="1:20" x14ac:dyDescent="0.25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86"/>
        <v>-7.4289499999999986</v>
      </c>
      <c r="N2823" s="32">
        <v>2.6019214331874476</v>
      </c>
      <c r="O2823" s="32">
        <v>3.9857731729282602</v>
      </c>
      <c r="P2823" s="32">
        <v>-1.3838517397408125</v>
      </c>
      <c r="Q2823" s="33">
        <v>44720</v>
      </c>
      <c r="R2823" s="8">
        <v>28100</v>
      </c>
      <c r="S2823" s="8">
        <v>42750</v>
      </c>
      <c r="T2823" s="34">
        <f t="shared" si="87"/>
        <v>115570</v>
      </c>
    </row>
    <row r="2824" spans="1:20" x14ac:dyDescent="0.25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86"/>
        <v>-9.7522900000000003</v>
      </c>
      <c r="N2824" s="32">
        <v>2.4322703878241665</v>
      </c>
      <c r="O2824" s="32">
        <v>4.2489098164051811</v>
      </c>
      <c r="P2824" s="32">
        <v>-1.816639428581015</v>
      </c>
      <c r="Q2824" s="33">
        <v>190</v>
      </c>
      <c r="R2824" s="8">
        <v>64760</v>
      </c>
      <c r="S2824" s="8">
        <v>24670</v>
      </c>
      <c r="T2824" s="34">
        <f t="shared" si="87"/>
        <v>89620</v>
      </c>
    </row>
    <row r="2825" spans="1:20" x14ac:dyDescent="0.25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86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33">
        <v>640</v>
      </c>
      <c r="R2825" s="8">
        <v>2810</v>
      </c>
      <c r="S2825" s="8">
        <v>560</v>
      </c>
      <c r="T2825" s="34">
        <f t="shared" si="87"/>
        <v>4010</v>
      </c>
    </row>
    <row r="2826" spans="1:20" x14ac:dyDescent="0.25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86"/>
        <v>2.1330600000000004</v>
      </c>
      <c r="N2826" s="32">
        <v>4.5381216880810973</v>
      </c>
      <c r="O2826" s="32">
        <v>4.1407790229707455</v>
      </c>
      <c r="P2826" s="32">
        <v>0.39734266511035049</v>
      </c>
      <c r="Q2826" s="33">
        <v>1900</v>
      </c>
      <c r="R2826" s="8">
        <v>16160</v>
      </c>
      <c r="S2826" s="8">
        <v>1280</v>
      </c>
      <c r="T2826" s="34">
        <f t="shared" si="87"/>
        <v>19340</v>
      </c>
    </row>
    <row r="2827" spans="1:20" x14ac:dyDescent="0.25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86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33">
        <v>8350</v>
      </c>
      <c r="R2827" s="8">
        <v>44480</v>
      </c>
      <c r="S2827" s="8">
        <v>210</v>
      </c>
      <c r="T2827" s="34">
        <f t="shared" si="87"/>
        <v>53040</v>
      </c>
    </row>
    <row r="2828" spans="1:20" x14ac:dyDescent="0.25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86"/>
        <v>-8.8316400000000002</v>
      </c>
      <c r="N2828" s="32">
        <v>2.5217696315767655</v>
      </c>
      <c r="O2828" s="32">
        <v>4.1669119974245028</v>
      </c>
      <c r="P2828" s="32">
        <v>-1.6451423658477378</v>
      </c>
      <c r="Q2828" s="33">
        <v>105500</v>
      </c>
      <c r="R2828" s="8">
        <v>3050</v>
      </c>
      <c r="S2828" s="8">
        <v>63580</v>
      </c>
      <c r="T2828" s="34">
        <f t="shared" si="87"/>
        <v>172130</v>
      </c>
    </row>
    <row r="2829" spans="1:20" x14ac:dyDescent="0.25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88">K2829-L2829</f>
        <v>-7.6103599999999982</v>
      </c>
      <c r="N2829" s="32">
        <v>2.5263688413512564</v>
      </c>
      <c r="O2829" s="32">
        <v>3.9440133168227409</v>
      </c>
      <c r="P2829" s="32"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89">SUM(Q2829:S2829)</f>
        <v>137060</v>
      </c>
    </row>
    <row r="2830" spans="1:20" x14ac:dyDescent="0.25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88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33">
        <v>4160</v>
      </c>
      <c r="R2830" s="8">
        <v>41780</v>
      </c>
      <c r="S2830" s="8">
        <v>7260</v>
      </c>
      <c r="T2830" s="34">
        <f t="shared" si="89"/>
        <v>53200</v>
      </c>
    </row>
    <row r="2831" spans="1:20" x14ac:dyDescent="0.25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88"/>
        <v>-8.9999500000000019</v>
      </c>
      <c r="N2831" s="32">
        <v>2.2217927403436284</v>
      </c>
      <c r="O2831" s="32">
        <v>3.8982875969627107</v>
      </c>
      <c r="P2831" s="32">
        <v>-1.676494856619082</v>
      </c>
      <c r="Q2831" s="33">
        <v>1930</v>
      </c>
      <c r="R2831" s="8">
        <v>480</v>
      </c>
      <c r="S2831" s="8">
        <v>1610</v>
      </c>
      <c r="T2831" s="34">
        <f t="shared" si="89"/>
        <v>4020</v>
      </c>
    </row>
    <row r="2832" spans="1:20" x14ac:dyDescent="0.25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88"/>
        <v>-6.03566</v>
      </c>
      <c r="N2832" s="32">
        <v>2.5400174480817914</v>
      </c>
      <c r="O2832" s="32">
        <v>3.664329577182678</v>
      </c>
      <c r="P2832" s="32">
        <v>-1.1243121291008868</v>
      </c>
      <c r="Q2832" s="33">
        <v>30890</v>
      </c>
      <c r="R2832" s="8">
        <v>15260</v>
      </c>
      <c r="S2832" s="8">
        <v>12020</v>
      </c>
      <c r="T2832" s="34">
        <f t="shared" si="89"/>
        <v>58170</v>
      </c>
    </row>
    <row r="2833" spans="1:20" x14ac:dyDescent="0.25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88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33">
        <v>4610</v>
      </c>
      <c r="R2833" s="8">
        <v>7020</v>
      </c>
      <c r="S2833" s="8">
        <v>1570</v>
      </c>
      <c r="T2833" s="34">
        <f t="shared" si="89"/>
        <v>13200</v>
      </c>
    </row>
    <row r="2834" spans="1:20" x14ac:dyDescent="0.25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88"/>
        <v>-7.6076299999999986</v>
      </c>
      <c r="N2834" s="32">
        <v>2.7225757127757508</v>
      </c>
      <c r="O2834" s="32">
        <v>4.1397116486488406</v>
      </c>
      <c r="P2834" s="32">
        <v>-1.4171359358730906</v>
      </c>
      <c r="Q2834" s="33">
        <v>19870</v>
      </c>
      <c r="R2834" s="8">
        <v>43300</v>
      </c>
      <c r="S2834" s="8">
        <v>80590</v>
      </c>
      <c r="T2834" s="34">
        <f t="shared" si="89"/>
        <v>143760</v>
      </c>
    </row>
    <row r="2835" spans="1:20" x14ac:dyDescent="0.25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88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33">
        <v>4570</v>
      </c>
      <c r="R2835" s="8">
        <v>25460</v>
      </c>
      <c r="S2835" s="8">
        <v>2440</v>
      </c>
      <c r="T2835" s="34">
        <f t="shared" si="89"/>
        <v>32470</v>
      </c>
    </row>
    <row r="2836" spans="1:20" x14ac:dyDescent="0.25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88"/>
        <v>-7.5678099999999997</v>
      </c>
      <c r="N2836" s="32">
        <v>2.7337170143801361</v>
      </c>
      <c r="O2836" s="32">
        <v>4.143435350689832</v>
      </c>
      <c r="P2836" s="32">
        <v>-1.4097183363096963</v>
      </c>
      <c r="Q2836" s="33">
        <v>34000</v>
      </c>
      <c r="R2836" s="8">
        <v>20510</v>
      </c>
      <c r="S2836" s="8">
        <v>32840</v>
      </c>
      <c r="T2836" s="34">
        <f t="shared" si="89"/>
        <v>87350</v>
      </c>
    </row>
    <row r="2837" spans="1:20" x14ac:dyDescent="0.25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88"/>
        <v>-8.7791100000000011</v>
      </c>
      <c r="N2837" s="32">
        <v>2.3770333009699889</v>
      </c>
      <c r="O2837" s="32">
        <v>4.0123904708090601</v>
      </c>
      <c r="P2837" s="32">
        <v>-1.6353571698390712</v>
      </c>
      <c r="Q2837" s="33">
        <v>123010</v>
      </c>
      <c r="R2837" s="8">
        <v>12870</v>
      </c>
      <c r="S2837" s="8">
        <v>82970</v>
      </c>
      <c r="T2837" s="34">
        <f t="shared" si="89"/>
        <v>218850</v>
      </c>
    </row>
    <row r="2838" spans="1:20" x14ac:dyDescent="0.25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88"/>
        <v>-5.1587200000000006</v>
      </c>
      <c r="N2838" s="32">
        <v>2.0234287668863842</v>
      </c>
      <c r="O2838" s="32">
        <v>2.9843860551755403</v>
      </c>
      <c r="P2838" s="32">
        <v>-0.96095728828915605</v>
      </c>
      <c r="Q2838" s="33">
        <v>278210</v>
      </c>
      <c r="R2838" s="8">
        <v>4330</v>
      </c>
      <c r="S2838" s="8">
        <v>70</v>
      </c>
      <c r="T2838" s="34">
        <f t="shared" si="89"/>
        <v>282610</v>
      </c>
    </row>
    <row r="2839" spans="1:20" x14ac:dyDescent="0.25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88"/>
        <v>-7.19998</v>
      </c>
      <c r="N2839" s="32">
        <v>2.6937063109592048</v>
      </c>
      <c r="O2839" s="32">
        <v>4.0349059218192931</v>
      </c>
      <c r="P2839" s="32">
        <v>-1.341199610860089</v>
      </c>
      <c r="Q2839" s="33">
        <v>41370</v>
      </c>
      <c r="R2839" s="8">
        <v>15690</v>
      </c>
      <c r="S2839" s="8">
        <v>26200</v>
      </c>
      <c r="T2839" s="34">
        <f t="shared" si="89"/>
        <v>83260</v>
      </c>
    </row>
    <row r="2840" spans="1:20" x14ac:dyDescent="0.25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88"/>
        <v>-7.4764700000000008</v>
      </c>
      <c r="N2840" s="32">
        <v>2.5936897977101401</v>
      </c>
      <c r="O2840" s="32">
        <v>3.9863934794713574</v>
      </c>
      <c r="P2840" s="32">
        <v>-1.3927036817612173</v>
      </c>
      <c r="Q2840" s="33">
        <v>29880</v>
      </c>
      <c r="R2840" s="8">
        <v>30950</v>
      </c>
      <c r="S2840" s="8">
        <v>48470</v>
      </c>
      <c r="T2840" s="34">
        <f t="shared" si="89"/>
        <v>109300</v>
      </c>
    </row>
    <row r="2841" spans="1:20" x14ac:dyDescent="0.25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88"/>
        <v>-6.6045300000000005</v>
      </c>
      <c r="N2841" s="32">
        <v>2.2418232396166529</v>
      </c>
      <c r="O2841" s="32">
        <v>3.4721034717719896</v>
      </c>
      <c r="P2841" s="32">
        <v>-1.230280232155337</v>
      </c>
      <c r="Q2841" s="33">
        <v>2960</v>
      </c>
      <c r="R2841" s="8">
        <v>103680</v>
      </c>
      <c r="S2841" s="8">
        <v>0</v>
      </c>
      <c r="T2841" s="34">
        <f t="shared" si="89"/>
        <v>106640</v>
      </c>
    </row>
    <row r="2842" spans="1:20" x14ac:dyDescent="0.25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88"/>
        <v>-7.2346799999999991</v>
      </c>
      <c r="N2842" s="32">
        <v>2.3569096625763803</v>
      </c>
      <c r="O2842" s="32">
        <v>3.7045731284050722</v>
      </c>
      <c r="P2842" s="32">
        <v>-1.3476634658286921</v>
      </c>
      <c r="Q2842" s="33">
        <v>2560</v>
      </c>
      <c r="R2842" s="8">
        <v>44400</v>
      </c>
      <c r="S2842" s="8">
        <v>12740</v>
      </c>
      <c r="T2842" s="34">
        <f t="shared" si="89"/>
        <v>59700</v>
      </c>
    </row>
    <row r="2843" spans="1:20" x14ac:dyDescent="0.25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88"/>
        <v>1.4512499999999999</v>
      </c>
      <c r="N2843" s="32">
        <v>2.4312663481042596</v>
      </c>
      <c r="O2843" s="32">
        <v>2.1609300506061135</v>
      </c>
      <c r="P2843" s="32">
        <v>0.27033629749814631</v>
      </c>
      <c r="Q2843" s="33">
        <v>62570</v>
      </c>
      <c r="R2843" s="8">
        <v>98020</v>
      </c>
      <c r="S2843" s="8">
        <v>3290</v>
      </c>
      <c r="T2843" s="34">
        <f t="shared" si="89"/>
        <v>163880</v>
      </c>
    </row>
    <row r="2844" spans="1:20" x14ac:dyDescent="0.25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88"/>
        <v>-6.9324999999999992</v>
      </c>
      <c r="N2844" s="32">
        <v>2.1039046926367027</v>
      </c>
      <c r="O2844" s="32">
        <v>3.3952785995486057</v>
      </c>
      <c r="P2844" s="32">
        <v>-1.2913739069119032</v>
      </c>
      <c r="Q2844" s="33">
        <v>5630</v>
      </c>
      <c r="R2844" s="8">
        <v>37750</v>
      </c>
      <c r="S2844" s="8">
        <v>3450</v>
      </c>
      <c r="T2844" s="34">
        <f t="shared" si="89"/>
        <v>46830</v>
      </c>
    </row>
    <row r="2845" spans="1:20" x14ac:dyDescent="0.25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88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33">
        <v>241450</v>
      </c>
      <c r="R2845" s="8">
        <v>90</v>
      </c>
      <c r="S2845" s="8">
        <v>293260</v>
      </c>
      <c r="T2845" s="34">
        <f t="shared" si="89"/>
        <v>534800</v>
      </c>
    </row>
    <row r="2846" spans="1:20" x14ac:dyDescent="0.25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88"/>
        <v>0</v>
      </c>
      <c r="N2846" s="32">
        <v>0</v>
      </c>
      <c r="O2846" s="32">
        <v>0</v>
      </c>
      <c r="P2846" s="32">
        <v>0</v>
      </c>
      <c r="Q2846" s="33">
        <v>0</v>
      </c>
      <c r="R2846" s="8">
        <v>0</v>
      </c>
      <c r="S2846" s="8">
        <v>0</v>
      </c>
      <c r="T2846" s="34">
        <f t="shared" si="89"/>
        <v>0</v>
      </c>
    </row>
    <row r="2847" spans="1:20" x14ac:dyDescent="0.25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88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33">
        <v>5230</v>
      </c>
      <c r="R2847" s="8">
        <v>34260</v>
      </c>
      <c r="S2847" s="8">
        <v>2050</v>
      </c>
      <c r="T2847" s="34">
        <f t="shared" si="89"/>
        <v>41540</v>
      </c>
    </row>
    <row r="2848" spans="1:20" x14ac:dyDescent="0.25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88"/>
        <v>-6.7617599999999989</v>
      </c>
      <c r="N2848" s="32">
        <v>2.6972921671017294</v>
      </c>
      <c r="O2848" s="32">
        <v>3.9568609271162449</v>
      </c>
      <c r="P2848" s="32">
        <v>-1.2595687600145156</v>
      </c>
      <c r="Q2848" s="33">
        <v>49360</v>
      </c>
      <c r="R2848" s="8">
        <v>63940</v>
      </c>
      <c r="S2848" s="8">
        <v>90900</v>
      </c>
      <c r="T2848" s="34">
        <f t="shared" si="89"/>
        <v>204200</v>
      </c>
    </row>
    <row r="2849" spans="1:20" x14ac:dyDescent="0.25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88"/>
        <v>-7.4863900000000001</v>
      </c>
      <c r="N2849" s="32">
        <v>2.4314973331233105</v>
      </c>
      <c r="O2849" s="32">
        <v>3.8260488950369358</v>
      </c>
      <c r="P2849" s="32">
        <v>-1.3945515619136248</v>
      </c>
      <c r="Q2849" s="33">
        <v>25220</v>
      </c>
      <c r="R2849" s="8">
        <v>23730</v>
      </c>
      <c r="S2849" s="8">
        <v>25210</v>
      </c>
      <c r="T2849" s="34">
        <f t="shared" si="89"/>
        <v>74160</v>
      </c>
    </row>
    <row r="2850" spans="1:20" x14ac:dyDescent="0.25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88"/>
        <v>-7.5968800000000005</v>
      </c>
      <c r="N2850" s="32">
        <v>2.6160171076967913</v>
      </c>
      <c r="O2850" s="32">
        <v>4.0311505524773033</v>
      </c>
      <c r="P2850" s="32">
        <v>-1.4151334447805122</v>
      </c>
      <c r="Q2850" s="33">
        <v>11930</v>
      </c>
      <c r="R2850" s="8">
        <v>5560</v>
      </c>
      <c r="S2850" s="8">
        <v>41630</v>
      </c>
      <c r="T2850" s="34">
        <f t="shared" si="89"/>
        <v>59120</v>
      </c>
    </row>
    <row r="2851" spans="1:20" x14ac:dyDescent="0.25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88"/>
        <v>-5.3033599999999979</v>
      </c>
      <c r="N2851" s="32">
        <v>2.1722818466230205</v>
      </c>
      <c r="O2851" s="32">
        <v>3.1601824197150239</v>
      </c>
      <c r="P2851" s="32">
        <v>-0.98790057309200285</v>
      </c>
      <c r="Q2851" s="33">
        <v>38540</v>
      </c>
      <c r="R2851" s="8">
        <v>237770</v>
      </c>
      <c r="S2851" s="8">
        <v>30990</v>
      </c>
      <c r="T2851" s="34">
        <f t="shared" si="89"/>
        <v>307300</v>
      </c>
    </row>
    <row r="2852" spans="1:20" x14ac:dyDescent="0.25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88"/>
        <v>1.8712100000000014</v>
      </c>
      <c r="N2852" s="32">
        <v>3.1656031165330751</v>
      </c>
      <c r="O2852" s="32">
        <v>2.817037408873122</v>
      </c>
      <c r="P2852" s="32">
        <v>0.34856570765995304</v>
      </c>
      <c r="Q2852" s="33">
        <v>21780</v>
      </c>
      <c r="R2852" s="8">
        <v>6390</v>
      </c>
      <c r="S2852" s="8">
        <v>31270</v>
      </c>
      <c r="T2852" s="34">
        <f t="shared" si="89"/>
        <v>59440</v>
      </c>
    </row>
    <row r="2853" spans="1:20" x14ac:dyDescent="0.25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88"/>
        <v>1.5423600000000022</v>
      </c>
      <c r="N2853" s="32">
        <v>4.3145337779870063</v>
      </c>
      <c r="O2853" s="32">
        <v>4.0272256699358486</v>
      </c>
      <c r="P2853" s="32">
        <v>0.28730810805115703</v>
      </c>
      <c r="Q2853" s="33">
        <v>7110</v>
      </c>
      <c r="R2853" s="8">
        <v>43530</v>
      </c>
      <c r="S2853" s="8">
        <v>1830</v>
      </c>
      <c r="T2853" s="34">
        <f t="shared" si="89"/>
        <v>52470</v>
      </c>
    </row>
    <row r="2854" spans="1:20" x14ac:dyDescent="0.25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88"/>
        <v>-3.9016500000000001</v>
      </c>
      <c r="N2854" s="32">
        <v>2.1396105059041921</v>
      </c>
      <c r="O2854" s="32">
        <v>2.8664030055656173</v>
      </c>
      <c r="P2854" s="32">
        <v>-0.7267924996614249</v>
      </c>
      <c r="Q2854" s="33">
        <v>10</v>
      </c>
      <c r="R2854" s="8">
        <v>0</v>
      </c>
      <c r="S2854" s="8">
        <v>213440</v>
      </c>
      <c r="T2854" s="34">
        <f t="shared" si="89"/>
        <v>213450</v>
      </c>
    </row>
    <row r="2855" spans="1:20" x14ac:dyDescent="0.25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88"/>
        <v>-6.5361900000000013</v>
      </c>
      <c r="N2855" s="32">
        <v>2.4808796948575114</v>
      </c>
      <c r="O2855" s="32">
        <v>3.6984296720112821</v>
      </c>
      <c r="P2855" s="32">
        <v>-1.2175499771537708</v>
      </c>
      <c r="Q2855" s="33">
        <v>102420</v>
      </c>
      <c r="R2855" s="8">
        <v>24030</v>
      </c>
      <c r="S2855" s="8">
        <v>17630</v>
      </c>
      <c r="T2855" s="34">
        <f t="shared" si="89"/>
        <v>144080</v>
      </c>
    </row>
    <row r="2856" spans="1:20" x14ac:dyDescent="0.25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88"/>
        <v>1.800930000000001</v>
      </c>
      <c r="N2856" s="32">
        <v>4.0817902923394023</v>
      </c>
      <c r="O2856" s="32">
        <v>3.7463162194688859</v>
      </c>
      <c r="P2856" s="32">
        <v>0.33547407287051645</v>
      </c>
      <c r="Q2856" s="33">
        <v>3770</v>
      </c>
      <c r="R2856" s="8">
        <v>19390</v>
      </c>
      <c r="S2856" s="8">
        <v>780</v>
      </c>
      <c r="T2856" s="34">
        <f t="shared" si="89"/>
        <v>23940</v>
      </c>
    </row>
    <row r="2857" spans="1:20" x14ac:dyDescent="0.25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88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33">
        <v>25250</v>
      </c>
      <c r="R2857" s="8">
        <v>63260</v>
      </c>
      <c r="S2857" s="8">
        <v>600</v>
      </c>
      <c r="T2857" s="34">
        <f t="shared" si="89"/>
        <v>89110</v>
      </c>
    </row>
    <row r="2858" spans="1:20" x14ac:dyDescent="0.25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88"/>
        <v>3.7168099999999988</v>
      </c>
      <c r="N2858" s="32">
        <v>2.9276531540447666</v>
      </c>
      <c r="O2858" s="32">
        <v>2.2352923244812279</v>
      </c>
      <c r="P2858" s="32">
        <v>0.69236082956353839</v>
      </c>
      <c r="Q2858" s="33">
        <v>108510</v>
      </c>
      <c r="R2858" s="8">
        <v>51400</v>
      </c>
      <c r="S2858" s="8">
        <v>2490</v>
      </c>
      <c r="T2858" s="34">
        <f t="shared" si="89"/>
        <v>162400</v>
      </c>
    </row>
    <row r="2859" spans="1:20" x14ac:dyDescent="0.25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88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33">
        <v>1010</v>
      </c>
      <c r="R2859" s="8">
        <v>12880</v>
      </c>
      <c r="S2859" s="8">
        <v>560</v>
      </c>
      <c r="T2859" s="34">
        <f t="shared" si="89"/>
        <v>14450</v>
      </c>
    </row>
    <row r="2860" spans="1:20" x14ac:dyDescent="0.25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88"/>
        <v>2.3952799999999996</v>
      </c>
      <c r="N2860" s="32">
        <v>2.5992986355517727</v>
      </c>
      <c r="O2860" s="32">
        <v>2.1531100900417912</v>
      </c>
      <c r="P2860" s="32">
        <v>0.44618854550998099</v>
      </c>
      <c r="Q2860" s="33">
        <v>163490</v>
      </c>
      <c r="R2860" s="8">
        <v>18470</v>
      </c>
      <c r="S2860" s="8">
        <v>28360</v>
      </c>
      <c r="T2860" s="34">
        <f t="shared" si="89"/>
        <v>210320</v>
      </c>
    </row>
    <row r="2861" spans="1:20" x14ac:dyDescent="0.25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88"/>
        <v>-7.3511300000000013</v>
      </c>
      <c r="N2861" s="32">
        <v>2.2823611104600956</v>
      </c>
      <c r="O2861" s="32">
        <v>3.6517166774730496</v>
      </c>
      <c r="P2861" s="32">
        <v>-1.3693555670129536</v>
      </c>
      <c r="Q2861" s="33">
        <v>6810</v>
      </c>
      <c r="R2861" s="8">
        <v>11490</v>
      </c>
      <c r="S2861" s="8">
        <v>0</v>
      </c>
      <c r="T2861" s="34">
        <f t="shared" si="89"/>
        <v>18300</v>
      </c>
    </row>
    <row r="2862" spans="1:20" x14ac:dyDescent="0.25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88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33">
        <v>20680</v>
      </c>
      <c r="R2862" s="8">
        <v>15870</v>
      </c>
      <c r="S2862" s="8">
        <v>14050</v>
      </c>
      <c r="T2862" s="34">
        <f t="shared" si="89"/>
        <v>50600</v>
      </c>
    </row>
    <row r="2863" spans="1:20" x14ac:dyDescent="0.25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88"/>
        <v>-7.137220000000001</v>
      </c>
      <c r="N2863" s="32">
        <v>2.1262841605308811</v>
      </c>
      <c r="O2863" s="32">
        <v>3.4557929489751329</v>
      </c>
      <c r="P2863" s="32">
        <v>-1.3295087884442518</v>
      </c>
      <c r="Q2863" s="33">
        <v>4130</v>
      </c>
      <c r="R2863" s="8">
        <v>90620</v>
      </c>
      <c r="S2863" s="8">
        <v>11600</v>
      </c>
      <c r="T2863" s="34">
        <f t="shared" si="89"/>
        <v>106350</v>
      </c>
    </row>
    <row r="2864" spans="1:20" x14ac:dyDescent="0.25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88"/>
        <v>-6.4472799999999992</v>
      </c>
      <c r="N2864" s="32">
        <v>2.4844133930925083</v>
      </c>
      <c r="O2864" s="32">
        <v>3.6854013718238425</v>
      </c>
      <c r="P2864" s="32">
        <v>-1.2009879787313344</v>
      </c>
      <c r="Q2864" s="33">
        <v>74010</v>
      </c>
      <c r="R2864" s="8">
        <v>7580</v>
      </c>
      <c r="S2864" s="8">
        <v>33740</v>
      </c>
      <c r="T2864" s="34">
        <f t="shared" si="89"/>
        <v>115330</v>
      </c>
    </row>
    <row r="2865" spans="1:20" x14ac:dyDescent="0.25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88"/>
        <v>-7.6183700000000023</v>
      </c>
      <c r="N2865" s="32">
        <v>2.3051261743134965</v>
      </c>
      <c r="O2865" s="32">
        <v>3.7242627384967548</v>
      </c>
      <c r="P2865" s="32">
        <v>-1.4191365641832585</v>
      </c>
      <c r="Q2865" s="33">
        <v>6220</v>
      </c>
      <c r="R2865" s="8">
        <v>98940</v>
      </c>
      <c r="S2865" s="8">
        <v>30610</v>
      </c>
      <c r="T2865" s="34">
        <f t="shared" si="89"/>
        <v>135770</v>
      </c>
    </row>
    <row r="2866" spans="1:20" x14ac:dyDescent="0.25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88"/>
        <v>0</v>
      </c>
      <c r="N2866" s="32">
        <v>0</v>
      </c>
      <c r="O2866" s="32">
        <v>0</v>
      </c>
      <c r="P2866" s="32">
        <v>0</v>
      </c>
      <c r="Q2866" s="33">
        <v>0</v>
      </c>
      <c r="R2866" s="8">
        <v>0</v>
      </c>
      <c r="S2866" s="8">
        <v>0</v>
      </c>
      <c r="T2866" s="34">
        <f t="shared" si="89"/>
        <v>0</v>
      </c>
    </row>
    <row r="2867" spans="1:20" x14ac:dyDescent="0.25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88"/>
        <v>-8.3649100000000001</v>
      </c>
      <c r="N2867" s="32">
        <v>2.3427860463308612</v>
      </c>
      <c r="O2867" s="32">
        <v>3.9009867686772655</v>
      </c>
      <c r="P2867" s="32">
        <v>-1.5582007223464047</v>
      </c>
      <c r="Q2867" s="33">
        <v>73820</v>
      </c>
      <c r="R2867" s="8">
        <v>36390</v>
      </c>
      <c r="S2867" s="8">
        <v>53940</v>
      </c>
      <c r="T2867" s="34">
        <f t="shared" si="89"/>
        <v>164150</v>
      </c>
    </row>
    <row r="2868" spans="1:20" x14ac:dyDescent="0.25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88"/>
        <v>-6.8615400000000015</v>
      </c>
      <c r="N2868" s="32">
        <v>2.5141471259480839</v>
      </c>
      <c r="O2868" s="32">
        <v>3.792302728866555</v>
      </c>
      <c r="P2868" s="32">
        <v>-1.2781556029184715</v>
      </c>
      <c r="Q2868" s="33">
        <v>3740</v>
      </c>
      <c r="R2868" s="8">
        <v>45480</v>
      </c>
      <c r="S2868" s="8">
        <v>8870</v>
      </c>
      <c r="T2868" s="34">
        <f t="shared" si="89"/>
        <v>58090</v>
      </c>
    </row>
    <row r="2869" spans="1:20" x14ac:dyDescent="0.25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88"/>
        <v>-7.2538799999999988</v>
      </c>
      <c r="N2869" s="32">
        <v>2.3773220322438027</v>
      </c>
      <c r="O2869" s="32">
        <v>3.7285620403029611</v>
      </c>
      <c r="P2869" s="32">
        <v>-1.3512400080591584</v>
      </c>
      <c r="Q2869" s="33">
        <v>116020</v>
      </c>
      <c r="R2869" s="8">
        <v>81660</v>
      </c>
      <c r="S2869" s="8">
        <v>68270</v>
      </c>
      <c r="T2869" s="34">
        <f t="shared" si="89"/>
        <v>265950</v>
      </c>
    </row>
    <row r="2870" spans="1:20" x14ac:dyDescent="0.25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88"/>
        <v>-8.8116900000000005</v>
      </c>
      <c r="N2870" s="32">
        <v>2.4409770328164586</v>
      </c>
      <c r="O2870" s="32">
        <v>4.0824031477528528</v>
      </c>
      <c r="P2870" s="32">
        <v>-1.6414261149363938</v>
      </c>
      <c r="Q2870" s="33">
        <v>13370</v>
      </c>
      <c r="R2870" s="8">
        <v>28910</v>
      </c>
      <c r="S2870" s="8">
        <v>40410</v>
      </c>
      <c r="T2870" s="34">
        <f t="shared" si="89"/>
        <v>82690</v>
      </c>
    </row>
    <row r="2871" spans="1:20" x14ac:dyDescent="0.25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88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33">
        <v>20610</v>
      </c>
      <c r="R2871" s="8">
        <v>216290</v>
      </c>
      <c r="S2871" s="8">
        <v>59600</v>
      </c>
      <c r="T2871" s="34">
        <f t="shared" si="89"/>
        <v>296500</v>
      </c>
    </row>
    <row r="2872" spans="1:20" x14ac:dyDescent="0.25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88"/>
        <v>-8.2411899999999996</v>
      </c>
      <c r="N2872" s="32">
        <v>2.5353828454414788</v>
      </c>
      <c r="O2872" s="32">
        <v>4.070537223790315</v>
      </c>
      <c r="P2872" s="32">
        <v>-1.5351543783488364</v>
      </c>
      <c r="Q2872" s="33">
        <v>31620</v>
      </c>
      <c r="R2872" s="8">
        <v>35120</v>
      </c>
      <c r="S2872" s="8">
        <v>8320</v>
      </c>
      <c r="T2872" s="34">
        <f t="shared" si="89"/>
        <v>75060</v>
      </c>
    </row>
    <row r="2873" spans="1:20" x14ac:dyDescent="0.25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88"/>
        <v>-8.4169499999999999</v>
      </c>
      <c r="N2873" s="32">
        <v>2.5565030724253472</v>
      </c>
      <c r="O2873" s="32">
        <v>4.1243977144422459</v>
      </c>
      <c r="P2873" s="32">
        <v>-1.5678946420168978</v>
      </c>
      <c r="Q2873" s="33">
        <v>59800</v>
      </c>
      <c r="R2873" s="8">
        <v>49300</v>
      </c>
      <c r="S2873" s="8">
        <v>121650</v>
      </c>
      <c r="T2873" s="34">
        <f t="shared" si="89"/>
        <v>230750</v>
      </c>
    </row>
    <row r="2874" spans="1:20" x14ac:dyDescent="0.25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88"/>
        <v>-7.1546300000000009</v>
      </c>
      <c r="N2874" s="32">
        <v>2.2843170319923822</v>
      </c>
      <c r="O2874" s="32">
        <v>3.6170689246154053</v>
      </c>
      <c r="P2874" s="32">
        <v>-1.3327518926230237</v>
      </c>
      <c r="Q2874" s="33">
        <v>118720</v>
      </c>
      <c r="R2874" s="8">
        <v>13010</v>
      </c>
      <c r="S2874" s="8">
        <v>31720</v>
      </c>
      <c r="T2874" s="34">
        <f t="shared" si="89"/>
        <v>163450</v>
      </c>
    </row>
    <row r="2875" spans="1:20" x14ac:dyDescent="0.25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88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33">
        <v>8200</v>
      </c>
      <c r="R2875" s="8">
        <v>30780</v>
      </c>
      <c r="S2875" s="8">
        <v>1280</v>
      </c>
      <c r="T2875" s="34">
        <f t="shared" si="89"/>
        <v>40260</v>
      </c>
    </row>
    <row r="2876" spans="1:20" x14ac:dyDescent="0.25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88"/>
        <v>-8.0848999999999975</v>
      </c>
      <c r="N2876" s="32">
        <v>2.5513580674042289</v>
      </c>
      <c r="O2876" s="32">
        <v>4.0573990194405853</v>
      </c>
      <c r="P2876" s="32">
        <v>-1.5060409520363571</v>
      </c>
      <c r="Q2876" s="33">
        <v>32710</v>
      </c>
      <c r="R2876" s="8">
        <v>32250</v>
      </c>
      <c r="S2876" s="8">
        <v>55080</v>
      </c>
      <c r="T2876" s="34">
        <f t="shared" si="89"/>
        <v>120040</v>
      </c>
    </row>
    <row r="2877" spans="1:20" x14ac:dyDescent="0.25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88"/>
        <v>-6.2698400000000003</v>
      </c>
      <c r="N2877" s="32">
        <v>2.4444343569725762</v>
      </c>
      <c r="O2877" s="32">
        <v>3.6123691245906833</v>
      </c>
      <c r="P2877" s="32">
        <v>-1.1679347676181071</v>
      </c>
      <c r="Q2877" s="33">
        <v>2140</v>
      </c>
      <c r="R2877" s="8">
        <v>50850</v>
      </c>
      <c r="S2877" s="8">
        <v>5000</v>
      </c>
      <c r="T2877" s="34">
        <f t="shared" si="89"/>
        <v>57990</v>
      </c>
    </row>
    <row r="2878" spans="1:20" x14ac:dyDescent="0.25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88"/>
        <v>-3.8599199999999989</v>
      </c>
      <c r="N2878" s="32">
        <v>2.1396105059041921</v>
      </c>
      <c r="O2878" s="32">
        <v>2.8586296145615875</v>
      </c>
      <c r="P2878" s="32">
        <v>-0.71901910865739527</v>
      </c>
      <c r="Q2878" s="33">
        <v>50380</v>
      </c>
      <c r="R2878" s="8">
        <v>192600</v>
      </c>
      <c r="S2878" s="8">
        <v>132030</v>
      </c>
      <c r="T2878" s="34">
        <f t="shared" si="89"/>
        <v>375010</v>
      </c>
    </row>
    <row r="2879" spans="1:20" x14ac:dyDescent="0.25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88"/>
        <v>2.2058800000000005</v>
      </c>
      <c r="N2879" s="32">
        <v>4.57510164451819</v>
      </c>
      <c r="O2879" s="32">
        <v>4.1641941978858314</v>
      </c>
      <c r="P2879" s="32">
        <v>0.41090744663235917</v>
      </c>
      <c r="Q2879" s="33">
        <v>3400</v>
      </c>
      <c r="R2879" s="8">
        <v>34150</v>
      </c>
      <c r="S2879" s="8">
        <v>540</v>
      </c>
      <c r="T2879" s="34">
        <f t="shared" si="89"/>
        <v>38090</v>
      </c>
    </row>
    <row r="2880" spans="1:20" x14ac:dyDescent="0.25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88"/>
        <v>-8.0246099999999991</v>
      </c>
      <c r="N2880" s="32">
        <v>2.2228601146655333</v>
      </c>
      <c r="O2880" s="32">
        <v>3.7176703515417437</v>
      </c>
      <c r="P2880" s="32">
        <v>-1.4948102368762102</v>
      </c>
      <c r="Q2880" s="33">
        <v>35260</v>
      </c>
      <c r="R2880" s="8">
        <v>41200</v>
      </c>
      <c r="S2880" s="8">
        <v>0</v>
      </c>
      <c r="T2880" s="34">
        <f t="shared" si="89"/>
        <v>76460</v>
      </c>
    </row>
    <row r="2881" spans="1:20" x14ac:dyDescent="0.25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88"/>
        <v>-3.7652999999999999</v>
      </c>
      <c r="N2881" s="32">
        <v>2.1396105059041921</v>
      </c>
      <c r="O2881" s="32">
        <v>2.8410039673820706</v>
      </c>
      <c r="P2881" s="32">
        <v>-0.70139346147787807</v>
      </c>
      <c r="Q2881" s="33">
        <v>25600</v>
      </c>
      <c r="R2881" s="8">
        <v>36070</v>
      </c>
      <c r="S2881" s="8">
        <v>337060</v>
      </c>
      <c r="T2881" s="34">
        <f t="shared" si="89"/>
        <v>398730</v>
      </c>
    </row>
    <row r="2882" spans="1:20" x14ac:dyDescent="0.25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88"/>
        <v>-6.4927299999999999</v>
      </c>
      <c r="N2882" s="32">
        <v>2.6628660853510779</v>
      </c>
      <c r="O2882" s="32">
        <v>3.8723204101435948</v>
      </c>
      <c r="P2882" s="32">
        <v>-1.2094543247925167</v>
      </c>
      <c r="Q2882" s="33">
        <v>8930</v>
      </c>
      <c r="R2882" s="8">
        <v>23480</v>
      </c>
      <c r="S2882" s="8">
        <v>20710</v>
      </c>
      <c r="T2882" s="34">
        <f t="shared" si="89"/>
        <v>53120</v>
      </c>
    </row>
    <row r="2883" spans="1:20" x14ac:dyDescent="0.25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88"/>
        <v>-7.8158499999999993</v>
      </c>
      <c r="N2883" s="32">
        <v>2.6304853386884757</v>
      </c>
      <c r="O2883" s="32">
        <v>4.0864081299380093</v>
      </c>
      <c r="P2883" s="32">
        <v>-1.4559227912495347</v>
      </c>
      <c r="Q2883" s="33">
        <v>33960</v>
      </c>
      <c r="R2883" s="8">
        <v>23130</v>
      </c>
      <c r="S2883" s="8">
        <v>26520</v>
      </c>
      <c r="T2883" s="34">
        <f t="shared" si="89"/>
        <v>83610</v>
      </c>
    </row>
    <row r="2884" spans="1:20" x14ac:dyDescent="0.25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88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33">
        <v>158980</v>
      </c>
      <c r="R2884" s="8">
        <v>63890</v>
      </c>
      <c r="S2884" s="8">
        <v>15230</v>
      </c>
      <c r="T2884" s="34">
        <f t="shared" si="89"/>
        <v>238100</v>
      </c>
    </row>
    <row r="2885" spans="1:20" x14ac:dyDescent="0.25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88"/>
        <v>-7.2085900000000009</v>
      </c>
      <c r="N2885" s="32">
        <v>2.848538922237402</v>
      </c>
      <c r="O2885" s="32">
        <v>4.1913423887539656</v>
      </c>
      <c r="P2885" s="32">
        <v>-1.3428034665165638</v>
      </c>
      <c r="Q2885" s="33">
        <v>15320</v>
      </c>
      <c r="R2885" s="8">
        <v>12410</v>
      </c>
      <c r="S2885" s="8">
        <v>18310</v>
      </c>
      <c r="T2885" s="34">
        <f t="shared" si="89"/>
        <v>46040</v>
      </c>
    </row>
    <row r="2886" spans="1:20" x14ac:dyDescent="0.25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88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33">
        <v>15120</v>
      </c>
      <c r="R2886" s="8">
        <v>27030</v>
      </c>
      <c r="S2886" s="8">
        <v>34560</v>
      </c>
      <c r="T2886" s="34">
        <f t="shared" si="89"/>
        <v>76710</v>
      </c>
    </row>
    <row r="2887" spans="1:20" x14ac:dyDescent="0.25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88"/>
        <v>-7.7270000000000003</v>
      </c>
      <c r="N2887" s="32">
        <v>2.3469735811923655</v>
      </c>
      <c r="O2887" s="32">
        <v>3.7863455507139347</v>
      </c>
      <c r="P2887" s="32">
        <v>-1.439371969521569</v>
      </c>
      <c r="Q2887" s="33">
        <v>3220</v>
      </c>
      <c r="R2887" s="8">
        <v>63810</v>
      </c>
      <c r="S2887" s="8">
        <v>11610</v>
      </c>
      <c r="T2887" s="34">
        <f t="shared" si="89"/>
        <v>78640</v>
      </c>
    </row>
    <row r="2888" spans="1:20" x14ac:dyDescent="0.25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88"/>
        <v>-6.5001500000000014</v>
      </c>
      <c r="N2888" s="32">
        <v>2.5472040626261347</v>
      </c>
      <c r="O2888" s="32">
        <v>3.7580405719681336</v>
      </c>
      <c r="P2888" s="32">
        <v>-1.2108365093419993</v>
      </c>
      <c r="Q2888" s="33">
        <v>45370</v>
      </c>
      <c r="R2888" s="8">
        <v>42150</v>
      </c>
      <c r="S2888" s="8">
        <v>0</v>
      </c>
      <c r="T2888" s="34">
        <f t="shared" si="89"/>
        <v>87520</v>
      </c>
    </row>
    <row r="2889" spans="1:20" x14ac:dyDescent="0.25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88"/>
        <v>1.34605</v>
      </c>
      <c r="N2889" s="32">
        <v>2.4220269473422213</v>
      </c>
      <c r="O2889" s="32">
        <v>2.1712871208151725</v>
      </c>
      <c r="P2889" s="32">
        <v>0.25073982652704901</v>
      </c>
      <c r="Q2889" s="33">
        <v>38360</v>
      </c>
      <c r="R2889" s="8">
        <v>242740</v>
      </c>
      <c r="S2889" s="8">
        <v>8920</v>
      </c>
      <c r="T2889" s="34">
        <f t="shared" si="89"/>
        <v>290020</v>
      </c>
    </row>
    <row r="2890" spans="1:20" x14ac:dyDescent="0.25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88"/>
        <v>-3.9682899999999997</v>
      </c>
      <c r="N2890" s="32">
        <v>2.1396105059041921</v>
      </c>
      <c r="O2890" s="32">
        <v>2.8788165875571945</v>
      </c>
      <c r="P2890" s="32">
        <v>-0.73920608165300206</v>
      </c>
      <c r="Q2890" s="33">
        <v>286700</v>
      </c>
      <c r="R2890" s="8">
        <v>7140</v>
      </c>
      <c r="S2890" s="8">
        <v>109850</v>
      </c>
      <c r="T2890" s="34">
        <f t="shared" si="89"/>
        <v>403690</v>
      </c>
    </row>
    <row r="2891" spans="1:20" x14ac:dyDescent="0.25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88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33">
        <v>4570</v>
      </c>
      <c r="R2891" s="8">
        <v>20060</v>
      </c>
      <c r="S2891" s="8">
        <v>740</v>
      </c>
      <c r="T2891" s="34">
        <f t="shared" si="89"/>
        <v>25370</v>
      </c>
    </row>
    <row r="2892" spans="1:20" x14ac:dyDescent="0.25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88"/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33">
        <v>218240</v>
      </c>
      <c r="R2892" s="8">
        <v>112080</v>
      </c>
      <c r="S2892" s="8">
        <v>980</v>
      </c>
      <c r="T2892" s="34">
        <f t="shared" si="89"/>
        <v>331300</v>
      </c>
    </row>
    <row r="2893" spans="1:20" x14ac:dyDescent="0.25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90">K2893-L2893</f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91">SUM(Q2893:S2893)</f>
        <v>401490</v>
      </c>
    </row>
    <row r="2894" spans="1:20" x14ac:dyDescent="0.25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90"/>
        <v>1.8900599999999983</v>
      </c>
      <c r="N2894" s="32">
        <v>4.1786642916599259</v>
      </c>
      <c r="O2894" s="32">
        <v>3.8265872391539171</v>
      </c>
      <c r="P2894" s="32">
        <v>0.35207705250600935</v>
      </c>
      <c r="Q2894" s="33">
        <v>229250</v>
      </c>
      <c r="R2894" s="8">
        <v>2090</v>
      </c>
      <c r="S2894" s="8">
        <v>1470</v>
      </c>
      <c r="T2894" s="34">
        <f t="shared" si="91"/>
        <v>232810</v>
      </c>
    </row>
    <row r="2895" spans="1:20" x14ac:dyDescent="0.25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90"/>
        <v>-8.2943099999999994</v>
      </c>
      <c r="N2895" s="32">
        <v>2.2397592767044872</v>
      </c>
      <c r="O2895" s="32">
        <v>3.7848087552242804</v>
      </c>
      <c r="P2895" s="32">
        <v>-1.5450494785197937</v>
      </c>
      <c r="Q2895" s="33">
        <v>44670</v>
      </c>
      <c r="R2895" s="8">
        <v>39580</v>
      </c>
      <c r="S2895" s="8">
        <v>67960</v>
      </c>
      <c r="T2895" s="34">
        <f t="shared" si="91"/>
        <v>152210</v>
      </c>
    </row>
    <row r="2896" spans="1:20" x14ac:dyDescent="0.25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90"/>
        <v>-5.1545200000000015</v>
      </c>
      <c r="N2896" s="32">
        <v>2.1845240526327214</v>
      </c>
      <c r="O2896" s="32">
        <v>3.1446989723089631</v>
      </c>
      <c r="P2896" s="32">
        <v>-0.9601749196762418</v>
      </c>
      <c r="Q2896" s="33">
        <v>8390</v>
      </c>
      <c r="R2896" s="8">
        <v>81140</v>
      </c>
      <c r="S2896" s="8">
        <v>0</v>
      </c>
      <c r="T2896" s="34">
        <f t="shared" si="91"/>
        <v>89530</v>
      </c>
    </row>
    <row r="2897" spans="1:20" x14ac:dyDescent="0.25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90"/>
        <v>-6.8805699999999987</v>
      </c>
      <c r="N2897" s="32">
        <v>2.4403548634909504</v>
      </c>
      <c r="O2897" s="32">
        <v>3.7220553413388888</v>
      </c>
      <c r="P2897" s="32">
        <v>-1.2817004778479384</v>
      </c>
      <c r="Q2897" s="33">
        <v>33880</v>
      </c>
      <c r="R2897" s="8">
        <v>19230</v>
      </c>
      <c r="S2897" s="8">
        <v>33760</v>
      </c>
      <c r="T2897" s="34">
        <f t="shared" si="91"/>
        <v>86870</v>
      </c>
    </row>
    <row r="2898" spans="1:20" x14ac:dyDescent="0.25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90"/>
        <v>-9.5975900000000003</v>
      </c>
      <c r="N2898" s="32">
        <v>2.5002470435919695</v>
      </c>
      <c r="O2898" s="32">
        <v>4.2880692282639652</v>
      </c>
      <c r="P2898" s="32">
        <v>-1.7878221846719964</v>
      </c>
      <c r="Q2898" s="33">
        <v>90</v>
      </c>
      <c r="R2898" s="8">
        <v>44260</v>
      </c>
      <c r="S2898" s="8">
        <v>26350</v>
      </c>
      <c r="T2898" s="34">
        <f t="shared" si="91"/>
        <v>70700</v>
      </c>
    </row>
    <row r="2899" spans="1:20" x14ac:dyDescent="0.25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90"/>
        <v>-5.2337999999999987</v>
      </c>
      <c r="N2899" s="32">
        <v>2.1512864260607363</v>
      </c>
      <c r="O2899" s="32">
        <v>3.1262294846969443</v>
      </c>
      <c r="P2899" s="32">
        <v>-0.97494305863620878</v>
      </c>
      <c r="Q2899" s="33">
        <v>1590</v>
      </c>
      <c r="R2899" s="8">
        <v>70950</v>
      </c>
      <c r="S2899" s="8">
        <v>250</v>
      </c>
      <c r="T2899" s="34">
        <f t="shared" si="91"/>
        <v>72790</v>
      </c>
    </row>
    <row r="2900" spans="1:20" x14ac:dyDescent="0.25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9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33">
        <v>19970</v>
      </c>
      <c r="R2900" s="8">
        <v>163520</v>
      </c>
      <c r="S2900" s="8">
        <v>196420</v>
      </c>
      <c r="T2900" s="34">
        <f t="shared" si="91"/>
        <v>379910</v>
      </c>
    </row>
    <row r="2901" spans="1:20" x14ac:dyDescent="0.25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90"/>
        <v>2.95425</v>
      </c>
      <c r="N2901" s="32">
        <v>2.7141354456683322</v>
      </c>
      <c r="O2901" s="32">
        <v>2.1638229516914853</v>
      </c>
      <c r="P2901" s="32">
        <v>0.55031249397684678</v>
      </c>
      <c r="Q2901" s="33">
        <v>41470</v>
      </c>
      <c r="R2901" s="8">
        <v>8350</v>
      </c>
      <c r="S2901" s="8">
        <v>527360</v>
      </c>
      <c r="T2901" s="34">
        <f t="shared" si="91"/>
        <v>577180</v>
      </c>
    </row>
    <row r="2902" spans="1:20" x14ac:dyDescent="0.25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9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33">
        <v>3290</v>
      </c>
      <c r="R2902" s="8">
        <v>30140</v>
      </c>
      <c r="S2902" s="8">
        <v>880</v>
      </c>
      <c r="T2902" s="34">
        <f t="shared" si="91"/>
        <v>34310</v>
      </c>
    </row>
    <row r="2903" spans="1:20" x14ac:dyDescent="0.25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90"/>
        <v>1.4970299999999988</v>
      </c>
      <c r="N2903" s="32">
        <v>4.1916981801946003</v>
      </c>
      <c r="O2903" s="32">
        <v>3.9128340648156854</v>
      </c>
      <c r="P2903" s="32">
        <v>0.27886411537891453</v>
      </c>
      <c r="Q2903" s="33">
        <v>4740</v>
      </c>
      <c r="R2903" s="8">
        <v>28770</v>
      </c>
      <c r="S2903" s="8">
        <v>1100</v>
      </c>
      <c r="T2903" s="34">
        <f t="shared" si="91"/>
        <v>34610</v>
      </c>
    </row>
    <row r="2904" spans="1:20" x14ac:dyDescent="0.25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90"/>
        <v>-6.3780799999999989</v>
      </c>
      <c r="N2904" s="32">
        <v>2.4600314341057503</v>
      </c>
      <c r="O2904" s="32">
        <v>3.6481289585481118</v>
      </c>
      <c r="P2904" s="32">
        <v>-1.1880975244423613</v>
      </c>
      <c r="Q2904" s="33">
        <v>1970</v>
      </c>
      <c r="R2904" s="8">
        <v>49500</v>
      </c>
      <c r="S2904" s="8">
        <v>13260</v>
      </c>
      <c r="T2904" s="34">
        <f t="shared" si="91"/>
        <v>64730</v>
      </c>
    </row>
    <row r="2905" spans="1:20" x14ac:dyDescent="0.25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90"/>
        <v>-6.6265099999999997</v>
      </c>
      <c r="N2905" s="32">
        <v>2.1017457278215406</v>
      </c>
      <c r="O2905" s="32">
        <v>3.3361203557177972</v>
      </c>
      <c r="P2905" s="32">
        <v>-1.2343746278962562</v>
      </c>
      <c r="Q2905" s="33">
        <v>13020</v>
      </c>
      <c r="R2905" s="8">
        <v>21480</v>
      </c>
      <c r="S2905" s="8">
        <v>0</v>
      </c>
      <c r="T2905" s="34">
        <f t="shared" si="91"/>
        <v>34500</v>
      </c>
    </row>
    <row r="2906" spans="1:20" x14ac:dyDescent="0.25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90"/>
        <v>-6.3159300000000016</v>
      </c>
      <c r="N2906" s="32">
        <v>2.4767871618990034</v>
      </c>
      <c r="O2906" s="32">
        <v>3.6533074936526422</v>
      </c>
      <c r="P2906" s="32">
        <v>-1.1765203317536386</v>
      </c>
      <c r="Q2906" s="33">
        <v>24490</v>
      </c>
      <c r="R2906" s="8">
        <v>13560</v>
      </c>
      <c r="S2906" s="8">
        <v>21830</v>
      </c>
      <c r="T2906" s="34">
        <f t="shared" si="91"/>
        <v>59880</v>
      </c>
    </row>
    <row r="2907" spans="1:20" x14ac:dyDescent="0.25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90"/>
        <v>-7.0735700000000001</v>
      </c>
      <c r="N2907" s="32">
        <v>2.8399906137501048</v>
      </c>
      <c r="O2907" s="32">
        <v>4.1576427921438786</v>
      </c>
      <c r="P2907" s="32">
        <v>-1.3176521783937731</v>
      </c>
      <c r="Q2907" s="33">
        <v>26650</v>
      </c>
      <c r="R2907" s="8">
        <v>80820</v>
      </c>
      <c r="S2907" s="8">
        <v>86040</v>
      </c>
      <c r="T2907" s="34">
        <f t="shared" si="91"/>
        <v>193510</v>
      </c>
    </row>
    <row r="2908" spans="1:20" x14ac:dyDescent="0.25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9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33">
        <v>93000</v>
      </c>
      <c r="R2908" s="8">
        <v>36910</v>
      </c>
      <c r="S2908" s="8">
        <v>0</v>
      </c>
      <c r="T2908" s="34">
        <f t="shared" si="91"/>
        <v>129910</v>
      </c>
    </row>
    <row r="2909" spans="1:20" x14ac:dyDescent="0.25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90"/>
        <v>-6.9271599999999989</v>
      </c>
      <c r="N2909" s="32">
        <v>2.5534145791867466</v>
      </c>
      <c r="O2909" s="32">
        <v>3.8437937602908012</v>
      </c>
      <c r="P2909" s="32">
        <v>-1.2903791811040546</v>
      </c>
      <c r="Q2909" s="33">
        <v>23230</v>
      </c>
      <c r="R2909" s="8">
        <v>24440</v>
      </c>
      <c r="S2909" s="8">
        <v>0</v>
      </c>
      <c r="T2909" s="34">
        <f t="shared" si="91"/>
        <v>47670</v>
      </c>
    </row>
    <row r="2910" spans="1:20" x14ac:dyDescent="0.25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90"/>
        <v>-8.4725100000000015</v>
      </c>
      <c r="N2910" s="32">
        <v>2.3679280205415929</v>
      </c>
      <c r="O2910" s="32">
        <v>3.946172281637903</v>
      </c>
      <c r="P2910" s="32">
        <v>-1.5782442610963103</v>
      </c>
      <c r="Q2910" s="33">
        <v>52590</v>
      </c>
      <c r="R2910" s="8">
        <v>1340</v>
      </c>
      <c r="S2910" s="8">
        <v>8220</v>
      </c>
      <c r="T2910" s="34">
        <f t="shared" si="91"/>
        <v>62150</v>
      </c>
    </row>
    <row r="2911" spans="1:20" x14ac:dyDescent="0.25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90"/>
        <v>-5.8454699999999988</v>
      </c>
      <c r="N2911" s="32">
        <v>2.2420337340291749</v>
      </c>
      <c r="O2911" s="32">
        <v>3.3309176044419146</v>
      </c>
      <c r="P2911" s="32">
        <v>-1.0888838704127404</v>
      </c>
      <c r="Q2911" s="33">
        <v>19980</v>
      </c>
      <c r="R2911" s="8">
        <v>55140</v>
      </c>
      <c r="S2911" s="8">
        <v>2880</v>
      </c>
      <c r="T2911" s="34">
        <f t="shared" si="91"/>
        <v>78000</v>
      </c>
    </row>
    <row r="2912" spans="1:20" x14ac:dyDescent="0.25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90"/>
        <v>-6.6235699999999991</v>
      </c>
      <c r="N2912" s="32">
        <v>2.1053017794454782</v>
      </c>
      <c r="O2912" s="32">
        <v>3.3391287493126942</v>
      </c>
      <c r="P2912" s="32">
        <v>-1.2338269698672157</v>
      </c>
      <c r="Q2912" s="33">
        <v>610</v>
      </c>
      <c r="R2912" s="8">
        <v>13130</v>
      </c>
      <c r="S2912" s="8">
        <v>2960</v>
      </c>
      <c r="T2912" s="34">
        <f t="shared" si="91"/>
        <v>16700</v>
      </c>
    </row>
    <row r="2913" spans="1:20" x14ac:dyDescent="0.25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90"/>
        <v>-6.6446300000000011</v>
      </c>
      <c r="N2913" s="32">
        <v>2.3810736760209692</v>
      </c>
      <c r="O2913" s="32">
        <v>3.6188236656472279</v>
      </c>
      <c r="P2913" s="32">
        <v>-1.2377499896262592</v>
      </c>
      <c r="Q2913" s="33">
        <v>750</v>
      </c>
      <c r="R2913" s="8">
        <v>29840</v>
      </c>
      <c r="S2913" s="8">
        <v>3310</v>
      </c>
      <c r="T2913" s="34">
        <f t="shared" si="91"/>
        <v>33900</v>
      </c>
    </row>
    <row r="2914" spans="1:20" x14ac:dyDescent="0.25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90"/>
        <v>2.0647399999999969</v>
      </c>
      <c r="N2914" s="32">
        <v>4.4414395553489783</v>
      </c>
      <c r="O2914" s="32">
        <v>4.0568234196753705</v>
      </c>
      <c r="P2914" s="32">
        <v>0.38461613567360681</v>
      </c>
      <c r="Q2914" s="33">
        <v>3480</v>
      </c>
      <c r="R2914" s="8">
        <v>29430</v>
      </c>
      <c r="S2914" s="8">
        <v>1510</v>
      </c>
      <c r="T2914" s="34">
        <f t="shared" si="91"/>
        <v>34420</v>
      </c>
    </row>
    <row r="2915" spans="1:20" x14ac:dyDescent="0.25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90"/>
        <v>-5.3668399999999998</v>
      </c>
      <c r="N2915" s="32">
        <v>2.1166945566754434</v>
      </c>
      <c r="O2915" s="32">
        <v>3.1164200725169264</v>
      </c>
      <c r="P2915" s="32">
        <v>-0.99972551584148261</v>
      </c>
      <c r="Q2915" s="33">
        <v>820</v>
      </c>
      <c r="R2915" s="8">
        <v>16650</v>
      </c>
      <c r="S2915" s="8">
        <v>0</v>
      </c>
      <c r="T2915" s="34">
        <f t="shared" si="91"/>
        <v>17470</v>
      </c>
    </row>
    <row r="2916" spans="1:20" x14ac:dyDescent="0.25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90"/>
        <v>-5.6725500000000011</v>
      </c>
      <c r="N2916" s="32">
        <v>2.0583596626706062</v>
      </c>
      <c r="O2916" s="32">
        <v>3.1150322996202089</v>
      </c>
      <c r="P2916" s="32">
        <v>-1.0566726369496025</v>
      </c>
      <c r="Q2916" s="33">
        <v>560</v>
      </c>
      <c r="R2916" s="8">
        <v>20830</v>
      </c>
      <c r="S2916" s="8">
        <v>3260</v>
      </c>
      <c r="T2916" s="34">
        <f t="shared" si="91"/>
        <v>24650</v>
      </c>
    </row>
    <row r="2917" spans="1:20" x14ac:dyDescent="0.25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90"/>
        <v>1.7816800000000015</v>
      </c>
      <c r="N2917" s="32">
        <v>3.9723052560916603</v>
      </c>
      <c r="O2917" s="32">
        <v>3.640417039363669</v>
      </c>
      <c r="P2917" s="32">
        <v>0.33188821672799163</v>
      </c>
      <c r="Q2917" s="33">
        <v>4060</v>
      </c>
      <c r="R2917" s="8">
        <v>19040</v>
      </c>
      <c r="S2917" s="8">
        <v>500</v>
      </c>
      <c r="T2917" s="34">
        <f t="shared" si="91"/>
        <v>23600</v>
      </c>
    </row>
    <row r="2918" spans="1:20" x14ac:dyDescent="0.25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90"/>
        <v>1.5142699999999998</v>
      </c>
      <c r="N2918" s="32">
        <v>3.9166136503290279</v>
      </c>
      <c r="O2918" s="32">
        <v>3.6345380980723401</v>
      </c>
      <c r="P2918" s="32">
        <v>0.28207555225668773</v>
      </c>
      <c r="Q2918" s="33">
        <v>4450</v>
      </c>
      <c r="R2918" s="8">
        <v>34400</v>
      </c>
      <c r="S2918" s="8">
        <v>1810</v>
      </c>
      <c r="T2918" s="34">
        <f t="shared" si="91"/>
        <v>40660</v>
      </c>
    </row>
    <row r="2919" spans="1:20" x14ac:dyDescent="0.25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90"/>
        <v>-9.1401500000000002</v>
      </c>
      <c r="N2919" s="32">
        <v>2.3891451122108709</v>
      </c>
      <c r="O2919" s="32">
        <v>4.0917561782420035</v>
      </c>
      <c r="P2919" s="32">
        <v>-1.7026110660311335</v>
      </c>
      <c r="Q2919" s="33">
        <v>35860</v>
      </c>
      <c r="R2919" s="8">
        <v>840</v>
      </c>
      <c r="S2919" s="8">
        <v>19260</v>
      </c>
      <c r="T2919" s="34">
        <f t="shared" si="91"/>
        <v>55960</v>
      </c>
    </row>
    <row r="2920" spans="1:20" x14ac:dyDescent="0.25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90"/>
        <v>-5.8005100000000009</v>
      </c>
      <c r="N2920" s="32">
        <v>2.0677741649793444</v>
      </c>
      <c r="O2920" s="32">
        <v>3.1482829656690763</v>
      </c>
      <c r="P2920" s="32">
        <v>-1.0805088006897319</v>
      </c>
      <c r="Q2920" s="33">
        <v>1470</v>
      </c>
      <c r="R2920" s="8">
        <v>13640</v>
      </c>
      <c r="S2920" s="8">
        <v>870</v>
      </c>
      <c r="T2920" s="34">
        <f t="shared" si="91"/>
        <v>15980</v>
      </c>
    </row>
    <row r="2921" spans="1:20" x14ac:dyDescent="0.25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90"/>
        <v>-7.3587600000000002</v>
      </c>
      <c r="N2921" s="32">
        <v>2.4278965747214918</v>
      </c>
      <c r="O2921" s="32">
        <v>3.7986734447145736</v>
      </c>
      <c r="P2921" s="32">
        <v>-1.3707768699930818</v>
      </c>
      <c r="Q2921" s="33">
        <v>37010</v>
      </c>
      <c r="R2921" s="8">
        <v>21330</v>
      </c>
      <c r="S2921" s="8">
        <v>0</v>
      </c>
      <c r="T2921" s="34">
        <f t="shared" si="91"/>
        <v>58340</v>
      </c>
    </row>
    <row r="2922" spans="1:20" x14ac:dyDescent="0.25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90"/>
        <v>-3.6636299999999995</v>
      </c>
      <c r="N2922" s="32">
        <v>2.1396105059041921</v>
      </c>
      <c r="O2922" s="32">
        <v>2.8220650586023033</v>
      </c>
      <c r="P2922" s="32">
        <v>-0.68245455269811117</v>
      </c>
      <c r="Q2922" s="33">
        <v>83830</v>
      </c>
      <c r="R2922" s="8">
        <v>99480</v>
      </c>
      <c r="S2922" s="8">
        <v>225890</v>
      </c>
      <c r="T2922" s="34">
        <f t="shared" si="91"/>
        <v>409200</v>
      </c>
    </row>
    <row r="2923" spans="1:20" x14ac:dyDescent="0.25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90"/>
        <v>1.7217999999999982</v>
      </c>
      <c r="N2923" s="32">
        <v>4.1099611507515599</v>
      </c>
      <c r="O2923" s="32">
        <v>3.7892272751048366</v>
      </c>
      <c r="P2923" s="32">
        <v>0.32073387564672384</v>
      </c>
      <c r="Q2923" s="33">
        <v>13340</v>
      </c>
      <c r="R2923" s="8">
        <v>65710</v>
      </c>
      <c r="S2923" s="8">
        <v>1220</v>
      </c>
      <c r="T2923" s="34">
        <f t="shared" si="91"/>
        <v>80270</v>
      </c>
    </row>
    <row r="2924" spans="1:20" x14ac:dyDescent="0.25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90"/>
        <v>1.8125399999999985</v>
      </c>
      <c r="N2924" s="32">
        <v>4.3487679931492504</v>
      </c>
      <c r="O2924" s="32">
        <v>4.0111312298987505</v>
      </c>
      <c r="P2924" s="32">
        <v>0.33763676325050118</v>
      </c>
      <c r="Q2924" s="33">
        <v>8990</v>
      </c>
      <c r="R2924" s="8">
        <v>64040</v>
      </c>
      <c r="S2924" s="8">
        <v>2200</v>
      </c>
      <c r="T2924" s="34">
        <f t="shared" si="91"/>
        <v>75230</v>
      </c>
    </row>
    <row r="2925" spans="1:20" x14ac:dyDescent="0.25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9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33">
        <v>400</v>
      </c>
      <c r="R2925" s="8">
        <v>900</v>
      </c>
      <c r="S2925" s="8">
        <v>3450</v>
      </c>
      <c r="T2925" s="34">
        <f t="shared" si="91"/>
        <v>4750</v>
      </c>
    </row>
    <row r="2926" spans="1:20" x14ac:dyDescent="0.25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90"/>
        <v>-7.7074700000000007</v>
      </c>
      <c r="N2926" s="32">
        <v>2.370399932801921</v>
      </c>
      <c r="O2926" s="32">
        <v>3.8061338882734375</v>
      </c>
      <c r="P2926" s="32">
        <v>-1.4357339554715167</v>
      </c>
      <c r="Q2926" s="33">
        <v>65670</v>
      </c>
      <c r="R2926" s="8">
        <v>15450</v>
      </c>
      <c r="S2926" s="8">
        <v>19960</v>
      </c>
      <c r="T2926" s="34">
        <f t="shared" si="91"/>
        <v>101080</v>
      </c>
    </row>
    <row r="2927" spans="1:20" x14ac:dyDescent="0.25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90"/>
        <v>-6.2115800000000014</v>
      </c>
      <c r="N2927" s="32">
        <v>2.1005088403001708</v>
      </c>
      <c r="O2927" s="32">
        <v>3.2575910375877069</v>
      </c>
      <c r="P2927" s="32">
        <v>-1.1570821972875358</v>
      </c>
      <c r="Q2927" s="33">
        <v>1830</v>
      </c>
      <c r="R2927" s="8">
        <v>113330</v>
      </c>
      <c r="S2927" s="8">
        <v>5840</v>
      </c>
      <c r="T2927" s="34">
        <f t="shared" si="91"/>
        <v>121000</v>
      </c>
    </row>
    <row r="2928" spans="1:20" x14ac:dyDescent="0.25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9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33">
        <v>25310</v>
      </c>
      <c r="R2928" s="8">
        <v>25570</v>
      </c>
      <c r="S2928" s="8">
        <v>770</v>
      </c>
      <c r="T2928" s="34">
        <f t="shared" si="91"/>
        <v>51650</v>
      </c>
    </row>
    <row r="2929" spans="1:20" x14ac:dyDescent="0.25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90"/>
        <v>1.5974399999999989</v>
      </c>
      <c r="N2929" s="32">
        <v>4.0756971310707275</v>
      </c>
      <c r="O2929" s="32">
        <v>3.77812881749592</v>
      </c>
      <c r="P2929" s="32">
        <v>0.29756831357480695</v>
      </c>
      <c r="Q2929" s="33">
        <v>8010</v>
      </c>
      <c r="R2929" s="8">
        <v>24700</v>
      </c>
      <c r="S2929" s="8">
        <v>2130</v>
      </c>
      <c r="T2929" s="34">
        <f t="shared" si="91"/>
        <v>34840</v>
      </c>
    </row>
    <row r="2930" spans="1:20" x14ac:dyDescent="0.25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90"/>
        <v>-4.765349999999998</v>
      </c>
      <c r="N2930" s="32">
        <v>2.1621613497802477</v>
      </c>
      <c r="O2930" s="32">
        <v>3.0498423663403109</v>
      </c>
      <c r="P2930" s="32">
        <v>-0.88768101656006293</v>
      </c>
      <c r="Q2930" s="33">
        <v>7720</v>
      </c>
      <c r="R2930" s="8">
        <v>38770</v>
      </c>
      <c r="S2930" s="8">
        <v>26720</v>
      </c>
      <c r="T2930" s="34">
        <f t="shared" si="91"/>
        <v>73210</v>
      </c>
    </row>
    <row r="2931" spans="1:20" x14ac:dyDescent="0.25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90"/>
        <v>1.5779699999999988</v>
      </c>
      <c r="N2931" s="32">
        <v>2.38695448009471</v>
      </c>
      <c r="O2931" s="32">
        <v>2.0930130038754853</v>
      </c>
      <c r="P2931" s="32">
        <v>0.29394147621922462</v>
      </c>
      <c r="Q2931" s="33">
        <v>44930</v>
      </c>
      <c r="R2931" s="8">
        <v>162700</v>
      </c>
      <c r="S2931" s="8">
        <v>1630</v>
      </c>
      <c r="T2931" s="34">
        <f t="shared" si="91"/>
        <v>209260</v>
      </c>
    </row>
    <row r="2932" spans="1:20" x14ac:dyDescent="0.25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90"/>
        <v>2.4105900000000009</v>
      </c>
      <c r="N2932" s="32">
        <v>2.7141354456683322</v>
      </c>
      <c r="O2932" s="32">
        <v>2.2650949802860363</v>
      </c>
      <c r="P2932" s="32">
        <v>0.44904046538229586</v>
      </c>
      <c r="Q2932" s="33">
        <v>336220</v>
      </c>
      <c r="R2932" s="8">
        <v>6140</v>
      </c>
      <c r="S2932" s="8">
        <v>154010</v>
      </c>
      <c r="T2932" s="34">
        <f t="shared" si="91"/>
        <v>496370</v>
      </c>
    </row>
    <row r="2933" spans="1:20" x14ac:dyDescent="0.25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90"/>
        <v>2.2918899999999987</v>
      </c>
      <c r="N2933" s="32">
        <v>4.7464981170012361</v>
      </c>
      <c r="O2933" s="32">
        <v>4.3195688788458337</v>
      </c>
      <c r="P2933" s="32">
        <v>0.42692923815540146</v>
      </c>
      <c r="Q2933" s="33">
        <v>1160</v>
      </c>
      <c r="R2933" s="8">
        <v>7230</v>
      </c>
      <c r="S2933" s="8">
        <v>1360</v>
      </c>
      <c r="T2933" s="34">
        <f t="shared" si="91"/>
        <v>9750</v>
      </c>
    </row>
    <row r="2934" spans="1:20" x14ac:dyDescent="0.25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90"/>
        <v>1.9509400000000028</v>
      </c>
      <c r="N2934" s="32">
        <v>4.0434877603900006</v>
      </c>
      <c r="O2934" s="32">
        <v>3.6800700885615538</v>
      </c>
      <c r="P2934" s="32">
        <v>0.36341767182844753</v>
      </c>
      <c r="Q2934" s="33">
        <v>3340</v>
      </c>
      <c r="R2934" s="8">
        <v>8570</v>
      </c>
      <c r="S2934" s="8">
        <v>810</v>
      </c>
      <c r="T2934" s="34">
        <f t="shared" si="91"/>
        <v>12720</v>
      </c>
    </row>
    <row r="2935" spans="1:20" x14ac:dyDescent="0.25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90"/>
        <v>2.1887699999999999</v>
      </c>
      <c r="N2935" s="32">
        <v>3.3557522195547169</v>
      </c>
      <c r="O2935" s="32">
        <v>2.9480319936287782</v>
      </c>
      <c r="P2935" s="32">
        <v>0.40772022592593815</v>
      </c>
      <c r="Q2935" s="33">
        <v>2650</v>
      </c>
      <c r="R2935" s="8">
        <v>720</v>
      </c>
      <c r="S2935" s="8">
        <v>10320</v>
      </c>
      <c r="T2935" s="34">
        <f t="shared" si="91"/>
        <v>13690</v>
      </c>
    </row>
    <row r="2936" spans="1:20" x14ac:dyDescent="0.25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90"/>
        <v>1.8392699999999991</v>
      </c>
      <c r="N2936" s="32">
        <v>3.8436521888275124</v>
      </c>
      <c r="O2936" s="32">
        <v>3.5010362081905333</v>
      </c>
      <c r="P2936" s="32">
        <v>0.34261598063697873</v>
      </c>
      <c r="Q2936" s="33">
        <v>4630</v>
      </c>
      <c r="R2936" s="8">
        <v>31370</v>
      </c>
      <c r="S2936" s="8">
        <v>1960</v>
      </c>
      <c r="T2936" s="34">
        <f t="shared" si="91"/>
        <v>37960</v>
      </c>
    </row>
    <row r="2937" spans="1:20" x14ac:dyDescent="0.25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90"/>
        <v>-3.9185599999999994</v>
      </c>
      <c r="N2937" s="32">
        <v>2.1396105059041921</v>
      </c>
      <c r="O2937" s="32">
        <v>2.8695529706238037</v>
      </c>
      <c r="P2937" s="32">
        <v>-0.72994246471961155</v>
      </c>
      <c r="Q2937" s="33">
        <v>67530</v>
      </c>
      <c r="R2937" s="8">
        <v>10</v>
      </c>
      <c r="S2937" s="8">
        <v>375630</v>
      </c>
      <c r="T2937" s="34">
        <f t="shared" si="91"/>
        <v>443170</v>
      </c>
    </row>
    <row r="2938" spans="1:20" x14ac:dyDescent="0.25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90"/>
        <v>2.95425</v>
      </c>
      <c r="N2938" s="32">
        <v>2.7141354456683322</v>
      </c>
      <c r="O2938" s="32">
        <v>2.1638229516914853</v>
      </c>
      <c r="P2938" s="32">
        <v>0.55031249397684678</v>
      </c>
      <c r="Q2938" s="33">
        <v>229320</v>
      </c>
      <c r="R2938" s="8">
        <v>50</v>
      </c>
      <c r="S2938" s="8">
        <v>181730</v>
      </c>
      <c r="T2938" s="34">
        <f t="shared" si="91"/>
        <v>411100</v>
      </c>
    </row>
    <row r="2939" spans="1:20" x14ac:dyDescent="0.25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90"/>
        <v>1.6481600000000007</v>
      </c>
      <c r="N2939" s="32">
        <v>4.2548166994326868</v>
      </c>
      <c r="O2939" s="32">
        <v>3.94780035346573</v>
      </c>
      <c r="P2939" s="32">
        <v>0.30701634596695615</v>
      </c>
      <c r="Q2939" s="33">
        <v>20100</v>
      </c>
      <c r="R2939" s="8">
        <v>54580</v>
      </c>
      <c r="S2939" s="8">
        <v>740</v>
      </c>
      <c r="T2939" s="34">
        <f t="shared" si="91"/>
        <v>75420</v>
      </c>
    </row>
    <row r="2940" spans="1:20" x14ac:dyDescent="0.25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90"/>
        <v>-8.0582799999999999</v>
      </c>
      <c r="N2940" s="32">
        <v>2.5362583531749778</v>
      </c>
      <c r="O2940" s="32">
        <v>4.0373405784313867</v>
      </c>
      <c r="P2940" s="32">
        <v>-1.5010822252564087</v>
      </c>
      <c r="Q2940" s="33">
        <v>11100</v>
      </c>
      <c r="R2940" s="8">
        <v>8730</v>
      </c>
      <c r="S2940" s="8">
        <v>36600</v>
      </c>
      <c r="T2940" s="34">
        <f t="shared" si="91"/>
        <v>56430</v>
      </c>
    </row>
    <row r="2941" spans="1:20" x14ac:dyDescent="0.25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9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33">
        <v>15280</v>
      </c>
      <c r="R2941" s="8">
        <v>25050</v>
      </c>
      <c r="S2941" s="8">
        <v>1880</v>
      </c>
      <c r="T2941" s="34">
        <f t="shared" si="91"/>
        <v>42210</v>
      </c>
    </row>
    <row r="2942" spans="1:20" x14ac:dyDescent="0.25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90"/>
        <v>-4.3899299999999997</v>
      </c>
      <c r="N2942" s="32">
        <v>2.1364810314525342</v>
      </c>
      <c r="O2942" s="32">
        <v>2.9542294707125087</v>
      </c>
      <c r="P2942" s="32">
        <v>-0.8177484392599742</v>
      </c>
      <c r="Q2942" s="33">
        <v>5180</v>
      </c>
      <c r="R2942" s="8">
        <v>26430</v>
      </c>
      <c r="S2942" s="8">
        <v>8220</v>
      </c>
      <c r="T2942" s="34">
        <f t="shared" si="91"/>
        <v>39830</v>
      </c>
    </row>
    <row r="2943" spans="1:20" x14ac:dyDescent="0.25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90"/>
        <v>1.7667699999999975</v>
      </c>
      <c r="N2943" s="32">
        <v>4.1081766052011508</v>
      </c>
      <c r="O2943" s="32">
        <v>3.779065797049006</v>
      </c>
      <c r="P2943" s="32">
        <v>0.32911080815214433</v>
      </c>
      <c r="Q2943" s="33">
        <v>18170</v>
      </c>
      <c r="R2943" s="8">
        <v>22490</v>
      </c>
      <c r="S2943" s="8">
        <v>2140</v>
      </c>
      <c r="T2943" s="34">
        <f t="shared" si="91"/>
        <v>42800</v>
      </c>
    </row>
    <row r="2944" spans="1:20" x14ac:dyDescent="0.25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90"/>
        <v>-7.3324000000000016</v>
      </c>
      <c r="N2944" s="32">
        <v>2.1433137173386543</v>
      </c>
      <c r="O2944" s="32">
        <v>3.5091802928944915</v>
      </c>
      <c r="P2944" s="32">
        <v>-1.3658665755558372</v>
      </c>
      <c r="Q2944" s="33">
        <v>700</v>
      </c>
      <c r="R2944" s="8">
        <v>90750</v>
      </c>
      <c r="S2944" s="8">
        <v>1840</v>
      </c>
      <c r="T2944" s="34">
        <f t="shared" si="91"/>
        <v>93290</v>
      </c>
    </row>
    <row r="2945" spans="1:20" x14ac:dyDescent="0.25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90"/>
        <v>-7.1690100000000001</v>
      </c>
      <c r="N2945" s="32">
        <v>2.4777297297993246</v>
      </c>
      <c r="O2945" s="32">
        <v>3.8131603035303745</v>
      </c>
      <c r="P2945" s="32">
        <v>-1.3354305737310499</v>
      </c>
      <c r="Q2945" s="33">
        <v>1860</v>
      </c>
      <c r="R2945" s="8">
        <v>30510</v>
      </c>
      <c r="S2945" s="8">
        <v>4940</v>
      </c>
      <c r="T2945" s="34">
        <f t="shared" si="91"/>
        <v>37310</v>
      </c>
    </row>
    <row r="2946" spans="1:20" x14ac:dyDescent="0.25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90"/>
        <v>-9.4259600000000017</v>
      </c>
      <c r="N2946" s="32">
        <v>2.3713704424384168</v>
      </c>
      <c r="O2946" s="32">
        <v>4.1272216925783853</v>
      </c>
      <c r="P2946" s="32">
        <v>-1.7558512501399677</v>
      </c>
      <c r="Q2946" s="33">
        <v>65700</v>
      </c>
      <c r="R2946" s="8">
        <v>1330</v>
      </c>
      <c r="S2946" s="8">
        <v>16800</v>
      </c>
      <c r="T2946" s="34">
        <f t="shared" si="91"/>
        <v>83830</v>
      </c>
    </row>
    <row r="2947" spans="1:20" x14ac:dyDescent="0.25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90"/>
        <v>-7.6164799999999993</v>
      </c>
      <c r="N2947" s="32">
        <v>2.4726052153847347</v>
      </c>
      <c r="O2947" s="32">
        <v>3.8913897136921802</v>
      </c>
      <c r="P2947" s="32">
        <v>-1.4187844983074465</v>
      </c>
      <c r="Q2947" s="33">
        <v>41210</v>
      </c>
      <c r="R2947" s="8">
        <v>18310</v>
      </c>
      <c r="S2947" s="8">
        <v>46510</v>
      </c>
      <c r="T2947" s="34">
        <f t="shared" si="91"/>
        <v>106030</v>
      </c>
    </row>
    <row r="2948" spans="1:20" x14ac:dyDescent="0.25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90"/>
        <v>-8.2508299999999988</v>
      </c>
      <c r="N2948" s="32">
        <v>2.5746018663374368</v>
      </c>
      <c r="O2948" s="32">
        <v>4.1115519669311533</v>
      </c>
      <c r="P2948" s="32">
        <v>-1.5369501005937163</v>
      </c>
      <c r="Q2948" s="33">
        <v>48530</v>
      </c>
      <c r="R2948" s="8">
        <v>17490</v>
      </c>
      <c r="S2948" s="8">
        <v>28340</v>
      </c>
      <c r="T2948" s="34">
        <f t="shared" si="91"/>
        <v>94360</v>
      </c>
    </row>
    <row r="2949" spans="1:20" x14ac:dyDescent="0.25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90"/>
        <v>-6.5711900000000014</v>
      </c>
      <c r="N2949" s="32">
        <v>2.1018705342431248</v>
      </c>
      <c r="O2949" s="32">
        <v>3.3259402498378501</v>
      </c>
      <c r="P2949" s="32">
        <v>-1.2240697155947251</v>
      </c>
      <c r="Q2949" s="33">
        <v>1260</v>
      </c>
      <c r="R2949" s="8">
        <v>24340</v>
      </c>
      <c r="S2949" s="8">
        <v>5590</v>
      </c>
      <c r="T2949" s="34">
        <f t="shared" si="91"/>
        <v>31190</v>
      </c>
    </row>
    <row r="2950" spans="1:20" x14ac:dyDescent="0.25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90"/>
        <v>-7.5889400000000009</v>
      </c>
      <c r="N2950" s="32">
        <v>2.3471635849983592</v>
      </c>
      <c r="O2950" s="32">
        <v>3.760817980543981</v>
      </c>
      <c r="P2950" s="32">
        <v>-1.4136543955456213</v>
      </c>
      <c r="Q2950" s="33">
        <v>790</v>
      </c>
      <c r="R2950" s="8">
        <v>62780</v>
      </c>
      <c r="S2950" s="8">
        <v>16300</v>
      </c>
      <c r="T2950" s="34">
        <f t="shared" si="91"/>
        <v>79870</v>
      </c>
    </row>
    <row r="2951" spans="1:20" x14ac:dyDescent="0.25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9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33">
        <v>9190</v>
      </c>
      <c r="R2951" s="8">
        <v>51470</v>
      </c>
      <c r="S2951" s="8">
        <v>1680</v>
      </c>
      <c r="T2951" s="34">
        <f t="shared" si="91"/>
        <v>62340</v>
      </c>
    </row>
    <row r="2952" spans="1:20" x14ac:dyDescent="0.25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90"/>
        <v>-8.6525600000000011</v>
      </c>
      <c r="N2952" s="32">
        <v>2.6650976986802961</v>
      </c>
      <c r="O2952" s="32">
        <v>4.2768813570992874</v>
      </c>
      <c r="P2952" s="32">
        <v>-1.6117836584189917</v>
      </c>
      <c r="Q2952" s="33">
        <v>37780</v>
      </c>
      <c r="R2952" s="8">
        <v>18210</v>
      </c>
      <c r="S2952" s="8">
        <v>15580</v>
      </c>
      <c r="T2952" s="34">
        <f t="shared" si="91"/>
        <v>71570</v>
      </c>
    </row>
    <row r="2953" spans="1:20" x14ac:dyDescent="0.25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9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33">
        <v>53510</v>
      </c>
      <c r="R2953" s="8">
        <v>128080</v>
      </c>
      <c r="S2953" s="8">
        <v>1330</v>
      </c>
      <c r="T2953" s="34">
        <f t="shared" si="91"/>
        <v>182920</v>
      </c>
    </row>
    <row r="2954" spans="1:20" x14ac:dyDescent="0.25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90"/>
        <v>1.4674000000000014</v>
      </c>
      <c r="N2954" s="32">
        <v>3.9373296535295572</v>
      </c>
      <c r="O2954" s="32">
        <v>3.6639849624365133</v>
      </c>
      <c r="P2954" s="32">
        <v>0.27334469109304416</v>
      </c>
      <c r="Q2954" s="33">
        <v>14970</v>
      </c>
      <c r="R2954" s="8">
        <v>7420</v>
      </c>
      <c r="S2954" s="8">
        <v>2990</v>
      </c>
      <c r="T2954" s="34">
        <f t="shared" si="91"/>
        <v>25380</v>
      </c>
    </row>
    <row r="2955" spans="1:20" x14ac:dyDescent="0.25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90"/>
        <v>1.8327400000000011</v>
      </c>
      <c r="N2955" s="32">
        <v>4.0084413720962528</v>
      </c>
      <c r="O2955" s="32">
        <v>3.6670417883741155</v>
      </c>
      <c r="P2955" s="32">
        <v>0.34139958372213824</v>
      </c>
      <c r="Q2955" s="33">
        <v>9470</v>
      </c>
      <c r="R2955" s="8">
        <v>37570</v>
      </c>
      <c r="S2955" s="8">
        <v>3190</v>
      </c>
      <c r="T2955" s="34">
        <f t="shared" si="91"/>
        <v>50230</v>
      </c>
    </row>
    <row r="2956" spans="1:20" x14ac:dyDescent="0.25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90"/>
        <v>-6.0919699999999981</v>
      </c>
      <c r="N2956" s="32">
        <v>2.0789601733616108</v>
      </c>
      <c r="O2956" s="32">
        <v>3.2137616302227872</v>
      </c>
      <c r="P2956" s="32">
        <v>-1.1348014568611764</v>
      </c>
      <c r="Q2956" s="33">
        <v>18140</v>
      </c>
      <c r="R2956" s="8">
        <v>184910</v>
      </c>
      <c r="S2956" s="8">
        <v>0</v>
      </c>
      <c r="T2956" s="34">
        <f t="shared" si="91"/>
        <v>203050</v>
      </c>
    </row>
    <row r="2957" spans="1:20" x14ac:dyDescent="0.25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92">K2957-L2957</f>
        <v>-7.4519700000000011</v>
      </c>
      <c r="N2957" s="32">
        <v>2.4816061799980749</v>
      </c>
      <c r="O2957" s="32">
        <v>3.8697460448506238</v>
      </c>
      <c r="P2957" s="32"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93">SUM(Q2957:S2957)</f>
        <v>134240</v>
      </c>
    </row>
    <row r="2958" spans="1:20" x14ac:dyDescent="0.25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92"/>
        <v>1.9462300000000017</v>
      </c>
      <c r="N2958" s="32">
        <v>2.8912767391090641</v>
      </c>
      <c r="O2958" s="32">
        <v>2.5287364377965282</v>
      </c>
      <c r="P2958" s="32">
        <v>0.36254030131253601</v>
      </c>
      <c r="Q2958" s="33">
        <v>8780</v>
      </c>
      <c r="R2958" s="8">
        <v>49600</v>
      </c>
      <c r="S2958" s="8">
        <v>23610</v>
      </c>
      <c r="T2958" s="34">
        <f t="shared" si="93"/>
        <v>81990</v>
      </c>
    </row>
    <row r="2959" spans="1:20" x14ac:dyDescent="0.25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92"/>
        <v>-4.0859199999999998</v>
      </c>
      <c r="N2959" s="32">
        <v>2.1396105059041921</v>
      </c>
      <c r="O2959" s="32">
        <v>2.9007284970660367</v>
      </c>
      <c r="P2959" s="32">
        <v>-0.76111799116184409</v>
      </c>
      <c r="Q2959" s="33">
        <v>14570</v>
      </c>
      <c r="R2959" s="8">
        <v>13990</v>
      </c>
      <c r="S2959" s="8">
        <v>27920</v>
      </c>
      <c r="T2959" s="34">
        <f t="shared" si="93"/>
        <v>56480</v>
      </c>
    </row>
    <row r="2960" spans="1:20" x14ac:dyDescent="0.25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92"/>
        <v>2.1182299999999969</v>
      </c>
      <c r="N2960" s="32">
        <v>3.4215587338128866</v>
      </c>
      <c r="O2960" s="32">
        <v>3.0269785750190898</v>
      </c>
      <c r="P2960" s="32">
        <v>0.39458015879379693</v>
      </c>
      <c r="Q2960" s="33">
        <v>3350</v>
      </c>
      <c r="R2960" s="8">
        <v>10</v>
      </c>
      <c r="S2960" s="8">
        <v>13240</v>
      </c>
      <c r="T2960" s="34">
        <f t="shared" si="93"/>
        <v>16600</v>
      </c>
    </row>
    <row r="2961" spans="1:20" x14ac:dyDescent="0.25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92"/>
        <v>-3.9440600000000003</v>
      </c>
      <c r="N2961" s="32">
        <v>2.1396105059041921</v>
      </c>
      <c r="O2961" s="32">
        <v>2.8743030657736424</v>
      </c>
      <c r="P2961" s="32">
        <v>-0.73469255986944992</v>
      </c>
      <c r="Q2961" s="33">
        <v>97530</v>
      </c>
      <c r="R2961" s="8">
        <v>57110</v>
      </c>
      <c r="S2961" s="8">
        <v>185060</v>
      </c>
      <c r="T2961" s="34">
        <f t="shared" si="93"/>
        <v>339700</v>
      </c>
    </row>
    <row r="2962" spans="1:20" x14ac:dyDescent="0.25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92"/>
        <v>-3.9915699999999994</v>
      </c>
      <c r="N2962" s="32">
        <v>2.1396105059041921</v>
      </c>
      <c r="O2962" s="32">
        <v>2.8831531450116348</v>
      </c>
      <c r="P2962" s="32">
        <v>-0.74354263910744245</v>
      </c>
      <c r="Q2962" s="33">
        <v>29280</v>
      </c>
      <c r="R2962" s="8">
        <v>36470</v>
      </c>
      <c r="S2962" s="8">
        <v>50470</v>
      </c>
      <c r="T2962" s="34">
        <f t="shared" si="93"/>
        <v>116220</v>
      </c>
    </row>
    <row r="2963" spans="1:20" x14ac:dyDescent="0.25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92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33">
        <v>1690</v>
      </c>
      <c r="R2963" s="8">
        <v>18930</v>
      </c>
      <c r="S2963" s="8">
        <v>1600</v>
      </c>
      <c r="T2963" s="34">
        <f t="shared" si="93"/>
        <v>22220</v>
      </c>
    </row>
    <row r="2964" spans="1:20" x14ac:dyDescent="0.25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92"/>
        <v>1.7970900000000007</v>
      </c>
      <c r="N2964" s="32">
        <v>3.9653179592653687</v>
      </c>
      <c r="O2964" s="32">
        <v>3.6305591948409459</v>
      </c>
      <c r="P2964" s="32">
        <v>0.33475876442442315</v>
      </c>
      <c r="Q2964" s="33">
        <v>7480</v>
      </c>
      <c r="R2964" s="8">
        <v>10280</v>
      </c>
      <c r="S2964" s="8">
        <v>1690</v>
      </c>
      <c r="T2964" s="34">
        <f t="shared" si="93"/>
        <v>19450</v>
      </c>
    </row>
    <row r="2965" spans="1:20" x14ac:dyDescent="0.25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92"/>
        <v>1.5538600000000002</v>
      </c>
      <c r="N2965" s="32">
        <v>4.2009636599104025</v>
      </c>
      <c r="O2965" s="32">
        <v>3.9115133520857888</v>
      </c>
      <c r="P2965" s="32">
        <v>0.28945030782461312</v>
      </c>
      <c r="Q2965" s="33">
        <v>5470</v>
      </c>
      <c r="R2965" s="8">
        <v>2790</v>
      </c>
      <c r="S2965" s="8">
        <v>500</v>
      </c>
      <c r="T2965" s="34">
        <f t="shared" si="93"/>
        <v>8760</v>
      </c>
    </row>
    <row r="2966" spans="1:20" x14ac:dyDescent="0.25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92"/>
        <v>1.4802800000000005</v>
      </c>
      <c r="N2966" s="32">
        <v>2.9702531250179627</v>
      </c>
      <c r="O2966" s="32">
        <v>2.6945091701786477</v>
      </c>
      <c r="P2966" s="32">
        <v>0.27574395483931524</v>
      </c>
      <c r="Q2966" s="33">
        <v>390520</v>
      </c>
      <c r="R2966" s="8">
        <v>2430</v>
      </c>
      <c r="S2966" s="8">
        <v>9900</v>
      </c>
      <c r="T2966" s="34">
        <f t="shared" si="93"/>
        <v>402850</v>
      </c>
    </row>
    <row r="2967" spans="1:20" x14ac:dyDescent="0.25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92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33">
        <v>11140</v>
      </c>
      <c r="R2967" s="8">
        <v>18640</v>
      </c>
      <c r="S2967" s="8">
        <v>440</v>
      </c>
      <c r="T2967" s="34">
        <f t="shared" si="93"/>
        <v>30220</v>
      </c>
    </row>
    <row r="2968" spans="1:20" x14ac:dyDescent="0.25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92"/>
        <v>0.84639000000000131</v>
      </c>
      <c r="N2968" s="32">
        <v>2.4017989931335575</v>
      </c>
      <c r="O2968" s="32">
        <v>2.2441349525895737</v>
      </c>
      <c r="P2968" s="32">
        <v>0.15766404054398378</v>
      </c>
      <c r="Q2968" s="33">
        <v>80</v>
      </c>
      <c r="R2968" s="8">
        <v>2260</v>
      </c>
      <c r="S2968" s="8">
        <v>83380</v>
      </c>
      <c r="T2968" s="34">
        <f t="shared" si="93"/>
        <v>85720</v>
      </c>
    </row>
    <row r="2969" spans="1:20" x14ac:dyDescent="0.25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92"/>
        <v>-7.4826099999999993</v>
      </c>
      <c r="N2969" s="32">
        <v>2.1480489102291989</v>
      </c>
      <c r="O2969" s="32">
        <v>3.5418963403912005</v>
      </c>
      <c r="P2969" s="32">
        <v>-1.3938474301620016</v>
      </c>
      <c r="Q2969" s="33">
        <v>10</v>
      </c>
      <c r="R2969" s="8">
        <v>19600</v>
      </c>
      <c r="S2969" s="8">
        <v>6470</v>
      </c>
      <c r="T2969" s="34">
        <f t="shared" si="93"/>
        <v>26080</v>
      </c>
    </row>
    <row r="2970" spans="1:20" x14ac:dyDescent="0.25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92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33">
        <v>36620</v>
      </c>
      <c r="R2970" s="8">
        <v>52870</v>
      </c>
      <c r="S2970" s="8">
        <v>0</v>
      </c>
      <c r="T2970" s="34">
        <f t="shared" si="93"/>
        <v>89490</v>
      </c>
    </row>
    <row r="2971" spans="1:20" x14ac:dyDescent="0.25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92"/>
        <v>-3.9992400000000004</v>
      </c>
      <c r="N2971" s="32">
        <v>2.1396105059041921</v>
      </c>
      <c r="O2971" s="32">
        <v>2.8845818991214096</v>
      </c>
      <c r="P2971" s="32">
        <v>-0.7449713932172175</v>
      </c>
      <c r="Q2971" s="33">
        <v>60680</v>
      </c>
      <c r="R2971" s="8">
        <v>97440</v>
      </c>
      <c r="S2971" s="8">
        <v>225540</v>
      </c>
      <c r="T2971" s="34">
        <f t="shared" si="93"/>
        <v>383660</v>
      </c>
    </row>
    <row r="2972" spans="1:20" x14ac:dyDescent="0.25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92"/>
        <v>0</v>
      </c>
      <c r="N2972" s="32">
        <v>0</v>
      </c>
      <c r="O2972" s="32">
        <v>0</v>
      </c>
      <c r="P2972" s="32">
        <v>0</v>
      </c>
      <c r="Q2972" s="33">
        <v>0</v>
      </c>
      <c r="R2972" s="8">
        <v>0</v>
      </c>
      <c r="S2972" s="8">
        <v>0</v>
      </c>
      <c r="T2972" s="34">
        <f t="shared" si="93"/>
        <v>0</v>
      </c>
    </row>
    <row r="2973" spans="1:20" x14ac:dyDescent="0.25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92"/>
        <v>1.9627800000000004</v>
      </c>
      <c r="N2973" s="32">
        <v>2.5739480297109298</v>
      </c>
      <c r="O2973" s="32">
        <v>2.2083248235070285</v>
      </c>
      <c r="P2973" s="32">
        <v>0.36562320620390137</v>
      </c>
      <c r="Q2973" s="33">
        <v>151860</v>
      </c>
      <c r="R2973" s="8">
        <v>151210</v>
      </c>
      <c r="S2973" s="8">
        <v>14480</v>
      </c>
      <c r="T2973" s="34">
        <f t="shared" si="93"/>
        <v>317550</v>
      </c>
    </row>
    <row r="2974" spans="1:20" x14ac:dyDescent="0.25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92"/>
        <v>1.9264900000000011</v>
      </c>
      <c r="N2974" s="32">
        <v>3.3551561291829723</v>
      </c>
      <c r="O2974" s="32">
        <v>2.996292960351135</v>
      </c>
      <c r="P2974" s="32">
        <v>0.35886316883183761</v>
      </c>
      <c r="Q2974" s="33">
        <v>153680</v>
      </c>
      <c r="R2974" s="8">
        <v>87510</v>
      </c>
      <c r="S2974" s="8">
        <v>5130</v>
      </c>
      <c r="T2974" s="34">
        <f t="shared" si="93"/>
        <v>246320</v>
      </c>
    </row>
    <row r="2975" spans="1:20" x14ac:dyDescent="0.25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92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33">
        <v>2360</v>
      </c>
      <c r="R2975" s="8">
        <v>14050</v>
      </c>
      <c r="S2975" s="8">
        <v>1140</v>
      </c>
      <c r="T2975" s="34">
        <f t="shared" si="93"/>
        <v>17550</v>
      </c>
    </row>
    <row r="2976" spans="1:20" x14ac:dyDescent="0.25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92"/>
        <v>-4.1663699999999988</v>
      </c>
      <c r="N2976" s="32">
        <v>2.1396105059041921</v>
      </c>
      <c r="O2976" s="32">
        <v>2.9157145815681726</v>
      </c>
      <c r="P2976" s="32">
        <v>-0.77610407566398054</v>
      </c>
      <c r="Q2976" s="33">
        <v>279260</v>
      </c>
      <c r="R2976" s="8">
        <v>12860</v>
      </c>
      <c r="S2976" s="8">
        <v>75900</v>
      </c>
      <c r="T2976" s="34">
        <f t="shared" si="93"/>
        <v>368020</v>
      </c>
    </row>
    <row r="2977" spans="1:20" x14ac:dyDescent="0.25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92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33">
        <v>22450</v>
      </c>
      <c r="R2977" s="8">
        <v>24780</v>
      </c>
      <c r="S2977" s="8">
        <v>660</v>
      </c>
      <c r="T2977" s="34">
        <f t="shared" si="93"/>
        <v>47890</v>
      </c>
    </row>
    <row r="2978" spans="1:20" x14ac:dyDescent="0.25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92"/>
        <v>-3.96129</v>
      </c>
      <c r="N2978" s="32">
        <v>2.1396105059041921</v>
      </c>
      <c r="O2978" s="32">
        <v>2.8775126398690039</v>
      </c>
      <c r="P2978" s="32">
        <v>-0.73790213396481119</v>
      </c>
      <c r="Q2978" s="33">
        <v>21520</v>
      </c>
      <c r="R2978" s="8">
        <v>46480</v>
      </c>
      <c r="S2978" s="8">
        <v>288350</v>
      </c>
      <c r="T2978" s="34">
        <f t="shared" si="93"/>
        <v>356350</v>
      </c>
    </row>
    <row r="2979" spans="1:20" x14ac:dyDescent="0.25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92"/>
        <v>1.8973500000000012</v>
      </c>
      <c r="N2979" s="32">
        <v>2.8745210113158115</v>
      </c>
      <c r="O2979" s="32">
        <v>2.5210859904316711</v>
      </c>
      <c r="P2979" s="32">
        <v>0.35343502088414014</v>
      </c>
      <c r="Q2979" s="33">
        <v>460</v>
      </c>
      <c r="R2979" s="8">
        <v>3340</v>
      </c>
      <c r="S2979" s="8">
        <v>3300</v>
      </c>
      <c r="T2979" s="34">
        <f t="shared" si="93"/>
        <v>7100</v>
      </c>
    </row>
    <row r="2980" spans="1:20" x14ac:dyDescent="0.25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92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33">
        <v>68060</v>
      </c>
      <c r="R2980" s="8">
        <v>680</v>
      </c>
      <c r="S2980" s="8">
        <v>360800</v>
      </c>
      <c r="T2980" s="34">
        <f t="shared" si="93"/>
        <v>429540</v>
      </c>
    </row>
    <row r="2981" spans="1:20" x14ac:dyDescent="0.25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92"/>
        <v>-5.8527499999999986</v>
      </c>
      <c r="N2981" s="32">
        <v>2.1099550099099083</v>
      </c>
      <c r="O2981" s="32">
        <v>3.2001949859183672</v>
      </c>
      <c r="P2981" s="32">
        <v>-1.0902399760084587</v>
      </c>
      <c r="Q2981" s="33">
        <v>10220</v>
      </c>
      <c r="R2981" s="8">
        <v>18490</v>
      </c>
      <c r="S2981" s="8">
        <v>0</v>
      </c>
      <c r="T2981" s="34">
        <f t="shared" si="93"/>
        <v>28710</v>
      </c>
    </row>
    <row r="2982" spans="1:20" x14ac:dyDescent="0.25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92"/>
        <v>2.1769399999999983</v>
      </c>
      <c r="N2982" s="32">
        <v>4.7056081802819811</v>
      </c>
      <c r="O2982" s="32">
        <v>4.3000916259490864</v>
      </c>
      <c r="P2982" s="32">
        <v>0.40551655433289524</v>
      </c>
      <c r="Q2982" s="33">
        <v>94710</v>
      </c>
      <c r="R2982" s="8">
        <v>26660</v>
      </c>
      <c r="S2982" s="8">
        <v>1550</v>
      </c>
      <c r="T2982" s="34">
        <f t="shared" si="93"/>
        <v>122920</v>
      </c>
    </row>
    <row r="2983" spans="1:20" x14ac:dyDescent="0.25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92"/>
        <v>2.95425</v>
      </c>
      <c r="N2983" s="32">
        <v>2.7141354456683322</v>
      </c>
      <c r="O2983" s="32">
        <v>2.1638229516914853</v>
      </c>
      <c r="P2983" s="32">
        <v>0.55031249397684678</v>
      </c>
      <c r="Q2983" s="33">
        <v>79220</v>
      </c>
      <c r="R2983" s="8">
        <v>35980</v>
      </c>
      <c r="S2983" s="8">
        <v>4200</v>
      </c>
      <c r="T2983" s="34">
        <f t="shared" si="93"/>
        <v>119400</v>
      </c>
    </row>
    <row r="2984" spans="1:20" x14ac:dyDescent="0.25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92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33">
        <v>11450</v>
      </c>
      <c r="R2984" s="8">
        <v>2210</v>
      </c>
      <c r="S2984" s="8">
        <v>353320</v>
      </c>
      <c r="T2984" s="34">
        <f t="shared" si="93"/>
        <v>366980</v>
      </c>
    </row>
    <row r="2985" spans="1:20" x14ac:dyDescent="0.25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92"/>
        <v>2.95425</v>
      </c>
      <c r="N2985" s="32">
        <v>2.7141354456683322</v>
      </c>
      <c r="O2985" s="32">
        <v>2.1638229516914853</v>
      </c>
      <c r="P2985" s="32">
        <v>0.55031249397684678</v>
      </c>
      <c r="Q2985" s="33">
        <v>266030</v>
      </c>
      <c r="R2985" s="8">
        <v>3270</v>
      </c>
      <c r="S2985" s="8">
        <v>72990</v>
      </c>
      <c r="T2985" s="34">
        <f t="shared" si="93"/>
        <v>342290</v>
      </c>
    </row>
    <row r="2986" spans="1:20" x14ac:dyDescent="0.25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92"/>
        <v>-3.6418099999999995</v>
      </c>
      <c r="N2986" s="32">
        <v>2.1396105059041921</v>
      </c>
      <c r="O2986" s="32">
        <v>2.8180004673799712</v>
      </c>
      <c r="P2986" s="32">
        <v>-0.67838996147577901</v>
      </c>
      <c r="Q2986" s="33">
        <v>63500</v>
      </c>
      <c r="R2986" s="8">
        <v>139260</v>
      </c>
      <c r="S2986" s="8">
        <v>174790</v>
      </c>
      <c r="T2986" s="34">
        <f t="shared" si="93"/>
        <v>377550</v>
      </c>
    </row>
    <row r="2987" spans="1:20" x14ac:dyDescent="0.25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92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33">
        <v>40</v>
      </c>
      <c r="R2987" s="8">
        <v>28570</v>
      </c>
      <c r="S2987" s="8">
        <v>8970</v>
      </c>
      <c r="T2987" s="34">
        <f t="shared" si="93"/>
        <v>37580</v>
      </c>
    </row>
    <row r="2988" spans="1:20" x14ac:dyDescent="0.25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92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33">
        <v>9900</v>
      </c>
      <c r="R2988" s="8">
        <v>17190</v>
      </c>
      <c r="S2988" s="8">
        <v>26450</v>
      </c>
      <c r="T2988" s="34">
        <f t="shared" si="93"/>
        <v>53540</v>
      </c>
    </row>
    <row r="2989" spans="1:20" x14ac:dyDescent="0.25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92"/>
        <v>1.3818199999999994</v>
      </c>
      <c r="N2989" s="32">
        <v>3.151056648680099</v>
      </c>
      <c r="O2989" s="32">
        <v>2.8936536494663949</v>
      </c>
      <c r="P2989" s="32">
        <v>0.25740299921370435</v>
      </c>
      <c r="Q2989" s="33">
        <v>8320</v>
      </c>
      <c r="R2989" s="8">
        <v>16220</v>
      </c>
      <c r="S2989" s="8">
        <v>200</v>
      </c>
      <c r="T2989" s="34">
        <f t="shared" si="93"/>
        <v>24740</v>
      </c>
    </row>
    <row r="2990" spans="1:20" x14ac:dyDescent="0.25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92"/>
        <v>-8.2961599999999986</v>
      </c>
      <c r="N2990" s="32">
        <v>2.2565690251876798</v>
      </c>
      <c r="O2990" s="32">
        <v>3.8019631184536378</v>
      </c>
      <c r="P2990" s="32">
        <v>-1.545394093265958</v>
      </c>
      <c r="Q2990" s="33">
        <v>10</v>
      </c>
      <c r="R2990" s="8">
        <v>14480</v>
      </c>
      <c r="S2990" s="8">
        <v>9300</v>
      </c>
      <c r="T2990" s="34">
        <f t="shared" si="93"/>
        <v>23790</v>
      </c>
    </row>
    <row r="2991" spans="1:20" x14ac:dyDescent="0.25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92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33">
        <v>40000</v>
      </c>
      <c r="R2991" s="8">
        <v>80110</v>
      </c>
      <c r="S2991" s="8">
        <v>760</v>
      </c>
      <c r="T2991" s="34">
        <f t="shared" si="93"/>
        <v>120870</v>
      </c>
    </row>
    <row r="2992" spans="1:20" x14ac:dyDescent="0.25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92"/>
        <v>-3.9802299999999988</v>
      </c>
      <c r="N2992" s="32">
        <v>2.1396105059041921</v>
      </c>
      <c r="O2992" s="32">
        <v>2.8810407497567656</v>
      </c>
      <c r="P2992" s="32">
        <v>-0.74143024385257317</v>
      </c>
      <c r="Q2992" s="33">
        <v>23230</v>
      </c>
      <c r="R2992" s="8">
        <v>1230</v>
      </c>
      <c r="S2992" s="8">
        <v>321150</v>
      </c>
      <c r="T2992" s="34">
        <f t="shared" si="93"/>
        <v>345610</v>
      </c>
    </row>
    <row r="2993" spans="1:20" x14ac:dyDescent="0.25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92"/>
        <v>-4.77196</v>
      </c>
      <c r="N2993" s="32">
        <v>2.1347151137262417</v>
      </c>
      <c r="O2993" s="32">
        <v>3.0236274294604391</v>
      </c>
      <c r="P2993" s="32">
        <v>-0.88891231573419782</v>
      </c>
      <c r="Q2993" s="33">
        <v>1720</v>
      </c>
      <c r="R2993" s="8">
        <v>171900</v>
      </c>
      <c r="S2993" s="8">
        <v>30870</v>
      </c>
      <c r="T2993" s="34">
        <f t="shared" si="93"/>
        <v>204490</v>
      </c>
    </row>
    <row r="2994" spans="1:20" x14ac:dyDescent="0.25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92"/>
        <v>0</v>
      </c>
      <c r="N2994" s="32">
        <v>0</v>
      </c>
      <c r="O2994" s="32">
        <v>0</v>
      </c>
      <c r="P2994" s="32">
        <v>0</v>
      </c>
      <c r="Q2994" s="33">
        <v>0</v>
      </c>
      <c r="R2994" s="8">
        <v>0</v>
      </c>
      <c r="S2994" s="8">
        <v>0</v>
      </c>
      <c r="T2994" s="34">
        <f t="shared" si="93"/>
        <v>0</v>
      </c>
    </row>
    <row r="2995" spans="1:20" x14ac:dyDescent="0.25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92"/>
        <v>-5.0639899999999987</v>
      </c>
      <c r="N2995" s="32">
        <v>2.0945535249299621</v>
      </c>
      <c r="O2995" s="32">
        <v>3.0378646754330716</v>
      </c>
      <c r="P2995" s="32">
        <v>-0.94331115050310954</v>
      </c>
      <c r="Q2995" s="33">
        <v>670</v>
      </c>
      <c r="R2995" s="8">
        <v>21510</v>
      </c>
      <c r="S2995" s="8">
        <v>240</v>
      </c>
      <c r="T2995" s="34">
        <f t="shared" si="93"/>
        <v>22420</v>
      </c>
    </row>
    <row r="2996" spans="1:20" x14ac:dyDescent="0.25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92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33">
        <v>17410</v>
      </c>
      <c r="R2996" s="8">
        <v>8060</v>
      </c>
      <c r="S2996" s="8">
        <v>267130</v>
      </c>
      <c r="T2996" s="34">
        <f t="shared" si="93"/>
        <v>292600</v>
      </c>
    </row>
    <row r="2997" spans="1:20" x14ac:dyDescent="0.25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92"/>
        <v>1.70608</v>
      </c>
      <c r="N2997" s="32">
        <v>2.4676595280816676</v>
      </c>
      <c r="O2997" s="32">
        <v>2.1498539463861372</v>
      </c>
      <c r="P2997" s="32">
        <v>0.3178055816955298</v>
      </c>
      <c r="Q2997" s="33">
        <v>17220</v>
      </c>
      <c r="R2997" s="8">
        <v>94210</v>
      </c>
      <c r="S2997" s="8">
        <v>223240</v>
      </c>
      <c r="T2997" s="34">
        <f t="shared" si="93"/>
        <v>334670</v>
      </c>
    </row>
    <row r="2998" spans="1:20" x14ac:dyDescent="0.25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92"/>
        <v>2.4105900000000009</v>
      </c>
      <c r="N2998" s="32">
        <v>2.7141354456683322</v>
      </c>
      <c r="O2998" s="32">
        <v>2.2650949802860363</v>
      </c>
      <c r="P2998" s="32">
        <v>0.44904046538229586</v>
      </c>
      <c r="Q2998" s="33">
        <v>200430</v>
      </c>
      <c r="R2998" s="8">
        <v>19800</v>
      </c>
      <c r="S2998" s="8">
        <v>362550</v>
      </c>
      <c r="T2998" s="34">
        <f t="shared" si="93"/>
        <v>582780</v>
      </c>
    </row>
    <row r="2999" spans="1:20" x14ac:dyDescent="0.25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92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33">
        <v>48630</v>
      </c>
      <c r="R2999" s="8">
        <v>21430</v>
      </c>
      <c r="S2999" s="8">
        <v>0</v>
      </c>
      <c r="T2999" s="34">
        <f t="shared" si="93"/>
        <v>70060</v>
      </c>
    </row>
    <row r="3000" spans="1:20" x14ac:dyDescent="0.25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92"/>
        <v>1.9858200000000004</v>
      </c>
      <c r="N3000" s="32">
        <v>2.5739480297109298</v>
      </c>
      <c r="O3000" s="32">
        <v>2.2040329728304688</v>
      </c>
      <c r="P3000" s="32">
        <v>0.36991505688046106</v>
      </c>
      <c r="Q3000" s="33">
        <v>191810</v>
      </c>
      <c r="R3000" s="8">
        <v>13030</v>
      </c>
      <c r="S3000" s="8">
        <v>210720</v>
      </c>
      <c r="T3000" s="34">
        <f t="shared" si="93"/>
        <v>415560</v>
      </c>
    </row>
    <row r="3001" spans="1:20" x14ac:dyDescent="0.25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92"/>
        <v>1.7128200000000007</v>
      </c>
      <c r="N3001" s="32">
        <v>4.0527271611520383</v>
      </c>
      <c r="O3001" s="32">
        <v>3.7336660641110226</v>
      </c>
      <c r="P3001" s="32">
        <v>0.31906109704101654</v>
      </c>
      <c r="Q3001" s="33">
        <v>7920</v>
      </c>
      <c r="R3001" s="8">
        <v>35180</v>
      </c>
      <c r="S3001" s="8">
        <v>2760</v>
      </c>
      <c r="T3001" s="34">
        <f t="shared" si="93"/>
        <v>45860</v>
      </c>
    </row>
    <row r="3002" spans="1:20" x14ac:dyDescent="0.25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92"/>
        <v>0</v>
      </c>
      <c r="N3002" s="32">
        <v>0</v>
      </c>
      <c r="O3002" s="32">
        <v>0</v>
      </c>
      <c r="P3002" s="32">
        <v>0</v>
      </c>
      <c r="Q3002" s="33">
        <v>0</v>
      </c>
      <c r="R3002" s="8">
        <v>0</v>
      </c>
      <c r="S3002" s="8">
        <v>0</v>
      </c>
      <c r="T3002" s="34">
        <f t="shared" si="93"/>
        <v>0</v>
      </c>
    </row>
    <row r="3003" spans="1:20" x14ac:dyDescent="0.25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92"/>
        <v>2.2459600000000002</v>
      </c>
      <c r="N3003" s="32">
        <v>4.6664897496362538</v>
      </c>
      <c r="O3003" s="32">
        <v>4.2481162710977962</v>
      </c>
      <c r="P3003" s="32">
        <v>0.41837347853845774</v>
      </c>
      <c r="Q3003" s="33">
        <v>59460</v>
      </c>
      <c r="R3003" s="8">
        <v>47380</v>
      </c>
      <c r="S3003" s="8">
        <v>0</v>
      </c>
      <c r="T3003" s="34">
        <f t="shared" si="93"/>
        <v>106840</v>
      </c>
    </row>
    <row r="3004" spans="1:20" x14ac:dyDescent="0.25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92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33">
        <v>44610</v>
      </c>
      <c r="R3004" s="8">
        <v>76110</v>
      </c>
      <c r="S3004" s="8">
        <v>3430</v>
      </c>
      <c r="T3004" s="34">
        <f t="shared" si="93"/>
        <v>124150</v>
      </c>
    </row>
    <row r="3005" spans="1:20" x14ac:dyDescent="0.25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92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33">
        <v>39850</v>
      </c>
      <c r="R3005" s="8">
        <v>208310</v>
      </c>
      <c r="S3005" s="8">
        <v>125750</v>
      </c>
      <c r="T3005" s="34">
        <f t="shared" si="93"/>
        <v>373910</v>
      </c>
    </row>
    <row r="3006" spans="1:20" x14ac:dyDescent="0.25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92"/>
        <v>1.4476699999999987</v>
      </c>
      <c r="N3006" s="32">
        <v>3.9031066150617817</v>
      </c>
      <c r="O3006" s="32">
        <v>3.633437193667024</v>
      </c>
      <c r="P3006" s="32">
        <v>0.26966942139475708</v>
      </c>
      <c r="Q3006" s="33">
        <v>28430</v>
      </c>
      <c r="R3006" s="8">
        <v>48750</v>
      </c>
      <c r="S3006" s="8">
        <v>810</v>
      </c>
      <c r="T3006" s="34">
        <f t="shared" si="93"/>
        <v>77990</v>
      </c>
    </row>
    <row r="3007" spans="1:20" x14ac:dyDescent="0.25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92"/>
        <v>4.421009999999999</v>
      </c>
      <c r="N3007" s="32">
        <v>2.9276531540447666</v>
      </c>
      <c r="O3007" s="32">
        <v>2.1041151870492247</v>
      </c>
      <c r="P3007" s="32">
        <v>0.8235379669955416</v>
      </c>
      <c r="Q3007" s="33">
        <v>347760</v>
      </c>
      <c r="R3007" s="8">
        <v>5960</v>
      </c>
      <c r="S3007" s="8">
        <v>12130</v>
      </c>
      <c r="T3007" s="34">
        <f t="shared" si="93"/>
        <v>365850</v>
      </c>
    </row>
    <row r="3008" spans="1:20" x14ac:dyDescent="0.25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92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33">
        <v>8190</v>
      </c>
      <c r="R3008" s="8">
        <v>30390</v>
      </c>
      <c r="S3008" s="8">
        <v>1270</v>
      </c>
      <c r="T3008" s="34">
        <f t="shared" si="93"/>
        <v>39850</v>
      </c>
    </row>
    <row r="3009" spans="1:20" x14ac:dyDescent="0.25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92"/>
        <v>1.6986599999999967</v>
      </c>
      <c r="N3009" s="32">
        <v>3.9733148841588024</v>
      </c>
      <c r="O3009" s="32">
        <v>3.6568914870127553</v>
      </c>
      <c r="P3009" s="32">
        <v>0.31642339714604684</v>
      </c>
      <c r="Q3009" s="33">
        <v>5200</v>
      </c>
      <c r="R3009" s="8">
        <v>12740</v>
      </c>
      <c r="S3009" s="8">
        <v>7880</v>
      </c>
      <c r="T3009" s="34">
        <f t="shared" si="93"/>
        <v>25820</v>
      </c>
    </row>
    <row r="3010" spans="1:20" x14ac:dyDescent="0.25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92"/>
        <v>1.7603200000000001</v>
      </c>
      <c r="N3010" s="32">
        <v>3.890739602630497</v>
      </c>
      <c r="O3010" s="32">
        <v>3.5628302891338994</v>
      </c>
      <c r="P3010" s="32">
        <v>0.32790931349659741</v>
      </c>
      <c r="Q3010" s="33">
        <v>4870</v>
      </c>
      <c r="R3010" s="8">
        <v>10810</v>
      </c>
      <c r="S3010" s="8">
        <v>1180</v>
      </c>
      <c r="T3010" s="34">
        <f t="shared" si="93"/>
        <v>16860</v>
      </c>
    </row>
    <row r="3011" spans="1:20" x14ac:dyDescent="0.25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92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33">
        <v>20120</v>
      </c>
      <c r="R3011" s="8">
        <v>27900</v>
      </c>
      <c r="S3011" s="8">
        <v>73770</v>
      </c>
      <c r="T3011" s="34">
        <f t="shared" si="93"/>
        <v>121790</v>
      </c>
    </row>
    <row r="3012" spans="1:20" x14ac:dyDescent="0.25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92"/>
        <v>-9.0279199999999982</v>
      </c>
      <c r="N3012" s="32">
        <v>2.2211426292819452</v>
      </c>
      <c r="O3012" s="32">
        <v>3.9028476883065548</v>
      </c>
      <c r="P3012" s="32">
        <v>-1.6817050590246096</v>
      </c>
      <c r="Q3012" s="33">
        <v>54460</v>
      </c>
      <c r="R3012" s="8">
        <v>42760</v>
      </c>
      <c r="S3012" s="8">
        <v>0</v>
      </c>
      <c r="T3012" s="34">
        <f t="shared" si="93"/>
        <v>97220</v>
      </c>
    </row>
    <row r="3013" spans="1:20" x14ac:dyDescent="0.25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92"/>
        <v>1.5709699999999991</v>
      </c>
      <c r="N3013" s="32">
        <v>4.046991654106411</v>
      </c>
      <c r="O3013" s="32">
        <v>3.7543541255753774</v>
      </c>
      <c r="P3013" s="32">
        <v>0.29263752853103381</v>
      </c>
      <c r="Q3013" s="33">
        <v>18450</v>
      </c>
      <c r="R3013" s="8">
        <v>42330</v>
      </c>
      <c r="S3013" s="8">
        <v>2470</v>
      </c>
      <c r="T3013" s="34">
        <f t="shared" si="93"/>
        <v>63250</v>
      </c>
    </row>
    <row r="3014" spans="1:20" x14ac:dyDescent="0.25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92"/>
        <v>-4.9466400000000004</v>
      </c>
      <c r="N3014" s="32">
        <v>2.0727925007964676</v>
      </c>
      <c r="O3014" s="32">
        <v>2.9942438996982634</v>
      </c>
      <c r="P3014" s="32">
        <v>-0.92145139890179562</v>
      </c>
      <c r="Q3014" s="33">
        <v>60590</v>
      </c>
      <c r="R3014" s="8">
        <v>8030</v>
      </c>
      <c r="S3014" s="8">
        <v>0</v>
      </c>
      <c r="T3014" s="34">
        <f t="shared" si="93"/>
        <v>68620</v>
      </c>
    </row>
    <row r="3015" spans="1:20" x14ac:dyDescent="0.25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92"/>
        <v>2.4105900000000009</v>
      </c>
      <c r="N3015" s="32">
        <v>2.7141354456683322</v>
      </c>
      <c r="O3015" s="32">
        <v>2.2650949802860363</v>
      </c>
      <c r="P3015" s="32">
        <v>0.44904046538229586</v>
      </c>
      <c r="Q3015" s="33">
        <v>325440</v>
      </c>
      <c r="R3015" s="8">
        <v>5350</v>
      </c>
      <c r="S3015" s="8">
        <v>161710</v>
      </c>
      <c r="T3015" s="34">
        <f t="shared" si="93"/>
        <v>492500</v>
      </c>
    </row>
    <row r="3016" spans="1:20" x14ac:dyDescent="0.25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92"/>
        <v>-3.6718599999999988</v>
      </c>
      <c r="N3016" s="32">
        <v>2.1396105059041921</v>
      </c>
      <c r="O3016" s="32">
        <v>2.8235981285271334</v>
      </c>
      <c r="P3016" s="32">
        <v>-0.68398762262294122</v>
      </c>
      <c r="Q3016" s="33">
        <v>10840</v>
      </c>
      <c r="R3016" s="8">
        <v>30390</v>
      </c>
      <c r="S3016" s="8">
        <v>148890</v>
      </c>
      <c r="T3016" s="34">
        <f t="shared" si="93"/>
        <v>190120</v>
      </c>
    </row>
    <row r="3017" spans="1:20" x14ac:dyDescent="0.25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92"/>
        <v>-3.6295500000000001</v>
      </c>
      <c r="N3017" s="32">
        <v>2.1396105059041921</v>
      </c>
      <c r="O3017" s="32">
        <v>2.8157166961432254</v>
      </c>
      <c r="P3017" s="32">
        <v>-0.6761061902390334</v>
      </c>
      <c r="Q3017" s="33">
        <v>15540</v>
      </c>
      <c r="R3017" s="8">
        <v>47510</v>
      </c>
      <c r="S3017" s="8">
        <v>354880</v>
      </c>
      <c r="T3017" s="34">
        <f t="shared" si="93"/>
        <v>417930</v>
      </c>
    </row>
    <row r="3018" spans="1:20" x14ac:dyDescent="0.25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92"/>
        <v>-3.7482499999999987</v>
      </c>
      <c r="N3018" s="32">
        <v>2.1396105059041921</v>
      </c>
      <c r="O3018" s="32">
        <v>2.8378279233701194</v>
      </c>
      <c r="P3018" s="32">
        <v>-0.69821741746592725</v>
      </c>
      <c r="Q3018" s="33">
        <v>25100</v>
      </c>
      <c r="R3018" s="8">
        <v>219640</v>
      </c>
      <c r="S3018" s="8">
        <v>11570</v>
      </c>
      <c r="T3018" s="34">
        <f t="shared" si="93"/>
        <v>256310</v>
      </c>
    </row>
    <row r="3019" spans="1:20" x14ac:dyDescent="0.25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92"/>
        <v>1.768180000000001</v>
      </c>
      <c r="N3019" s="32">
        <v>3.7977271512494291</v>
      </c>
      <c r="O3019" s="32">
        <v>3.4683536907772345</v>
      </c>
      <c r="P3019" s="32">
        <v>0.32937346047219479</v>
      </c>
      <c r="Q3019" s="33">
        <v>13130</v>
      </c>
      <c r="R3019" s="8">
        <v>20510</v>
      </c>
      <c r="S3019" s="8">
        <v>1260</v>
      </c>
      <c r="T3019" s="34">
        <f t="shared" si="93"/>
        <v>34900</v>
      </c>
    </row>
    <row r="3020" spans="1:20" x14ac:dyDescent="0.25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92"/>
        <v>1.8450400000000009</v>
      </c>
      <c r="N3020" s="32">
        <v>4.677925370861689</v>
      </c>
      <c r="O3020" s="32">
        <v>4.3342345647731575</v>
      </c>
      <c r="P3020" s="32">
        <v>0.34369080608853075</v>
      </c>
      <c r="Q3020" s="33">
        <v>21570</v>
      </c>
      <c r="R3020" s="8">
        <v>27230</v>
      </c>
      <c r="S3020" s="8">
        <v>330</v>
      </c>
      <c r="T3020" s="34">
        <f t="shared" si="93"/>
        <v>49130</v>
      </c>
    </row>
    <row r="3021" spans="1:20" x14ac:dyDescent="0.25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94">K3021-L3021</f>
        <v>-5.2026000000000003</v>
      </c>
      <c r="N3021" s="32">
        <v>2.1410802412270242</v>
      </c>
      <c r="O3021" s="32">
        <v>3.1102114187387255</v>
      </c>
      <c r="P3021" s="32"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95">SUM(Q3021:S3021)</f>
        <v>131010</v>
      </c>
    </row>
    <row r="3022" spans="1:20" x14ac:dyDescent="0.25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94"/>
        <v>-9.6264399999999988</v>
      </c>
      <c r="N3022" s="32">
        <v>2.2830261237810729</v>
      </c>
      <c r="O3022" s="32">
        <v>4.076222435710827</v>
      </c>
      <c r="P3022" s="32">
        <v>-1.7931963119297543</v>
      </c>
      <c r="Q3022" s="33">
        <v>20</v>
      </c>
      <c r="R3022" s="8">
        <v>24500</v>
      </c>
      <c r="S3022" s="8">
        <v>8610</v>
      </c>
      <c r="T3022" s="34">
        <f t="shared" si="95"/>
        <v>33130</v>
      </c>
    </row>
    <row r="3023" spans="1:20" x14ac:dyDescent="0.25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94"/>
        <v>-7.3233300000000003</v>
      </c>
      <c r="N3023" s="32">
        <v>2.1513329956210283</v>
      </c>
      <c r="O3023" s="32">
        <v>3.5155100275294524</v>
      </c>
      <c r="P3023" s="32">
        <v>-1.3641770319084241</v>
      </c>
      <c r="Q3023" s="33">
        <v>30</v>
      </c>
      <c r="R3023" s="8">
        <v>25740</v>
      </c>
      <c r="S3023" s="8">
        <v>7820</v>
      </c>
      <c r="T3023" s="34">
        <f t="shared" si="95"/>
        <v>33590</v>
      </c>
    </row>
    <row r="3024" spans="1:20" x14ac:dyDescent="0.25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94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33">
        <v>13080</v>
      </c>
      <c r="R3024" s="8">
        <v>1300</v>
      </c>
      <c r="S3024" s="8">
        <v>317210</v>
      </c>
      <c r="T3024" s="34">
        <f t="shared" si="95"/>
        <v>331590</v>
      </c>
    </row>
    <row r="3025" spans="1:20" x14ac:dyDescent="0.25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94"/>
        <v>-5.500869999999999</v>
      </c>
      <c r="N3025" s="32">
        <v>2.1319358423679833</v>
      </c>
      <c r="O3025" s="32">
        <v>3.1566282308734981</v>
      </c>
      <c r="P3025" s="32">
        <v>-1.0246923885055146</v>
      </c>
      <c r="Q3025" s="33">
        <v>570</v>
      </c>
      <c r="R3025" s="8">
        <v>10040</v>
      </c>
      <c r="S3025" s="8">
        <v>10</v>
      </c>
      <c r="T3025" s="34">
        <f t="shared" si="95"/>
        <v>10620</v>
      </c>
    </row>
    <row r="3026" spans="1:20" x14ac:dyDescent="0.25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94"/>
        <v>1.6399599999999985</v>
      </c>
      <c r="N3026" s="32">
        <v>4.1442195820851584</v>
      </c>
      <c r="O3026" s="32">
        <v>3.8387307176957979</v>
      </c>
      <c r="P3026" s="32">
        <v>0.30548886438936074</v>
      </c>
      <c r="Q3026" s="33">
        <v>1190</v>
      </c>
      <c r="R3026" s="8">
        <v>9330</v>
      </c>
      <c r="S3026" s="8">
        <v>590</v>
      </c>
      <c r="T3026" s="34">
        <f t="shared" si="95"/>
        <v>11110</v>
      </c>
    </row>
    <row r="3027" spans="1:20" x14ac:dyDescent="0.25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94"/>
        <v>-10.58755</v>
      </c>
      <c r="N3027" s="32">
        <v>2.2485050401274247</v>
      </c>
      <c r="O3027" s="32">
        <v>4.2207352324281997</v>
      </c>
      <c r="P3027" s="32">
        <v>-1.972230192300775</v>
      </c>
      <c r="Q3027" s="33">
        <v>30</v>
      </c>
      <c r="R3027" s="8">
        <v>9510</v>
      </c>
      <c r="S3027" s="8">
        <v>2390</v>
      </c>
      <c r="T3027" s="34">
        <f t="shared" si="95"/>
        <v>11930</v>
      </c>
    </row>
    <row r="3028" spans="1:20" x14ac:dyDescent="0.25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94"/>
        <v>1.9477399999999996</v>
      </c>
      <c r="N3028" s="32">
        <v>2.5739480297109298</v>
      </c>
      <c r="O3028" s="32">
        <v>2.2111264482542272</v>
      </c>
      <c r="P3028" s="32">
        <v>0.36282158145670246</v>
      </c>
      <c r="Q3028" s="33">
        <v>350</v>
      </c>
      <c r="R3028" s="8">
        <v>1250</v>
      </c>
      <c r="S3028" s="8">
        <v>8050</v>
      </c>
      <c r="T3028" s="34">
        <f t="shared" si="95"/>
        <v>9650</v>
      </c>
    </row>
    <row r="3029" spans="1:20" x14ac:dyDescent="0.25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94"/>
        <v>11.9803</v>
      </c>
      <c r="N3029" s="32">
        <v>8.9235902203056856</v>
      </c>
      <c r="O3029" s="32">
        <v>6.6919210076152167</v>
      </c>
      <c r="P3029" s="32">
        <v>2.2316692126904685</v>
      </c>
      <c r="Q3029" s="33">
        <v>64190</v>
      </c>
      <c r="R3029" s="8">
        <v>23910</v>
      </c>
      <c r="S3029" s="8">
        <v>231770</v>
      </c>
      <c r="T3029" s="34">
        <f t="shared" si="95"/>
        <v>319870</v>
      </c>
    </row>
    <row r="3030" spans="1:20" x14ac:dyDescent="0.25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94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33">
        <v>131620</v>
      </c>
      <c r="R3030" s="8">
        <v>96480</v>
      </c>
      <c r="S3030" s="8">
        <v>238590</v>
      </c>
      <c r="T3030" s="34">
        <f t="shared" si="95"/>
        <v>466690</v>
      </c>
    </row>
    <row r="3031" spans="1:20" x14ac:dyDescent="0.25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94"/>
        <v>-5.0723300000000009</v>
      </c>
      <c r="N3031" s="32">
        <v>2.1316620133534627</v>
      </c>
      <c r="O3031" s="32">
        <v>3.0765267243879322</v>
      </c>
      <c r="P3031" s="32">
        <v>-0.9448647110344689</v>
      </c>
      <c r="Q3031" s="33">
        <v>42910</v>
      </c>
      <c r="R3031" s="8">
        <v>61240</v>
      </c>
      <c r="S3031" s="8">
        <v>320</v>
      </c>
      <c r="T3031" s="34">
        <f t="shared" si="95"/>
        <v>104470</v>
      </c>
    </row>
    <row r="3032" spans="1:20" x14ac:dyDescent="0.25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94"/>
        <v>1.5657999999999994</v>
      </c>
      <c r="N3032" s="32">
        <v>3.7750310103452613</v>
      </c>
      <c r="O3032" s="32">
        <v>3.4833565403210769</v>
      </c>
      <c r="P3032" s="32">
        <v>0.29167447002418428</v>
      </c>
      <c r="Q3032" s="33">
        <v>29540</v>
      </c>
      <c r="R3032" s="8">
        <v>9100</v>
      </c>
      <c r="S3032" s="8">
        <v>13270</v>
      </c>
      <c r="T3032" s="34">
        <f t="shared" si="95"/>
        <v>51910</v>
      </c>
    </row>
    <row r="3033" spans="1:20" x14ac:dyDescent="0.25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94"/>
        <v>1.5509100000000018</v>
      </c>
      <c r="N3033" s="32">
        <v>3.7973527319846778</v>
      </c>
      <c r="O3033" s="32">
        <v>3.5084519449715166</v>
      </c>
      <c r="P3033" s="32">
        <v>0.28890078701316152</v>
      </c>
      <c r="Q3033" s="33">
        <v>8900</v>
      </c>
      <c r="R3033" s="8">
        <v>6510</v>
      </c>
      <c r="S3033" s="8">
        <v>12450</v>
      </c>
      <c r="T3033" s="34">
        <f t="shared" si="95"/>
        <v>27860</v>
      </c>
    </row>
    <row r="3034" spans="1:20" x14ac:dyDescent="0.25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94"/>
        <v>-9.3336200000000016</v>
      </c>
      <c r="N3034" s="32">
        <v>2.2035486494034271</v>
      </c>
      <c r="O3034" s="32">
        <v>3.9421989667537445</v>
      </c>
      <c r="P3034" s="32">
        <v>-1.7386503173503181</v>
      </c>
      <c r="Q3034" s="33">
        <v>20</v>
      </c>
      <c r="R3034" s="8">
        <v>3960</v>
      </c>
      <c r="S3034" s="8">
        <v>2640</v>
      </c>
      <c r="T3034" s="34">
        <f t="shared" si="95"/>
        <v>6620</v>
      </c>
    </row>
    <row r="3035" spans="1:20" x14ac:dyDescent="0.25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94"/>
        <v>-8.1733599999999988</v>
      </c>
      <c r="N3035" s="32">
        <v>2.2195331852782352</v>
      </c>
      <c r="O3035" s="32">
        <v>3.7420523105285017</v>
      </c>
      <c r="P3035" s="32">
        <v>-1.5225191252502666</v>
      </c>
      <c r="Q3035" s="33">
        <v>20</v>
      </c>
      <c r="R3035" s="8">
        <v>18010</v>
      </c>
      <c r="S3035" s="8">
        <v>5180</v>
      </c>
      <c r="T3035" s="34">
        <f t="shared" si="95"/>
        <v>23210</v>
      </c>
    </row>
    <row r="3036" spans="1:20" x14ac:dyDescent="0.25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94"/>
        <v>2.0924700000000005</v>
      </c>
      <c r="N3036" s="32">
        <v>2.5370891541305971</v>
      </c>
      <c r="O3036" s="32">
        <v>2.1473075228293417</v>
      </c>
      <c r="P3036" s="32">
        <v>0.38978163130125509</v>
      </c>
      <c r="Q3036" s="33">
        <v>19840</v>
      </c>
      <c r="R3036" s="8">
        <v>8540</v>
      </c>
      <c r="S3036" s="8">
        <v>5490</v>
      </c>
      <c r="T3036" s="34">
        <f t="shared" si="95"/>
        <v>33870</v>
      </c>
    </row>
    <row r="3037" spans="1:20" x14ac:dyDescent="0.25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94"/>
        <v>1.8173299999999983</v>
      </c>
      <c r="N3037" s="32">
        <v>3.7935917742954519</v>
      </c>
      <c r="O3037" s="32">
        <v>3.4550627382697465</v>
      </c>
      <c r="P3037" s="32">
        <v>0.33852903602570605</v>
      </c>
      <c r="Q3037" s="33">
        <v>38460</v>
      </c>
      <c r="R3037" s="8">
        <v>33010</v>
      </c>
      <c r="S3037" s="8">
        <v>16230</v>
      </c>
      <c r="T3037" s="34">
        <f t="shared" si="95"/>
        <v>87700</v>
      </c>
    </row>
    <row r="3038" spans="1:20" x14ac:dyDescent="0.25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94"/>
        <v>-8.3332599999999992</v>
      </c>
      <c r="N3038" s="32">
        <v>2.2241342578351375</v>
      </c>
      <c r="O3038" s="32">
        <v>3.7764392738485073</v>
      </c>
      <c r="P3038" s="32">
        <v>-1.5523050160133698</v>
      </c>
      <c r="Q3038" s="33">
        <v>4390</v>
      </c>
      <c r="R3038" s="8">
        <v>85230</v>
      </c>
      <c r="S3038" s="8">
        <v>16800</v>
      </c>
      <c r="T3038" s="34">
        <f t="shared" si="95"/>
        <v>106420</v>
      </c>
    </row>
    <row r="3039" spans="1:20" x14ac:dyDescent="0.25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94"/>
        <v>-4.9821500000000007</v>
      </c>
      <c r="N3039" s="32">
        <v>2.1219382891643828</v>
      </c>
      <c r="O3039" s="32">
        <v>3.0500044284101291</v>
      </c>
      <c r="P3039" s="32">
        <v>-0.92806613924574677</v>
      </c>
      <c r="Q3039" s="33">
        <v>10850</v>
      </c>
      <c r="R3039" s="8">
        <v>153370</v>
      </c>
      <c r="S3039" s="8">
        <v>10</v>
      </c>
      <c r="T3039" s="34">
        <f t="shared" si="95"/>
        <v>164230</v>
      </c>
    </row>
    <row r="3040" spans="1:20" x14ac:dyDescent="0.25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94"/>
        <v>-5.3063999999999982</v>
      </c>
      <c r="N3040" s="32">
        <v>2.1604922967393634</v>
      </c>
      <c r="O3040" s="32">
        <v>3.148959155684524</v>
      </c>
      <c r="P3040" s="32">
        <v>-0.98846685894515995</v>
      </c>
      <c r="Q3040" s="33">
        <v>230</v>
      </c>
      <c r="R3040" s="8">
        <v>16800</v>
      </c>
      <c r="S3040" s="8">
        <v>150</v>
      </c>
      <c r="T3040" s="34">
        <f t="shared" si="95"/>
        <v>17180</v>
      </c>
    </row>
    <row r="3041" spans="1:20" x14ac:dyDescent="0.25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94"/>
        <v>-7.8256600000000009</v>
      </c>
      <c r="N3041" s="32">
        <v>2.2199262323671043</v>
      </c>
      <c r="O3041" s="32">
        <v>3.6776764131625179</v>
      </c>
      <c r="P3041" s="32">
        <v>-1.4577501807954141</v>
      </c>
      <c r="Q3041" s="33">
        <v>20</v>
      </c>
      <c r="R3041" s="8">
        <v>12250</v>
      </c>
      <c r="S3041" s="8">
        <v>5000</v>
      </c>
      <c r="T3041" s="34">
        <f t="shared" si="95"/>
        <v>17270</v>
      </c>
    </row>
    <row r="3042" spans="1:20" x14ac:dyDescent="0.25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94"/>
        <v>1.5023699999999991</v>
      </c>
      <c r="N3042" s="32">
        <v>3.9400269624617006</v>
      </c>
      <c r="O3042" s="32">
        <v>3.6601681212749377</v>
      </c>
      <c r="P3042" s="32">
        <v>0.27985884118676307</v>
      </c>
      <c r="Q3042" s="33">
        <v>27250</v>
      </c>
      <c r="R3042" s="8">
        <v>26330</v>
      </c>
      <c r="S3042" s="8">
        <v>31630</v>
      </c>
      <c r="T3042" s="34">
        <f t="shared" si="95"/>
        <v>85210</v>
      </c>
    </row>
    <row r="3043" spans="1:20" x14ac:dyDescent="0.25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94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33">
        <v>62020</v>
      </c>
      <c r="R3043" s="8">
        <v>1360</v>
      </c>
      <c r="S3043" s="8">
        <v>58580</v>
      </c>
      <c r="T3043" s="34">
        <f t="shared" si="95"/>
        <v>121960</v>
      </c>
    </row>
    <row r="3044" spans="1:20" x14ac:dyDescent="0.25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94"/>
        <v>-9.6686800000000002</v>
      </c>
      <c r="N3044" s="32">
        <v>2.2099622092469144</v>
      </c>
      <c r="O3044" s="32">
        <v>4.0110269140836943</v>
      </c>
      <c r="P3044" s="32">
        <v>-1.8010647048367805</v>
      </c>
      <c r="Q3044" s="33">
        <v>20</v>
      </c>
      <c r="R3044" s="8">
        <v>10160</v>
      </c>
      <c r="S3044" s="8">
        <v>4370</v>
      </c>
      <c r="T3044" s="34">
        <f t="shared" si="95"/>
        <v>14550</v>
      </c>
    </row>
    <row r="3045" spans="1:20" x14ac:dyDescent="0.25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94"/>
        <v>-7.8053600000000021</v>
      </c>
      <c r="N3045" s="32">
        <v>2.2275897192088427</v>
      </c>
      <c r="O3045" s="32">
        <v>3.6815584517085034</v>
      </c>
      <c r="P3045" s="32">
        <v>-1.4539687324996604</v>
      </c>
      <c r="Q3045" s="33">
        <v>20</v>
      </c>
      <c r="R3045" s="8">
        <v>5910</v>
      </c>
      <c r="S3045" s="8">
        <v>1830</v>
      </c>
      <c r="T3045" s="34">
        <f t="shared" si="95"/>
        <v>7760</v>
      </c>
    </row>
    <row r="3046" spans="1:20" x14ac:dyDescent="0.25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94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33">
        <v>36700</v>
      </c>
      <c r="R3046" s="8">
        <v>46710</v>
      </c>
      <c r="S3046" s="8">
        <v>260030</v>
      </c>
      <c r="T3046" s="34">
        <f t="shared" si="95"/>
        <v>343440</v>
      </c>
    </row>
    <row r="3047" spans="1:20" x14ac:dyDescent="0.25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94"/>
        <v>1.9529399999999981</v>
      </c>
      <c r="N3047" s="32">
        <v>4.3869326792001875</v>
      </c>
      <c r="O3047" s="32">
        <v>4.0231424508893996</v>
      </c>
      <c r="P3047" s="32">
        <v>0.36379022831078689</v>
      </c>
      <c r="Q3047" s="33">
        <v>83040</v>
      </c>
      <c r="R3047" s="8">
        <v>81000</v>
      </c>
      <c r="S3047" s="8">
        <v>7510</v>
      </c>
      <c r="T3047" s="34">
        <f t="shared" si="95"/>
        <v>171550</v>
      </c>
    </row>
    <row r="3048" spans="1:20" x14ac:dyDescent="0.25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94"/>
        <v>-7.5941099999999988</v>
      </c>
      <c r="N3048" s="32">
        <v>2.2450812460547183</v>
      </c>
      <c r="O3048" s="32">
        <v>3.6596987001071888</v>
      </c>
      <c r="P3048" s="32">
        <v>-1.4146174540524705</v>
      </c>
      <c r="Q3048" s="33">
        <v>1390</v>
      </c>
      <c r="R3048" s="8">
        <v>4730</v>
      </c>
      <c r="S3048" s="8">
        <v>2560</v>
      </c>
      <c r="T3048" s="34">
        <f t="shared" si="95"/>
        <v>8680</v>
      </c>
    </row>
    <row r="3049" spans="1:20" x14ac:dyDescent="0.25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94"/>
        <v>-3.7604399999999991</v>
      </c>
      <c r="N3049" s="32">
        <v>2.1396105059041921</v>
      </c>
      <c r="O3049" s="32">
        <v>2.8400986551299834</v>
      </c>
      <c r="P3049" s="32">
        <v>-0.70048814922579106</v>
      </c>
      <c r="Q3049" s="33">
        <v>172300</v>
      </c>
      <c r="R3049" s="8">
        <v>70870</v>
      </c>
      <c r="S3049" s="8">
        <v>249970</v>
      </c>
      <c r="T3049" s="34">
        <f t="shared" si="95"/>
        <v>493140</v>
      </c>
    </row>
    <row r="3050" spans="1:20" x14ac:dyDescent="0.25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94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33">
        <v>268220</v>
      </c>
      <c r="R3050" s="8">
        <v>390</v>
      </c>
      <c r="S3050" s="8">
        <v>226810</v>
      </c>
      <c r="T3050" s="34">
        <f t="shared" si="95"/>
        <v>495420</v>
      </c>
    </row>
    <row r="3051" spans="1:20" x14ac:dyDescent="0.25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94"/>
        <v>-8.0438500000000008</v>
      </c>
      <c r="N3051" s="32">
        <v>2.5162893257215404</v>
      </c>
      <c r="O3051" s="32">
        <v>4.0146835559578644</v>
      </c>
      <c r="P3051" s="32">
        <v>-1.4983942302363238</v>
      </c>
      <c r="Q3051" s="33">
        <v>680</v>
      </c>
      <c r="R3051" s="8">
        <v>1020</v>
      </c>
      <c r="S3051" s="8">
        <v>4080</v>
      </c>
      <c r="T3051" s="34">
        <f t="shared" si="95"/>
        <v>5780</v>
      </c>
    </row>
    <row r="3052" spans="1:20" x14ac:dyDescent="0.25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94"/>
        <v>1.9452000000000016</v>
      </c>
      <c r="N3052" s="32">
        <v>2.4591279846360758</v>
      </c>
      <c r="O3052" s="32">
        <v>2.096779549911945</v>
      </c>
      <c r="P3052" s="32">
        <v>0.36234843472413075</v>
      </c>
      <c r="Q3052" s="33">
        <v>148230</v>
      </c>
      <c r="R3052" s="8">
        <v>15300</v>
      </c>
      <c r="S3052" s="8">
        <v>21070</v>
      </c>
      <c r="T3052" s="34">
        <f t="shared" si="95"/>
        <v>184600</v>
      </c>
    </row>
    <row r="3053" spans="1:20" x14ac:dyDescent="0.25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94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33">
        <v>41560</v>
      </c>
      <c r="R3053" s="8">
        <v>46120</v>
      </c>
      <c r="S3053" s="8">
        <v>144370</v>
      </c>
      <c r="T3053" s="34">
        <f t="shared" si="95"/>
        <v>232050</v>
      </c>
    </row>
    <row r="3054" spans="1:20" x14ac:dyDescent="0.25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94"/>
        <v>-3.8084100000000003</v>
      </c>
      <c r="N3054" s="32">
        <v>2.1396105059041921</v>
      </c>
      <c r="O3054" s="32">
        <v>2.8490344223589146</v>
      </c>
      <c r="P3054" s="32">
        <v>-0.70942391645472236</v>
      </c>
      <c r="Q3054" s="33">
        <v>66150</v>
      </c>
      <c r="R3054" s="8">
        <v>200820</v>
      </c>
      <c r="S3054" s="8">
        <v>224850</v>
      </c>
      <c r="T3054" s="34">
        <f t="shared" si="95"/>
        <v>491820</v>
      </c>
    </row>
    <row r="3055" spans="1:20" x14ac:dyDescent="0.25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94"/>
        <v>-5.32653</v>
      </c>
      <c r="N3055" s="32">
        <v>2.18319775155559</v>
      </c>
      <c r="O3055" s="32">
        <v>3.1754143914955053</v>
      </c>
      <c r="P3055" s="32">
        <v>-0.99221663993991482</v>
      </c>
      <c r="Q3055" s="33">
        <v>610</v>
      </c>
      <c r="R3055" s="8">
        <v>60610</v>
      </c>
      <c r="S3055" s="8">
        <v>39880</v>
      </c>
      <c r="T3055" s="34">
        <f t="shared" si="95"/>
        <v>101100</v>
      </c>
    </row>
    <row r="3056" spans="1:20" x14ac:dyDescent="0.25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94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33">
        <v>4370</v>
      </c>
      <c r="R3056" s="8">
        <v>9190</v>
      </c>
      <c r="S3056" s="8">
        <v>165290</v>
      </c>
      <c r="T3056" s="34">
        <f t="shared" si="95"/>
        <v>178850</v>
      </c>
    </row>
    <row r="3057" spans="1:20" x14ac:dyDescent="0.25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94"/>
        <v>7.2094799999999957</v>
      </c>
      <c r="N3057" s="32">
        <v>7.177844564749198</v>
      </c>
      <c r="O3057" s="32">
        <v>5.8348753105979938</v>
      </c>
      <c r="P3057" s="32">
        <v>1.3429692541512042</v>
      </c>
      <c r="Q3057" s="33">
        <v>9070</v>
      </c>
      <c r="R3057" s="8">
        <v>2390</v>
      </c>
      <c r="S3057" s="8">
        <v>282290</v>
      </c>
      <c r="T3057" s="34">
        <f t="shared" si="95"/>
        <v>293750</v>
      </c>
    </row>
    <row r="3058" spans="1:20" x14ac:dyDescent="0.25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94"/>
        <v>8.9085099999999962</v>
      </c>
      <c r="N3058" s="32">
        <v>7.177844564749198</v>
      </c>
      <c r="O3058" s="32">
        <v>5.5183829905027135</v>
      </c>
      <c r="P3058" s="32">
        <v>1.6594615742464847</v>
      </c>
      <c r="Q3058" s="33">
        <v>0</v>
      </c>
      <c r="R3058" s="8">
        <v>570</v>
      </c>
      <c r="S3058" s="8">
        <v>111650</v>
      </c>
      <c r="T3058" s="34">
        <f t="shared" si="95"/>
        <v>112220</v>
      </c>
    </row>
    <row r="3059" spans="1:20" x14ac:dyDescent="0.25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94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33">
        <v>0</v>
      </c>
      <c r="R3059" s="8">
        <v>0</v>
      </c>
      <c r="S3059" s="8">
        <v>180</v>
      </c>
      <c r="T3059" s="34">
        <f t="shared" si="95"/>
        <v>180</v>
      </c>
    </row>
    <row r="3060" spans="1:20" x14ac:dyDescent="0.25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94"/>
        <v>0.49494099999999897</v>
      </c>
      <c r="N3060" s="32">
        <v>1.7940025241575388</v>
      </c>
      <c r="O3060" s="32">
        <v>1.7018057851945552</v>
      </c>
      <c r="P3060" s="32">
        <v>9.2196738962983485E-2</v>
      </c>
      <c r="Q3060" s="33">
        <v>0</v>
      </c>
      <c r="R3060" s="8">
        <v>250</v>
      </c>
      <c r="S3060" s="8">
        <v>12380</v>
      </c>
      <c r="T3060" s="34">
        <f t="shared" si="95"/>
        <v>12630</v>
      </c>
    </row>
    <row r="3061" spans="1:20" x14ac:dyDescent="0.25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94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33">
        <v>0</v>
      </c>
      <c r="R3061" s="8">
        <v>40</v>
      </c>
      <c r="S3061" s="8">
        <v>8850</v>
      </c>
      <c r="T3061" s="34">
        <f t="shared" si="95"/>
        <v>8890</v>
      </c>
    </row>
    <row r="3062" spans="1:20" x14ac:dyDescent="0.25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94"/>
        <v>0.65478000000000058</v>
      </c>
      <c r="N3062" s="32">
        <v>2.1609561295598771</v>
      </c>
      <c r="O3062" s="32">
        <v>2.0389848628065015</v>
      </c>
      <c r="P3062" s="32">
        <v>0.12197126675337565</v>
      </c>
      <c r="Q3062" s="33">
        <v>0</v>
      </c>
      <c r="R3062" s="8">
        <v>33220</v>
      </c>
      <c r="S3062" s="8">
        <v>153560</v>
      </c>
      <c r="T3062" s="34">
        <f t="shared" si="95"/>
        <v>186780</v>
      </c>
    </row>
    <row r="3063" spans="1:20" x14ac:dyDescent="0.25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94"/>
        <v>0.4041870000000003</v>
      </c>
      <c r="N3063" s="32">
        <v>1.5223471904336667</v>
      </c>
      <c r="O3063" s="32">
        <v>1.4470559469698367</v>
      </c>
      <c r="P3063" s="32">
        <v>7.5291243463830052E-2</v>
      </c>
      <c r="Q3063" s="33">
        <v>0</v>
      </c>
      <c r="R3063" s="8">
        <v>120</v>
      </c>
      <c r="S3063" s="8">
        <v>13520</v>
      </c>
      <c r="T3063" s="34">
        <f t="shared" si="95"/>
        <v>13640</v>
      </c>
    </row>
    <row r="3064" spans="1:20" x14ac:dyDescent="0.25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94"/>
        <v>0.76642999999999972</v>
      </c>
      <c r="N3064" s="32">
        <v>2.2658997022878915</v>
      </c>
      <c r="O3064" s="32">
        <v>2.123130469907871</v>
      </c>
      <c r="P3064" s="32">
        <v>0.14276923238002015</v>
      </c>
      <c r="Q3064" s="33">
        <v>0</v>
      </c>
      <c r="R3064" s="8">
        <v>0</v>
      </c>
      <c r="S3064" s="8">
        <v>340</v>
      </c>
      <c r="T3064" s="34">
        <f t="shared" si="95"/>
        <v>340</v>
      </c>
    </row>
    <row r="3065" spans="1:20" x14ac:dyDescent="0.25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94"/>
        <v>0.53897999999999868</v>
      </c>
      <c r="N3065" s="32">
        <v>2.0250531131493879</v>
      </c>
      <c r="O3065" s="32">
        <v>1.9246528667235128</v>
      </c>
      <c r="P3065" s="32">
        <v>0.10040024642587465</v>
      </c>
      <c r="Q3065" s="33">
        <v>10</v>
      </c>
      <c r="R3065" s="8">
        <v>890</v>
      </c>
      <c r="S3065" s="8">
        <v>72810</v>
      </c>
      <c r="T3065" s="34">
        <f t="shared" si="95"/>
        <v>73710</v>
      </c>
    </row>
    <row r="3066" spans="1:20" x14ac:dyDescent="0.25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94"/>
        <v>0</v>
      </c>
      <c r="N3066" s="32">
        <v>0</v>
      </c>
      <c r="O3066" s="32">
        <v>0</v>
      </c>
      <c r="P3066" s="32">
        <v>0</v>
      </c>
      <c r="Q3066" s="33">
        <v>0</v>
      </c>
      <c r="R3066" s="8">
        <v>0</v>
      </c>
      <c r="S3066" s="8">
        <v>0</v>
      </c>
      <c r="T3066" s="34">
        <f t="shared" si="95"/>
        <v>0</v>
      </c>
    </row>
    <row r="3067" spans="1:20" x14ac:dyDescent="0.25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94"/>
        <v>-10.23203</v>
      </c>
      <c r="N3067" s="32">
        <v>2.2692266316751901</v>
      </c>
      <c r="O3067" s="32">
        <v>4.1752311836751614</v>
      </c>
      <c r="P3067" s="32">
        <v>-1.9060045519999713</v>
      </c>
      <c r="Q3067" s="33">
        <v>0</v>
      </c>
      <c r="R3067" s="8">
        <v>560</v>
      </c>
      <c r="S3067" s="8">
        <v>150</v>
      </c>
      <c r="T3067" s="34">
        <f t="shared" si="95"/>
        <v>710</v>
      </c>
    </row>
    <row r="3068" spans="1:20" x14ac:dyDescent="0.25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94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33">
        <v>10</v>
      </c>
      <c r="R3068" s="8">
        <v>49610</v>
      </c>
      <c r="S3068" s="8">
        <v>14180</v>
      </c>
      <c r="T3068" s="34">
        <f t="shared" si="95"/>
        <v>63800</v>
      </c>
    </row>
    <row r="3069" spans="1:20" x14ac:dyDescent="0.25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94"/>
        <v>-5.4496600000000015</v>
      </c>
      <c r="N3069" s="32">
        <v>2.1551181694816051</v>
      </c>
      <c r="O3069" s="32">
        <v>3.1702712492567984</v>
      </c>
      <c r="P3069" s="32">
        <v>-1.0151530797751929</v>
      </c>
      <c r="Q3069" s="33">
        <v>0</v>
      </c>
      <c r="R3069" s="8">
        <v>1080</v>
      </c>
      <c r="S3069" s="8">
        <v>15050</v>
      </c>
      <c r="T3069" s="34">
        <f t="shared" si="95"/>
        <v>16130</v>
      </c>
    </row>
    <row r="3070" spans="1:20" x14ac:dyDescent="0.25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94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33">
        <v>0</v>
      </c>
      <c r="R3070" s="8">
        <v>170</v>
      </c>
      <c r="S3070" s="8">
        <v>22580</v>
      </c>
      <c r="T3070" s="34">
        <f t="shared" si="95"/>
        <v>22750</v>
      </c>
    </row>
    <row r="3071" spans="1:20" x14ac:dyDescent="0.25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94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33">
        <v>0</v>
      </c>
      <c r="R3071" s="8">
        <v>10</v>
      </c>
      <c r="S3071" s="8">
        <v>120</v>
      </c>
      <c r="T3071" s="34">
        <f t="shared" si="95"/>
        <v>130</v>
      </c>
    </row>
    <row r="3072" spans="1:20" x14ac:dyDescent="0.25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94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33">
        <v>0</v>
      </c>
      <c r="R3072" s="8">
        <v>10</v>
      </c>
      <c r="S3072" s="8">
        <v>20</v>
      </c>
      <c r="T3072" s="34">
        <f t="shared" si="95"/>
        <v>30</v>
      </c>
    </row>
    <row r="3073" spans="1:20" x14ac:dyDescent="0.25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94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33">
        <v>0</v>
      </c>
      <c r="R3073" s="8">
        <v>290</v>
      </c>
      <c r="S3073" s="8">
        <v>180</v>
      </c>
      <c r="T3073" s="34">
        <f t="shared" si="95"/>
        <v>470</v>
      </c>
    </row>
    <row r="3074" spans="1:20" x14ac:dyDescent="0.25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94"/>
        <v>0</v>
      </c>
      <c r="N3074" s="32">
        <v>0</v>
      </c>
      <c r="O3074" s="32">
        <v>0</v>
      </c>
      <c r="P3074" s="32">
        <v>0</v>
      </c>
      <c r="Q3074" s="33">
        <v>0</v>
      </c>
      <c r="R3074" s="8">
        <v>0</v>
      </c>
      <c r="S3074" s="8">
        <v>0</v>
      </c>
      <c r="T3074" s="34">
        <f t="shared" si="95"/>
        <v>0</v>
      </c>
    </row>
    <row r="3075" spans="1:20" x14ac:dyDescent="0.25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94"/>
        <v>2.6854300000000002</v>
      </c>
      <c r="N3075" s="32">
        <v>4.2051642342487883</v>
      </c>
      <c r="O3075" s="32">
        <v>3.7049270570632955</v>
      </c>
      <c r="P3075" s="32">
        <v>0.50023717718549332</v>
      </c>
      <c r="Q3075" s="33">
        <v>0</v>
      </c>
      <c r="R3075" s="8">
        <v>0</v>
      </c>
      <c r="S3075" s="8">
        <v>30</v>
      </c>
      <c r="T3075" s="34">
        <f t="shared" si="95"/>
        <v>30</v>
      </c>
    </row>
    <row r="3076" spans="1:20" x14ac:dyDescent="0.25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94"/>
        <v>-3.8242399999999996</v>
      </c>
      <c r="N3076" s="32">
        <v>2.1396105059041921</v>
      </c>
      <c r="O3076" s="32">
        <v>2.8519832069166378</v>
      </c>
      <c r="P3076" s="32">
        <v>-0.71237270101244521</v>
      </c>
      <c r="Q3076" s="33">
        <v>9540</v>
      </c>
      <c r="R3076" s="8">
        <v>27720</v>
      </c>
      <c r="S3076" s="8">
        <v>9800</v>
      </c>
      <c r="T3076" s="34">
        <f t="shared" si="95"/>
        <v>47060</v>
      </c>
    </row>
    <row r="3077" spans="1:20" x14ac:dyDescent="0.25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94"/>
        <v>0</v>
      </c>
      <c r="N3077" s="32">
        <v>0</v>
      </c>
      <c r="O3077" s="32">
        <v>0</v>
      </c>
      <c r="P3077" s="32">
        <v>0</v>
      </c>
      <c r="Q3077" s="33">
        <v>0</v>
      </c>
      <c r="R3077" s="8">
        <v>0</v>
      </c>
      <c r="S3077" s="8">
        <v>0</v>
      </c>
      <c r="T3077" s="34">
        <f t="shared" si="95"/>
        <v>0</v>
      </c>
    </row>
    <row r="3078" spans="1:20" x14ac:dyDescent="0.25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94"/>
        <v>-5.2656499999999991</v>
      </c>
      <c r="N3078" s="32">
        <v>2.1577297904228105</v>
      </c>
      <c r="O3078" s="32">
        <v>3.1386058110402879</v>
      </c>
      <c r="P3078" s="32">
        <v>-0.98087602061747747</v>
      </c>
      <c r="Q3078" s="33">
        <v>0</v>
      </c>
      <c r="R3078" s="8">
        <v>19260</v>
      </c>
      <c r="S3078" s="8">
        <v>63170</v>
      </c>
      <c r="T3078" s="34">
        <f t="shared" si="95"/>
        <v>82430</v>
      </c>
    </row>
    <row r="3079" spans="1:20" x14ac:dyDescent="0.25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94"/>
        <v>-7.1345500000000008</v>
      </c>
      <c r="N3079" s="32">
        <v>2.1375837986402613</v>
      </c>
      <c r="O3079" s="32">
        <v>3.4665952241805891</v>
      </c>
      <c r="P3079" s="32">
        <v>-1.3290114255403276</v>
      </c>
      <c r="Q3079" s="33">
        <v>19490</v>
      </c>
      <c r="R3079" s="8">
        <v>19150</v>
      </c>
      <c r="S3079" s="8">
        <v>0</v>
      </c>
      <c r="T3079" s="34">
        <f t="shared" si="95"/>
        <v>38640</v>
      </c>
    </row>
    <row r="3080" spans="1:20" x14ac:dyDescent="0.25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94"/>
        <v>15.900300000000001</v>
      </c>
      <c r="N3080" s="39">
        <v>8.3218910107196482</v>
      </c>
      <c r="O3080" s="40">
        <v>5.3600110926422833</v>
      </c>
      <c r="P3080" s="41">
        <v>2.9618799180773654</v>
      </c>
      <c r="Q3080" s="42">
        <v>0</v>
      </c>
      <c r="R3080" s="43">
        <v>3290</v>
      </c>
      <c r="S3080" s="43">
        <v>26490</v>
      </c>
      <c r="T3080" s="15">
        <f t="shared" si="95"/>
        <v>29780</v>
      </c>
    </row>
    <row r="3081" spans="1:20" x14ac:dyDescent="0.2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2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7.25" x14ac:dyDescent="0.2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7.25" x14ac:dyDescent="0.2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7.25" x14ac:dyDescent="0.2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7.25" x14ac:dyDescent="0.2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7.25" x14ac:dyDescent="0.2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7.25" x14ac:dyDescent="0.2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7.25" x14ac:dyDescent="0.2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tabSelected="1" workbookViewId="0">
      <selection activeCell="B5" sqref="B5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'TNC calcs'!D13</f>
        <v>92.312282052520061</v>
      </c>
    </row>
    <row r="4" spans="1:2" x14ac:dyDescent="0.35">
      <c r="A4" s="1" t="s">
        <v>5</v>
      </c>
      <c r="B4" s="5">
        <f>'Impr Forest Mgmt'!A16</f>
        <v>5.9981900000000001</v>
      </c>
    </row>
    <row r="5" spans="1:2" x14ac:dyDescent="0.35">
      <c r="A5" s="1" t="s">
        <v>6</v>
      </c>
      <c r="B5" s="84">
        <f>'TNC calcs'!D24</f>
        <v>63.121949544279936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Impr Forest Mgmt</vt:lpstr>
      <vt:lpstr>Aff &amp; Ref</vt:lpstr>
      <vt:lpstr>TNC Data</vt:lpstr>
      <vt:lpstr>TNC calcs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2021-10-26T22:23:03Z</dcterms:modified>
</cp:coreProperties>
</file>