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CDTRtSY\"/>
    </mc:Choice>
  </mc:AlternateContent>
  <bookViews>
    <workbookView xWindow="1635" yWindow="1245" windowWidth="20265" windowHeight="15810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2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2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2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4" l="1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2" i="24"/>
  <c r="C5" i="23" l="1"/>
  <c r="C6" i="24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X2" i="23"/>
  <c r="B2" i="23"/>
  <c r="D4" i="24" l="1"/>
  <c r="D5" i="24"/>
  <c r="B6" i="24" l="1"/>
  <c r="B5" i="24"/>
  <c r="C4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AG2" i="23"/>
  <c r="C2" i="23"/>
  <c r="B4" i="23"/>
  <c r="B3" i="23" l="1"/>
  <c r="T5" i="24" l="1"/>
  <c r="T4" i="24"/>
  <c r="T6" i="24"/>
  <c r="S5" i="24"/>
  <c r="S4" i="24"/>
  <c r="S6" i="24"/>
  <c r="K5" i="24"/>
  <c r="K4" i="24"/>
  <c r="K6" i="24"/>
  <c r="AB5" i="24"/>
  <c r="AB4" i="24"/>
  <c r="AB6" i="24"/>
  <c r="AA5" i="24"/>
  <c r="AA4" i="24"/>
  <c r="AA6" i="24"/>
  <c r="Z4" i="24"/>
  <c r="Z6" i="24"/>
  <c r="Z5" i="24"/>
  <c r="R4" i="24"/>
  <c r="R5" i="24"/>
  <c r="R6" i="24"/>
  <c r="J4" i="24"/>
  <c r="J6" i="24"/>
  <c r="J5" i="24"/>
  <c r="L5" i="24"/>
  <c r="L4" i="24"/>
  <c r="L6" i="24"/>
  <c r="AG6" i="24"/>
  <c r="AG4" i="24"/>
  <c r="AG5" i="24"/>
  <c r="Y6" i="24"/>
  <c r="Y5" i="24"/>
  <c r="Y4" i="24"/>
  <c r="Q6" i="24"/>
  <c r="Q5" i="24"/>
  <c r="Q4" i="24"/>
  <c r="I6" i="24"/>
  <c r="I5" i="24"/>
  <c r="I4" i="24"/>
  <c r="AF6" i="24"/>
  <c r="AF5" i="24"/>
  <c r="AF4" i="24"/>
  <c r="H6" i="24"/>
  <c r="H5" i="24"/>
  <c r="H4" i="24"/>
  <c r="W6" i="24"/>
  <c r="W5" i="24"/>
  <c r="W4" i="24"/>
  <c r="O5" i="24"/>
  <c r="O4" i="24"/>
  <c r="O6" i="24"/>
  <c r="G4" i="24"/>
  <c r="G5" i="24"/>
  <c r="P6" i="24"/>
  <c r="P5" i="24"/>
  <c r="P4" i="24"/>
  <c r="V5" i="24"/>
  <c r="V4" i="24"/>
  <c r="V6" i="24"/>
  <c r="N5" i="24"/>
  <c r="N4" i="24"/>
  <c r="N6" i="24"/>
  <c r="F5" i="24"/>
  <c r="F4" i="24"/>
  <c r="X6" i="24"/>
  <c r="X5" i="24"/>
  <c r="X4" i="24"/>
  <c r="AE4" i="24"/>
  <c r="AE5" i="24"/>
  <c r="AE6" i="24"/>
  <c r="AD5" i="24"/>
  <c r="AD4" i="24"/>
  <c r="AD6" i="24"/>
  <c r="AC4" i="24"/>
  <c r="AC5" i="24"/>
  <c r="AC6" i="24"/>
  <c r="U4" i="24"/>
  <c r="U6" i="24"/>
  <c r="U5" i="24"/>
  <c r="M5" i="24"/>
  <c r="M4" i="24"/>
  <c r="M6" i="24"/>
  <c r="E5" i="24"/>
  <c r="E4" i="24"/>
  <c r="D6" i="24" l="1"/>
  <c r="E6" i="24" s="1"/>
  <c r="F6" i="24" s="1"/>
  <c r="G6" i="24" s="1"/>
</calcChain>
</file>

<file path=xl/sharedStrings.xml><?xml version="1.0" encoding="utf-8"?>
<sst xmlns="http://schemas.openxmlformats.org/spreadsheetml/2006/main" count="3297" uniqueCount="1555">
  <si>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</si>
  <si>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</si>
  <si>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</si>
  <si>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</si>
  <si>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</si>
  <si>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</si>
  <si>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</si>
  <si>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</si>
  <si>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</si>
  <si>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</si>
  <si>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</si>
  <si>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</si>
  <si>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</si>
  <si>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</si>
  <si>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</si>
  <si>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</si>
  <si>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</si>
  <si>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</si>
  <si>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</si>
  <si>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</si>
  <si>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</si>
  <si>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</si>
  <si>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</si>
  <si>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</si>
  <si>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</si>
  <si>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</si>
  <si>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</si>
  <si>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</si>
  <si>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</si>
  <si>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</si>
  <si>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</si>
  <si>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</si>
  <si>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</si>
  <si>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</si>
  <si>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</si>
  <si>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</si>
  <si>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</si>
  <si>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</si>
  <si>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</si>
  <si>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</si>
  <si>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</si>
  <si>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</si>
  <si>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</si>
  <si>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</si>
  <si>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</si>
  <si>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</si>
  <si>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</si>
  <si>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</si>
  <si>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</si>
  <si>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</si>
  <si>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</si>
  <si>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</si>
  <si>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</si>
  <si>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</si>
  <si>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</si>
  <si>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</si>
  <si>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</si>
  <si>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</si>
  <si>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</si>
  <si>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</si>
  <si>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</si>
  <si>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</si>
  <si>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</si>
  <si>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</si>
  <si>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</si>
  <si>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</si>
  <si>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</si>
  <si>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</si>
  <si>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</si>
  <si>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</si>
  <si>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</si>
  <si>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</si>
  <si>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</si>
  <si>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</si>
  <si>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</si>
  <si>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</si>
  <si>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</si>
  <si>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</si>
  <si>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</si>
  <si>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</si>
  <si>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</si>
  <si>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</si>
  <si>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</si>
  <si>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</si>
  <si>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</si>
  <si>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</si>
  <si>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</si>
  <si>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</si>
  <si>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</si>
  <si>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</si>
  <si>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</si>
  <si>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</si>
  <si>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</si>
  <si>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</si>
  <si>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</si>
  <si>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</si>
  <si>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</si>
  <si>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</si>
  <si>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</si>
  <si>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</si>
  <si>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</si>
  <si>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</si>
  <si>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</si>
  <si>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</si>
  <si>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</si>
  <si>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</si>
  <si>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</si>
  <si>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</si>
  <si>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</si>
  <si>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</si>
  <si>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</si>
  <si>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</si>
  <si>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</si>
  <si>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</si>
  <si>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</si>
  <si>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</si>
  <si>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</si>
  <si>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</si>
  <si>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</si>
  <si>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</si>
  <si>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</si>
  <si>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</si>
  <si>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</si>
  <si>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</si>
  <si>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</si>
  <si>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</si>
  <si>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</si>
  <si>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</si>
  <si>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</si>
  <si>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</si>
  <si>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</si>
  <si>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</si>
  <si>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</si>
  <si>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</si>
  <si>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</si>
  <si>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</si>
  <si>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</si>
  <si>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</si>
  <si>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</si>
  <si>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</si>
  <si>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</si>
  <si>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</si>
  <si>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</si>
  <si>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</si>
  <si>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</si>
  <si>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</si>
  <si>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</si>
  <si>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</si>
  <si>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</si>
  <si>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</si>
  <si>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</si>
  <si>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</si>
  <si>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</si>
  <si>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is 2018, the start year is 2017.  The start year column does not have to be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</si>
  <si>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</si>
  <si>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</si>
  <si>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</si>
  <si>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</si>
  <si>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</si>
  <si>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</si>
  <si>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</si>
  <si>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</si>
  <si>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</si>
  <si>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</si>
  <si>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</si>
  <si>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</si>
  <si>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</si>
  <si>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</si>
  <si>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</si>
  <si>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</si>
  <si>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</si>
  <si>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We use AEO 2019 to calculate start year vehicles, as AEO 2020 does not include 2018 data.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</si>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</sst>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3" fillId="0" borderId="2" xfId="2">
      <alignment wrapText="1"/>
    </xf>
    <xf numFmtId="0" fontId="61" fillId="0" borderId="2" xfId="2" applyFont="1">
      <alignment wrapText="1"/>
    </xf>
    <xf numFmtId="0" fontId="0" fillId="0" borderId="2" xfId="0" applyBorder="1"/>
    <xf numFmtId="0" fontId="0" fillId="0" borderId="0" xfId="0"/>
  </cellXfs>
  <cellStyles count="207">
    <cellStyle name="20% - Accent1" xfId="170" builtinId="30" customBuiltin="1"/>
    <cellStyle name="20% - Accent1 2" xfId="8"/>
    <cellStyle name="20% - Accent1 2 2" xfId="195"/>
    <cellStyle name="20% - Accent2" xfId="173" builtinId="34" customBuiltin="1"/>
    <cellStyle name="20% - Accent2 2" xfId="9"/>
    <cellStyle name="20% - Accent2 2 2" xfId="197"/>
    <cellStyle name="20% - Accent3" xfId="176" builtinId="38" customBuiltin="1"/>
    <cellStyle name="20% - Accent3 2" xfId="10"/>
    <cellStyle name="20% - Accent3 2 2" xfId="199"/>
    <cellStyle name="20% - Accent4" xfId="179" builtinId="42" customBuiltin="1"/>
    <cellStyle name="20% - Accent4 2" xfId="11"/>
    <cellStyle name="20% - Accent4 2 2" xfId="201"/>
    <cellStyle name="20% - Accent5" xfId="182" builtinId="46" customBuiltin="1"/>
    <cellStyle name="20% - Accent5 2" xfId="12"/>
    <cellStyle name="20% - Accent5 2 2" xfId="203"/>
    <cellStyle name="20% - Accent6" xfId="185" builtinId="50" customBuiltin="1"/>
    <cellStyle name="20% - Accent6 2" xfId="13"/>
    <cellStyle name="20% - Accent6 2 2" xfId="205"/>
    <cellStyle name="40% - Accent1" xfId="171" builtinId="31" customBuiltin="1"/>
    <cellStyle name="40% - Accent1 2" xfId="14"/>
    <cellStyle name="40% - Accent1 2 2" xfId="196"/>
    <cellStyle name="40% - Accent2" xfId="174" builtinId="35" customBuiltin="1"/>
    <cellStyle name="40% - Accent2 2" xfId="15"/>
    <cellStyle name="40% - Accent2 2 2" xfId="198"/>
    <cellStyle name="40% - Accent3" xfId="177" builtinId="39" customBuiltin="1"/>
    <cellStyle name="40% - Accent3 2" xfId="16"/>
    <cellStyle name="40% - Accent3 2 2" xfId="200"/>
    <cellStyle name="40% - Accent4" xfId="180" builtinId="43" customBuiltin="1"/>
    <cellStyle name="40% - Accent4 2" xfId="17"/>
    <cellStyle name="40% - Accent4 2 2" xfId="202"/>
    <cellStyle name="40% - Accent5" xfId="183" builtinId="47" customBuiltin="1"/>
    <cellStyle name="40% - Accent5 2" xfId="18"/>
    <cellStyle name="40% - Accent5 2 2" xfId="204"/>
    <cellStyle name="40% - Accent6" xfId="186" builtinId="51" customBuiltin="1"/>
    <cellStyle name="40% - Accent6 2" xfId="19"/>
    <cellStyle name="40% - Accent6 2 2" xfId="206"/>
    <cellStyle name="60% - Accent1 2" xfId="20"/>
    <cellStyle name="60% - Accent1 3" xfId="189"/>
    <cellStyle name="60% - Accent2 2" xfId="21"/>
    <cellStyle name="60% - Accent2 3" xfId="190"/>
    <cellStyle name="60% - Accent3 2" xfId="22"/>
    <cellStyle name="60% - Accent3 3" xfId="191"/>
    <cellStyle name="60% - Accent4 2" xfId="23"/>
    <cellStyle name="60% - Accent4 3" xfId="192"/>
    <cellStyle name="60% - Accent5 2" xfId="24"/>
    <cellStyle name="60% - Accent5 3" xfId="193"/>
    <cellStyle name="60% - Accent6 2" xfId="25"/>
    <cellStyle name="60% - Accent6 3" xfId="194"/>
    <cellStyle name="Accent1" xfId="169" builtinId="29" customBuiltin="1"/>
    <cellStyle name="Accent1 2" xfId="26"/>
    <cellStyle name="Accent2" xfId="172" builtinId="33" customBuiltin="1"/>
    <cellStyle name="Accent2 2" xfId="27"/>
    <cellStyle name="Accent3" xfId="175" builtinId="37" customBuiltin="1"/>
    <cellStyle name="Accent3 2" xfId="28"/>
    <cellStyle name="Accent4" xfId="178" builtinId="41" customBuiltin="1"/>
    <cellStyle name="Accent4 2" xfId="29"/>
    <cellStyle name="Accent5" xfId="181" builtinId="45" customBuiltin="1"/>
    <cellStyle name="Accent5 2" xfId="30"/>
    <cellStyle name="Accent6" xfId="184" builtinId="49" customBuiltin="1"/>
    <cellStyle name="Accent6 2" xfId="31"/>
    <cellStyle name="Bad" xfId="159" builtinId="27" customBuiltin="1"/>
    <cellStyle name="Bad 2" xfId="32"/>
    <cellStyle name="Body: normal cell" xfId="4"/>
    <cellStyle name="Body: normal cell 2" xfId="33"/>
    <cellStyle name="Calculation" xfId="162" builtinId="22" customBuiltin="1"/>
    <cellStyle name="Calculation 2" xfId="34"/>
    <cellStyle name="Check Cell" xfId="164" builtinId="23" customBuiltin="1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" xfId="167" builtinId="53" customBuiltin="1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" xfId="158" builtinId="26" customBuiltin="1"/>
    <cellStyle name="Good 2" xfId="57"/>
    <cellStyle name="Header: bottom row" xfId="5"/>
    <cellStyle name="Header: bottom row 2" xfId="58"/>
    <cellStyle name="Heading 1" xfId="154" builtinId="16" customBuiltin="1"/>
    <cellStyle name="Heading 1 2" xfId="59"/>
    <cellStyle name="Heading 2" xfId="155" builtinId="17" customBuiltin="1"/>
    <cellStyle name="Heading 2 2" xfId="60"/>
    <cellStyle name="Heading 3" xfId="156" builtinId="18" customBuiltin="1"/>
    <cellStyle name="Heading 3 2" xfId="61"/>
    <cellStyle name="Heading 4" xfId="157" builtinId="19" customBuiltin="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87" builtinId="8"/>
    <cellStyle name="Hyperlink 2" xfId="72"/>
    <cellStyle name="Input" xfId="160" builtinId="20" customBuiltin="1"/>
    <cellStyle name="Input 2" xfId="73"/>
    <cellStyle name="Linked Cell" xfId="163" builtinId="24" customBuiltin="1"/>
    <cellStyle name="Linked Cell 2" xfId="74"/>
    <cellStyle name="Neutral 2" xfId="75"/>
    <cellStyle name="Neutral 3" xfId="188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" xfId="166" builtinId="10" customBuiltin="1"/>
    <cellStyle name="Note 2" xfId="117"/>
    <cellStyle name="Note 2 2" xfId="118"/>
    <cellStyle name="Output" xfId="161" builtinId="21" customBuiltin="1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" xfId="153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68" builtinId="25" customBuiltin="1"/>
    <cellStyle name="Total 2" xfId="147"/>
    <cellStyle name="Warning Text" xfId="165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7" sqref="B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1522</v>
      </c>
    </row>
    <row r="6" spans="1:2">
      <c r="B6" t="s">
        <v>1524</v>
      </c>
    </row>
    <row r="7" spans="1:2">
      <c r="B7" s="10" t="s">
        <v>1525</v>
      </c>
    </row>
    <row r="8" spans="1:2">
      <c r="B8" t="s">
        <v>1523</v>
      </c>
    </row>
    <row r="10" spans="1:2" s="13" customFormat="1">
      <c r="B10" s="14"/>
    </row>
    <row r="13" spans="1:2">
      <c r="A13" s="1" t="s">
        <v>118</v>
      </c>
    </row>
    <row r="14" spans="1:2" s="5" customFormat="1">
      <c r="A14" s="5" t="s">
        <v>142</v>
      </c>
    </row>
    <row r="15" spans="1:2" s="5" customFormat="1">
      <c r="A15" s="5" t="s">
        <v>143</v>
      </c>
    </row>
    <row r="16" spans="1:2" s="5" customFormat="1">
      <c r="A16" s="5" t="s">
        <v>144</v>
      </c>
    </row>
    <row r="17" spans="1:1" s="5" customFormat="1">
      <c r="A17" s="5" t="s">
        <v>153</v>
      </c>
    </row>
    <row r="18" spans="1:1" s="5" customFormat="1">
      <c r="A18" s="5" t="s">
        <v>145</v>
      </c>
    </row>
    <row r="19" spans="1:1" s="5" customFormat="1">
      <c r="A19" t="s">
        <v>171</v>
      </c>
    </row>
    <row r="20" spans="1:1" s="5" customFormat="1"/>
    <row r="21" spans="1:1">
      <c r="A21" s="5" t="s">
        <v>139</v>
      </c>
    </row>
    <row r="22" spans="1:1">
      <c r="A22" s="5" t="s">
        <v>140</v>
      </c>
    </row>
    <row r="23" spans="1:1">
      <c r="A23" s="5" t="s">
        <v>141</v>
      </c>
    </row>
    <row r="24" spans="1:1">
      <c r="A24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3046875" customWidth="1"/>
    <col min="2" max="2" width="38.863281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390</v>
      </c>
    </row>
    <row r="10" spans="1:36" ht="14.25">
      <c r="A10" t="s">
        <v>647</v>
      </c>
    </row>
    <row r="11" spans="1:36" ht="14.25">
      <c r="A11" t="s">
        <v>648</v>
      </c>
    </row>
    <row r="12" spans="1:36" ht="14.25">
      <c r="A12" t="s">
        <v>649</v>
      </c>
    </row>
    <row r="13" spans="1:36" ht="14.25">
      <c r="A13" t="s">
        <v>179</v>
      </c>
    </row>
    <row r="14" spans="1:36" ht="14.25">
      <c r="B14" t="s">
        <v>311</v>
      </c>
      <c r="C14" t="s">
        <v>312</v>
      </c>
      <c r="D14" t="s">
        <v>313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390</v>
      </c>
    </row>
    <row r="15" spans="1:36" ht="14.25">
      <c r="A15" t="s">
        <v>130</v>
      </c>
      <c r="B15" t="s">
        <v>446</v>
      </c>
      <c r="C15" t="s">
        <v>650</v>
      </c>
      <c r="D15" t="s">
        <v>651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8">
        <v>2.1000000000000001E-2</v>
      </c>
    </row>
    <row r="16" spans="1:36" ht="14.25">
      <c r="A16" t="s">
        <v>129</v>
      </c>
      <c r="C16" t="s">
        <v>652</v>
      </c>
    </row>
    <row r="17" spans="1:36" ht="14.25">
      <c r="A17" t="s">
        <v>447</v>
      </c>
      <c r="B17" t="s">
        <v>448</v>
      </c>
      <c r="C17" t="s">
        <v>653</v>
      </c>
      <c r="D17" t="s">
        <v>654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8">
        <v>1.4999999999999999E-2</v>
      </c>
    </row>
    <row r="18" spans="1:36" ht="14.25">
      <c r="A18" t="s">
        <v>449</v>
      </c>
      <c r="B18" t="s">
        <v>450</v>
      </c>
      <c r="C18" t="s">
        <v>655</v>
      </c>
      <c r="D18" t="s">
        <v>654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8">
        <v>1.6E-2</v>
      </c>
    </row>
    <row r="19" spans="1:36" ht="14.25">
      <c r="A19" t="s">
        <v>451</v>
      </c>
      <c r="B19" t="s">
        <v>452</v>
      </c>
      <c r="C19" t="s">
        <v>656</v>
      </c>
      <c r="D19" t="s">
        <v>654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8">
        <v>1.6E-2</v>
      </c>
    </row>
    <row r="20" spans="1:36" ht="14.25">
      <c r="A20" t="s">
        <v>128</v>
      </c>
      <c r="C20" t="s">
        <v>657</v>
      </c>
    </row>
    <row r="21" spans="1:36" ht="14.25">
      <c r="A21" t="s">
        <v>453</v>
      </c>
      <c r="B21" t="s">
        <v>454</v>
      </c>
      <c r="C21" t="s">
        <v>658</v>
      </c>
      <c r="D21" t="s">
        <v>659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8">
        <v>1.4E-2</v>
      </c>
    </row>
    <row r="22" spans="1:36" ht="14.25">
      <c r="A22" t="s">
        <v>455</v>
      </c>
      <c r="B22" t="s">
        <v>456</v>
      </c>
      <c r="C22" t="s">
        <v>660</v>
      </c>
      <c r="D22" t="s">
        <v>659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8">
        <v>7.0000000000000001E-3</v>
      </c>
    </row>
    <row r="23" spans="1:36" ht="14.25">
      <c r="A23" t="s">
        <v>127</v>
      </c>
      <c r="C23" t="s">
        <v>661</v>
      </c>
    </row>
    <row r="24" spans="1:36" ht="14.25">
      <c r="A24" t="s">
        <v>457</v>
      </c>
      <c r="C24" t="s">
        <v>662</v>
      </c>
    </row>
    <row r="25" spans="1:36" ht="14.25">
      <c r="A25" t="s">
        <v>458</v>
      </c>
      <c r="B25" t="s">
        <v>459</v>
      </c>
      <c r="C25" t="s">
        <v>663</v>
      </c>
      <c r="D25" t="s">
        <v>664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8">
        <v>5.0000000000000001E-3</v>
      </c>
    </row>
    <row r="26" spans="1:36" ht="14.25">
      <c r="A26" t="s">
        <v>460</v>
      </c>
      <c r="B26" t="s">
        <v>461</v>
      </c>
      <c r="C26" t="s">
        <v>665</v>
      </c>
      <c r="D26" t="s">
        <v>664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8">
        <v>8.0000000000000002E-3</v>
      </c>
    </row>
    <row r="27" spans="1:36" ht="14.25">
      <c r="A27" t="s">
        <v>462</v>
      </c>
      <c r="B27" t="s">
        <v>463</v>
      </c>
      <c r="C27" t="s">
        <v>666</v>
      </c>
      <c r="D27" t="s">
        <v>664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8">
        <v>6.0000000000000001E-3</v>
      </c>
    </row>
    <row r="28" spans="1:36" ht="14.25">
      <c r="A28" t="s">
        <v>464</v>
      </c>
      <c r="B28" t="s">
        <v>465</v>
      </c>
      <c r="C28" t="s">
        <v>667</v>
      </c>
      <c r="D28" t="s">
        <v>664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8">
        <v>4.0000000000000001E-3</v>
      </c>
    </row>
    <row r="29" spans="1:36" ht="14.25">
      <c r="A29" t="s">
        <v>466</v>
      </c>
      <c r="B29" t="s">
        <v>467</v>
      </c>
      <c r="C29" t="s">
        <v>668</v>
      </c>
      <c r="D29" t="s">
        <v>664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8">
        <v>1E-3</v>
      </c>
    </row>
    <row r="30" spans="1:36" ht="14.25">
      <c r="A30" t="s">
        <v>468</v>
      </c>
      <c r="B30" t="s">
        <v>469</v>
      </c>
      <c r="C30" t="s">
        <v>669</v>
      </c>
      <c r="D30" t="s">
        <v>664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8">
        <v>2.1000000000000001E-2</v>
      </c>
    </row>
    <row r="31" spans="1:36" ht="14.25">
      <c r="A31" t="s">
        <v>470</v>
      </c>
      <c r="B31" t="s">
        <v>471</v>
      </c>
      <c r="C31" t="s">
        <v>670</v>
      </c>
      <c r="D31" t="s">
        <v>664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8">
        <v>1.2999999999999999E-2</v>
      </c>
    </row>
    <row r="32" spans="1:36" ht="14.25">
      <c r="A32" t="s">
        <v>472</v>
      </c>
      <c r="B32" t="s">
        <v>473</v>
      </c>
      <c r="C32" t="s">
        <v>671</v>
      </c>
      <c r="D32" t="s">
        <v>664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8">
        <v>1E-3</v>
      </c>
    </row>
    <row r="33" spans="1:36" ht="14.25">
      <c r="A33" t="s">
        <v>474</v>
      </c>
      <c r="B33" t="s">
        <v>475</v>
      </c>
      <c r="C33" t="s">
        <v>672</v>
      </c>
      <c r="D33" t="s">
        <v>664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8">
        <v>-1E-3</v>
      </c>
    </row>
    <row r="34" spans="1:36" ht="14.25">
      <c r="A34" t="s">
        <v>476</v>
      </c>
      <c r="B34" t="s">
        <v>477</v>
      </c>
      <c r="C34" t="s">
        <v>673</v>
      </c>
      <c r="D34" t="s">
        <v>664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8">
        <v>-4.0000000000000001E-3</v>
      </c>
    </row>
    <row r="35" spans="1:36" ht="14.25">
      <c r="A35" t="s">
        <v>478</v>
      </c>
      <c r="B35" t="s">
        <v>479</v>
      </c>
      <c r="C35" t="s">
        <v>674</v>
      </c>
      <c r="D35" t="s">
        <v>664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8">
        <v>5.0000000000000001E-3</v>
      </c>
    </row>
    <row r="36" spans="1:36" ht="14.25">
      <c r="A36" t="s">
        <v>480</v>
      </c>
      <c r="B36" t="s">
        <v>481</v>
      </c>
      <c r="C36" t="s">
        <v>675</v>
      </c>
      <c r="D36" t="s">
        <v>664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8">
        <v>7.0000000000000001E-3</v>
      </c>
    </row>
    <row r="37" spans="1:36" ht="14.25">
      <c r="A37" t="s">
        <v>482</v>
      </c>
      <c r="B37" t="s">
        <v>483</v>
      </c>
      <c r="C37" t="s">
        <v>676</v>
      </c>
      <c r="D37" t="s">
        <v>664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8">
        <v>1.2E-2</v>
      </c>
    </row>
    <row r="38" spans="1:36" ht="14.25">
      <c r="A38" t="s">
        <v>126</v>
      </c>
      <c r="C38" t="s">
        <v>677</v>
      </c>
    </row>
    <row r="39" spans="1:36" ht="14.25">
      <c r="A39" t="s">
        <v>484</v>
      </c>
      <c r="C39" t="s">
        <v>678</v>
      </c>
    </row>
    <row r="40" spans="1:36" ht="14.25">
      <c r="A40" t="s">
        <v>447</v>
      </c>
      <c r="C40" t="s">
        <v>679</v>
      </c>
    </row>
    <row r="41" spans="1:36" ht="14.25">
      <c r="A41" t="s">
        <v>458</v>
      </c>
      <c r="B41" t="s">
        <v>485</v>
      </c>
      <c r="C41" t="s">
        <v>680</v>
      </c>
      <c r="D41" t="s">
        <v>373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8">
        <v>4.1000000000000002E-2</v>
      </c>
    </row>
    <row r="42" spans="1:36" ht="14.25">
      <c r="A42" t="s">
        <v>460</v>
      </c>
      <c r="B42" t="s">
        <v>486</v>
      </c>
      <c r="C42" t="s">
        <v>681</v>
      </c>
      <c r="D42" t="s">
        <v>373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8">
        <v>4.3999999999999997E-2</v>
      </c>
    </row>
    <row r="43" spans="1:36" ht="14.25">
      <c r="A43" t="s">
        <v>462</v>
      </c>
      <c r="B43" t="s">
        <v>487</v>
      </c>
      <c r="C43" t="s">
        <v>682</v>
      </c>
      <c r="D43" t="s">
        <v>373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8">
        <v>4.5999999999999999E-2</v>
      </c>
    </row>
    <row r="44" spans="1:36" ht="14.25">
      <c r="A44" t="s">
        <v>464</v>
      </c>
      <c r="B44" t="s">
        <v>488</v>
      </c>
      <c r="C44" t="s">
        <v>683</v>
      </c>
      <c r="D44" t="s">
        <v>373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8">
        <v>7.4999999999999997E-2</v>
      </c>
    </row>
    <row r="45" spans="1:36" ht="14.25">
      <c r="A45" t="s">
        <v>466</v>
      </c>
      <c r="B45" t="s">
        <v>489</v>
      </c>
      <c r="C45" t="s">
        <v>684</v>
      </c>
      <c r="D45" t="s">
        <v>373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8">
        <v>5.2999999999999999E-2</v>
      </c>
    </row>
    <row r="46" spans="1:36" ht="14.25">
      <c r="A46" t="s">
        <v>468</v>
      </c>
      <c r="B46" t="s">
        <v>490</v>
      </c>
      <c r="C46" t="s">
        <v>685</v>
      </c>
      <c r="D46" t="s">
        <v>373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8">
        <v>8.5000000000000006E-2</v>
      </c>
    </row>
    <row r="47" spans="1:36" ht="14.25">
      <c r="A47" t="s">
        <v>470</v>
      </c>
      <c r="B47" t="s">
        <v>491</v>
      </c>
      <c r="C47" t="s">
        <v>686</v>
      </c>
      <c r="D47" t="s">
        <v>373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8">
        <v>6.0999999999999999E-2</v>
      </c>
    </row>
    <row r="48" spans="1:36" ht="14.25">
      <c r="A48" t="s">
        <v>472</v>
      </c>
      <c r="B48" t="s">
        <v>492</v>
      </c>
      <c r="C48" t="s">
        <v>687</v>
      </c>
      <c r="D48" t="s">
        <v>373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8">
        <v>3.6999999999999998E-2</v>
      </c>
    </row>
    <row r="49" spans="1:36" ht="14.25">
      <c r="A49" t="s">
        <v>474</v>
      </c>
      <c r="B49" t="s">
        <v>493</v>
      </c>
      <c r="C49" t="s">
        <v>688</v>
      </c>
      <c r="D49" t="s">
        <v>373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8">
        <v>5.5E-2</v>
      </c>
    </row>
    <row r="50" spans="1:36" ht="14.25">
      <c r="A50" t="s">
        <v>476</v>
      </c>
      <c r="B50" t="s">
        <v>494</v>
      </c>
      <c r="C50" t="s">
        <v>689</v>
      </c>
      <c r="D50" t="s">
        <v>373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8">
        <v>3.2000000000000001E-2</v>
      </c>
    </row>
    <row r="51" spans="1:36" ht="14.25">
      <c r="A51" t="s">
        <v>478</v>
      </c>
      <c r="B51" t="s">
        <v>495</v>
      </c>
      <c r="C51" t="s">
        <v>690</v>
      </c>
      <c r="D51" t="s">
        <v>373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8">
        <v>7.2999999999999995E-2</v>
      </c>
    </row>
    <row r="52" spans="1:36" ht="14.25">
      <c r="A52" t="s">
        <v>480</v>
      </c>
      <c r="B52" t="s">
        <v>496</v>
      </c>
      <c r="C52" t="s">
        <v>691</v>
      </c>
      <c r="D52" t="s">
        <v>373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8">
        <v>8.5000000000000006E-2</v>
      </c>
    </row>
    <row r="53" spans="1:36" ht="14.25">
      <c r="A53" t="s">
        <v>482</v>
      </c>
      <c r="B53" t="s">
        <v>497</v>
      </c>
      <c r="C53" t="s">
        <v>692</v>
      </c>
      <c r="D53" t="s">
        <v>373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8">
        <v>5.2999999999999999E-2</v>
      </c>
    </row>
    <row r="54" spans="1:36" ht="14.25">
      <c r="A54" t="s">
        <v>449</v>
      </c>
      <c r="C54" t="s">
        <v>693</v>
      </c>
    </row>
    <row r="55" spans="1:36" ht="14.25">
      <c r="A55" t="s">
        <v>458</v>
      </c>
      <c r="B55" t="s">
        <v>498</v>
      </c>
      <c r="C55" t="s">
        <v>694</v>
      </c>
      <c r="D55" t="s">
        <v>373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8">
        <v>8.1000000000000003E-2</v>
      </c>
    </row>
    <row r="56" spans="1:36" ht="14.25">
      <c r="A56" t="s">
        <v>460</v>
      </c>
      <c r="B56" t="s">
        <v>499</v>
      </c>
      <c r="C56" t="s">
        <v>695</v>
      </c>
      <c r="D56" t="s">
        <v>373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8">
        <v>8.5999999999999993E-2</v>
      </c>
    </row>
    <row r="57" spans="1:36" ht="14.25">
      <c r="A57" t="s">
        <v>462</v>
      </c>
      <c r="B57" t="s">
        <v>500</v>
      </c>
      <c r="C57" t="s">
        <v>696</v>
      </c>
      <c r="D57" t="s">
        <v>373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8">
        <v>9.5000000000000001E-2</v>
      </c>
    </row>
    <row r="58" spans="1:36" ht="14.25">
      <c r="A58" t="s">
        <v>464</v>
      </c>
      <c r="B58" t="s">
        <v>501</v>
      </c>
      <c r="C58" t="s">
        <v>697</v>
      </c>
      <c r="D58" t="s">
        <v>373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8">
        <v>9.9000000000000005E-2</v>
      </c>
    </row>
    <row r="59" spans="1:36" ht="14.25">
      <c r="A59" t="s">
        <v>466</v>
      </c>
      <c r="B59" t="s">
        <v>502</v>
      </c>
      <c r="C59" t="s">
        <v>698</v>
      </c>
      <c r="D59" t="s">
        <v>373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8">
        <v>9.2999999999999999E-2</v>
      </c>
    </row>
    <row r="60" spans="1:36" ht="14.25">
      <c r="A60" t="s">
        <v>468</v>
      </c>
      <c r="B60" t="s">
        <v>503</v>
      </c>
      <c r="C60" t="s">
        <v>699</v>
      </c>
      <c r="D60" t="s">
        <v>373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8">
        <v>0.105</v>
      </c>
    </row>
    <row r="61" spans="1:36" ht="14.25">
      <c r="A61" t="s">
        <v>470</v>
      </c>
      <c r="B61" t="s">
        <v>504</v>
      </c>
      <c r="C61" t="s">
        <v>700</v>
      </c>
      <c r="D61" t="s">
        <v>373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8">
        <v>8.7999999999999995E-2</v>
      </c>
    </row>
    <row r="62" spans="1:36" ht="14.25">
      <c r="A62" t="s">
        <v>472</v>
      </c>
      <c r="B62" t="s">
        <v>505</v>
      </c>
      <c r="C62" t="s">
        <v>701</v>
      </c>
      <c r="D62" t="s">
        <v>373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8">
        <v>9.1999999999999998E-2</v>
      </c>
    </row>
    <row r="63" spans="1:36" ht="14.25">
      <c r="A63" t="s">
        <v>474</v>
      </c>
      <c r="B63" t="s">
        <v>506</v>
      </c>
      <c r="C63" t="s">
        <v>702</v>
      </c>
      <c r="D63" t="s">
        <v>373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8">
        <v>0.10100000000000001</v>
      </c>
    </row>
    <row r="64" spans="1:36" ht="14.25">
      <c r="A64" t="s">
        <v>476</v>
      </c>
      <c r="B64" t="s">
        <v>507</v>
      </c>
      <c r="C64" t="s">
        <v>703</v>
      </c>
      <c r="D64" t="s">
        <v>373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8">
        <v>7.1999999999999995E-2</v>
      </c>
    </row>
    <row r="65" spans="1:36" ht="14.25">
      <c r="A65" t="s">
        <v>478</v>
      </c>
      <c r="B65" t="s">
        <v>508</v>
      </c>
      <c r="C65" t="s">
        <v>704</v>
      </c>
      <c r="D65" t="s">
        <v>373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8">
        <v>0.123</v>
      </c>
    </row>
    <row r="66" spans="1:36" ht="14.25">
      <c r="A66" t="s">
        <v>480</v>
      </c>
      <c r="B66" t="s">
        <v>509</v>
      </c>
      <c r="C66" t="s">
        <v>705</v>
      </c>
      <c r="D66" t="s">
        <v>373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8">
        <v>0.14000000000000001</v>
      </c>
    </row>
    <row r="67" spans="1:36" ht="14.25">
      <c r="A67" t="s">
        <v>482</v>
      </c>
      <c r="B67" t="s">
        <v>510</v>
      </c>
      <c r="C67" t="s">
        <v>706</v>
      </c>
      <c r="D67" t="s">
        <v>373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8">
        <v>0.11899999999999999</v>
      </c>
    </row>
    <row r="68" spans="1:36" ht="14.25">
      <c r="A68" t="s">
        <v>511</v>
      </c>
      <c r="C68" t="s">
        <v>707</v>
      </c>
    </row>
    <row r="69" spans="1:36" s="18" customFormat="1" ht="14.25">
      <c r="A69" s="18" t="s">
        <v>458</v>
      </c>
      <c r="B69" s="18" t="s">
        <v>512</v>
      </c>
      <c r="C69" s="18" t="s">
        <v>708</v>
      </c>
      <c r="D69" s="18" t="s">
        <v>373</v>
      </c>
      <c r="E69" s="18">
        <v>43.981495000000002</v>
      </c>
      <c r="F69" s="18">
        <v>45.429355999999999</v>
      </c>
      <c r="G69" s="18">
        <v>47.498997000000003</v>
      </c>
      <c r="H69" s="18">
        <v>49.332541999999997</v>
      </c>
      <c r="I69" s="18">
        <v>50.937168</v>
      </c>
      <c r="J69" s="18">
        <v>52.453938000000001</v>
      </c>
      <c r="K69" s="18">
        <v>53.721713999999999</v>
      </c>
      <c r="L69" s="18">
        <v>54.783749</v>
      </c>
      <c r="M69" s="18">
        <v>55.773513999999999</v>
      </c>
      <c r="N69" s="18">
        <v>56.731701000000001</v>
      </c>
      <c r="O69" s="18">
        <v>57.716473000000001</v>
      </c>
      <c r="P69" s="18">
        <v>58.781714999999998</v>
      </c>
      <c r="Q69" s="18">
        <v>60.002583000000001</v>
      </c>
      <c r="R69" s="18">
        <v>61.245002999999997</v>
      </c>
      <c r="S69" s="18">
        <v>62.586120999999999</v>
      </c>
      <c r="T69" s="18">
        <v>64.015724000000006</v>
      </c>
      <c r="U69" s="18">
        <v>65.374031000000002</v>
      </c>
      <c r="V69" s="18">
        <v>66.665183999999996</v>
      </c>
      <c r="W69" s="18">
        <v>67.991355999999996</v>
      </c>
      <c r="X69" s="18">
        <v>69.428191999999996</v>
      </c>
      <c r="Y69" s="18">
        <v>70.985434999999995</v>
      </c>
      <c r="Z69" s="18">
        <v>72.543021999999993</v>
      </c>
      <c r="AA69" s="18">
        <v>74.110045999999997</v>
      </c>
      <c r="AB69" s="18">
        <v>75.67971</v>
      </c>
      <c r="AC69" s="18">
        <v>77.235405</v>
      </c>
      <c r="AD69" s="18">
        <v>78.876616999999996</v>
      </c>
      <c r="AE69" s="18">
        <v>80.464164999999994</v>
      </c>
      <c r="AF69" s="18">
        <v>81.986366000000004</v>
      </c>
      <c r="AG69" s="18">
        <v>83.654358000000002</v>
      </c>
      <c r="AH69" s="18">
        <v>85.341865999999996</v>
      </c>
      <c r="AI69" s="18">
        <v>87.067458999999999</v>
      </c>
      <c r="AJ69" s="53">
        <v>2.3E-2</v>
      </c>
    </row>
    <row r="70" spans="1:36" ht="14.25">
      <c r="A70" t="s">
        <v>460</v>
      </c>
      <c r="B70" t="s">
        <v>513</v>
      </c>
      <c r="C70" t="s">
        <v>709</v>
      </c>
      <c r="D70" t="s">
        <v>373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8">
        <v>1.6E-2</v>
      </c>
    </row>
    <row r="71" spans="1:36" ht="14.25">
      <c r="A71" t="s">
        <v>462</v>
      </c>
      <c r="B71" t="s">
        <v>514</v>
      </c>
      <c r="C71" t="s">
        <v>710</v>
      </c>
      <c r="D71" t="s">
        <v>373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8">
        <v>3.2000000000000001E-2</v>
      </c>
    </row>
    <row r="72" spans="1:36" ht="14.25">
      <c r="A72" t="s">
        <v>464</v>
      </c>
      <c r="B72" t="s">
        <v>515</v>
      </c>
      <c r="C72" t="s">
        <v>711</v>
      </c>
      <c r="D72" t="s">
        <v>373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8">
        <v>2.5000000000000001E-2</v>
      </c>
    </row>
    <row r="73" spans="1:36" ht="14.25">
      <c r="A73" t="s">
        <v>466</v>
      </c>
      <c r="B73" t="s">
        <v>516</v>
      </c>
      <c r="C73" t="s">
        <v>712</v>
      </c>
      <c r="D73" t="s">
        <v>373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8">
        <v>1.7000000000000001E-2</v>
      </c>
    </row>
    <row r="74" spans="1:36" ht="14.25">
      <c r="A74" t="s">
        <v>468</v>
      </c>
      <c r="B74" t="s">
        <v>517</v>
      </c>
      <c r="C74" t="s">
        <v>713</v>
      </c>
      <c r="D74" t="s">
        <v>373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8">
        <v>3.3000000000000002E-2</v>
      </c>
    </row>
    <row r="75" spans="1:36" ht="14.25">
      <c r="A75" t="s">
        <v>470</v>
      </c>
      <c r="B75" t="s">
        <v>518</v>
      </c>
      <c r="C75" t="s">
        <v>714</v>
      </c>
      <c r="D75" t="s">
        <v>373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8">
        <v>2.8000000000000001E-2</v>
      </c>
    </row>
    <row r="76" spans="1:36" ht="14.25">
      <c r="A76" t="s">
        <v>472</v>
      </c>
      <c r="B76" t="s">
        <v>519</v>
      </c>
      <c r="C76" t="s">
        <v>715</v>
      </c>
      <c r="D76" t="s">
        <v>373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8">
        <v>3.1E-2</v>
      </c>
    </row>
    <row r="77" spans="1:36" ht="14.25">
      <c r="A77" t="s">
        <v>474</v>
      </c>
      <c r="B77" t="s">
        <v>520</v>
      </c>
      <c r="C77" t="s">
        <v>716</v>
      </c>
      <c r="D77" t="s">
        <v>373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8">
        <v>2.9000000000000001E-2</v>
      </c>
    </row>
    <row r="78" spans="1:36" ht="14.25">
      <c r="A78" t="s">
        <v>476</v>
      </c>
      <c r="B78" t="s">
        <v>521</v>
      </c>
      <c r="C78" t="s">
        <v>717</v>
      </c>
      <c r="D78" t="s">
        <v>373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8">
        <v>1.6E-2</v>
      </c>
    </row>
    <row r="79" spans="1:36" ht="14.25">
      <c r="A79" t="s">
        <v>478</v>
      </c>
      <c r="B79" t="s">
        <v>522</v>
      </c>
      <c r="C79" t="s">
        <v>718</v>
      </c>
      <c r="D79" t="s">
        <v>373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8">
        <v>2.9000000000000001E-2</v>
      </c>
    </row>
    <row r="80" spans="1:36" ht="14.25">
      <c r="A80" t="s">
        <v>480</v>
      </c>
      <c r="B80" t="s">
        <v>523</v>
      </c>
      <c r="C80" t="s">
        <v>719</v>
      </c>
      <c r="D80" t="s">
        <v>373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8">
        <v>4.2000000000000003E-2</v>
      </c>
    </row>
    <row r="81" spans="1:36" ht="14.25">
      <c r="A81" t="s">
        <v>482</v>
      </c>
      <c r="B81" t="s">
        <v>524</v>
      </c>
      <c r="C81" t="s">
        <v>720</v>
      </c>
      <c r="D81" t="s">
        <v>373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8">
        <v>3.6999999999999998E-2</v>
      </c>
    </row>
    <row r="82" spans="1:36" ht="14.25">
      <c r="A82" t="s">
        <v>123</v>
      </c>
      <c r="B82" t="s">
        <v>525</v>
      </c>
      <c r="C82" t="s">
        <v>721</v>
      </c>
      <c r="D82" t="s">
        <v>373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8">
        <v>2.4E-2</v>
      </c>
    </row>
    <row r="83" spans="1:36" ht="14.25">
      <c r="A83" t="s">
        <v>125</v>
      </c>
      <c r="C83" t="s">
        <v>722</v>
      </c>
    </row>
    <row r="84" spans="1:36" ht="14.25">
      <c r="A84" t="s">
        <v>458</v>
      </c>
      <c r="B84" t="s">
        <v>526</v>
      </c>
      <c r="C84" t="s">
        <v>723</v>
      </c>
      <c r="D84" t="s">
        <v>373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8">
        <v>3.7999999999999999E-2</v>
      </c>
    </row>
    <row r="85" spans="1:36" ht="14.25">
      <c r="A85" t="s">
        <v>527</v>
      </c>
      <c r="B85" t="s">
        <v>528</v>
      </c>
      <c r="C85" t="s">
        <v>724</v>
      </c>
      <c r="D85" t="s">
        <v>373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8">
        <v>3.5000000000000003E-2</v>
      </c>
    </row>
    <row r="86" spans="1:36" ht="14.25">
      <c r="A86" t="s">
        <v>529</v>
      </c>
      <c r="B86" t="s">
        <v>530</v>
      </c>
      <c r="C86" t="s">
        <v>725</v>
      </c>
      <c r="D86" t="s">
        <v>373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8">
        <v>6.0999999999999999E-2</v>
      </c>
    </row>
    <row r="87" spans="1:36" ht="14.25">
      <c r="A87" t="s">
        <v>531</v>
      </c>
      <c r="B87" t="s">
        <v>532</v>
      </c>
      <c r="C87" t="s">
        <v>726</v>
      </c>
      <c r="D87" t="s">
        <v>373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8">
        <v>-4.0000000000000001E-3</v>
      </c>
    </row>
    <row r="88" spans="1:36" ht="14.25">
      <c r="A88" t="s">
        <v>460</v>
      </c>
      <c r="B88" t="s">
        <v>533</v>
      </c>
      <c r="C88" t="s">
        <v>727</v>
      </c>
      <c r="D88" t="s">
        <v>373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8">
        <v>5.8000000000000003E-2</v>
      </c>
    </row>
    <row r="89" spans="1:36" ht="14.25">
      <c r="A89" t="s">
        <v>462</v>
      </c>
      <c r="B89" t="s">
        <v>534</v>
      </c>
      <c r="C89" t="s">
        <v>728</v>
      </c>
      <c r="D89" t="s">
        <v>373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8">
        <v>6.8000000000000005E-2</v>
      </c>
    </row>
    <row r="90" spans="1:36" ht="14.25">
      <c r="A90" t="s">
        <v>464</v>
      </c>
      <c r="B90" t="s">
        <v>535</v>
      </c>
      <c r="C90" t="s">
        <v>729</v>
      </c>
      <c r="D90" t="s">
        <v>373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8">
        <v>6.8000000000000005E-2</v>
      </c>
    </row>
    <row r="91" spans="1:36" ht="14.25">
      <c r="A91" t="s">
        <v>466</v>
      </c>
      <c r="B91" t="s">
        <v>536</v>
      </c>
      <c r="C91" t="s">
        <v>730</v>
      </c>
      <c r="D91" t="s">
        <v>373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8">
        <v>5.3999999999999999E-2</v>
      </c>
    </row>
    <row r="92" spans="1:36" ht="14.25">
      <c r="A92" t="s">
        <v>468</v>
      </c>
      <c r="B92" t="s">
        <v>537</v>
      </c>
      <c r="C92" t="s">
        <v>731</v>
      </c>
      <c r="D92" t="s">
        <v>373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8">
        <v>8.4000000000000005E-2</v>
      </c>
    </row>
    <row r="93" spans="1:36" ht="14.25">
      <c r="A93" t="s">
        <v>470</v>
      </c>
      <c r="B93" t="s">
        <v>538</v>
      </c>
      <c r="C93" t="s">
        <v>732</v>
      </c>
      <c r="D93" t="s">
        <v>373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8">
        <v>7.0000000000000007E-2</v>
      </c>
    </row>
    <row r="94" spans="1:36" ht="14.25">
      <c r="A94" t="s">
        <v>472</v>
      </c>
      <c r="B94" t="s">
        <v>539</v>
      </c>
      <c r="C94" t="s">
        <v>733</v>
      </c>
      <c r="D94" t="s">
        <v>373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8">
        <v>3.9E-2</v>
      </c>
    </row>
    <row r="95" spans="1:36" ht="14.25">
      <c r="A95" t="s">
        <v>474</v>
      </c>
      <c r="B95" t="s">
        <v>540</v>
      </c>
      <c r="C95" t="s">
        <v>734</v>
      </c>
      <c r="D95" t="s">
        <v>373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8">
        <v>0.05</v>
      </c>
    </row>
    <row r="96" spans="1:36" ht="14.25">
      <c r="A96" t="s">
        <v>476</v>
      </c>
      <c r="B96" t="s">
        <v>541</v>
      </c>
      <c r="C96" t="s">
        <v>735</v>
      </c>
      <c r="D96" t="s">
        <v>373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8">
        <v>4.2000000000000003E-2</v>
      </c>
    </row>
    <row r="97" spans="1:36" ht="14.25">
      <c r="A97" t="s">
        <v>478</v>
      </c>
      <c r="B97" t="s">
        <v>542</v>
      </c>
      <c r="C97" t="s">
        <v>736</v>
      </c>
      <c r="D97" t="s">
        <v>373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8">
        <v>7.5999999999999998E-2</v>
      </c>
    </row>
    <row r="98" spans="1:36" ht="14.25">
      <c r="A98" t="s">
        <v>480</v>
      </c>
      <c r="B98" t="s">
        <v>543</v>
      </c>
      <c r="C98" t="s">
        <v>737</v>
      </c>
      <c r="D98" t="s">
        <v>373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8">
        <v>8.5000000000000006E-2</v>
      </c>
    </row>
    <row r="99" spans="1:36" ht="14.25">
      <c r="A99" t="s">
        <v>482</v>
      </c>
      <c r="B99" t="s">
        <v>544</v>
      </c>
      <c r="C99" t="s">
        <v>738</v>
      </c>
      <c r="D99" t="s">
        <v>373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8">
        <v>6.3E-2</v>
      </c>
    </row>
    <row r="100" spans="1:36" ht="14.25">
      <c r="A100" t="s">
        <v>123</v>
      </c>
      <c r="B100" t="s">
        <v>545</v>
      </c>
      <c r="C100" t="s">
        <v>739</v>
      </c>
      <c r="D100" t="s">
        <v>373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8">
        <v>5.6000000000000001E-2</v>
      </c>
    </row>
    <row r="101" spans="1:36" ht="14.25">
      <c r="A101" t="s">
        <v>124</v>
      </c>
      <c r="C101" t="s">
        <v>740</v>
      </c>
    </row>
    <row r="102" spans="1:36" ht="14.25">
      <c r="A102" t="s">
        <v>458</v>
      </c>
      <c r="B102" t="s">
        <v>546</v>
      </c>
      <c r="C102" t="s">
        <v>741</v>
      </c>
      <c r="D102" t="s">
        <v>313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8">
        <v>0.13200000000000001</v>
      </c>
    </row>
    <row r="103" spans="1:36" ht="14.25">
      <c r="A103" t="s">
        <v>527</v>
      </c>
      <c r="B103" t="s">
        <v>547</v>
      </c>
      <c r="C103" t="s">
        <v>742</v>
      </c>
      <c r="D103" t="s">
        <v>313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25">
      <c r="A104" t="s">
        <v>529</v>
      </c>
      <c r="B104" t="s">
        <v>548</v>
      </c>
      <c r="C104" t="s">
        <v>743</v>
      </c>
      <c r="D104" t="s">
        <v>313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8">
        <v>6.5000000000000002E-2</v>
      </c>
    </row>
    <row r="105" spans="1:36" ht="14.25">
      <c r="A105" t="s">
        <v>531</v>
      </c>
      <c r="B105" t="s">
        <v>549</v>
      </c>
      <c r="C105" t="s">
        <v>744</v>
      </c>
      <c r="D105" t="s">
        <v>313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25">
      <c r="A106" t="s">
        <v>460</v>
      </c>
      <c r="B106" t="s">
        <v>550</v>
      </c>
      <c r="C106" t="s">
        <v>745</v>
      </c>
      <c r="D106" t="s">
        <v>313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25">
      <c r="A107" t="s">
        <v>527</v>
      </c>
      <c r="B107" t="s">
        <v>551</v>
      </c>
      <c r="C107" t="s">
        <v>746</v>
      </c>
      <c r="D107" t="s">
        <v>313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25">
      <c r="A108" t="s">
        <v>529</v>
      </c>
      <c r="B108" t="s">
        <v>552</v>
      </c>
      <c r="C108" t="s">
        <v>747</v>
      </c>
      <c r="D108" t="s">
        <v>313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25">
      <c r="A109" t="s">
        <v>531</v>
      </c>
      <c r="B109" t="s">
        <v>553</v>
      </c>
      <c r="C109" t="s">
        <v>748</v>
      </c>
      <c r="D109" t="s">
        <v>313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25">
      <c r="A110" t="s">
        <v>462</v>
      </c>
      <c r="B110" t="s">
        <v>554</v>
      </c>
      <c r="C110" t="s">
        <v>749</v>
      </c>
      <c r="D110" t="s">
        <v>313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25">
      <c r="A111" t="s">
        <v>527</v>
      </c>
      <c r="B111" t="s">
        <v>555</v>
      </c>
      <c r="C111" t="s">
        <v>750</v>
      </c>
      <c r="D111" t="s">
        <v>313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25">
      <c r="A112" t="s">
        <v>529</v>
      </c>
      <c r="B112" t="s">
        <v>556</v>
      </c>
      <c r="C112" t="s">
        <v>751</v>
      </c>
      <c r="D112" t="s">
        <v>313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25">
      <c r="A113" t="s">
        <v>531</v>
      </c>
      <c r="B113" t="s">
        <v>557</v>
      </c>
      <c r="C113" t="s">
        <v>752</v>
      </c>
      <c r="D113" t="s">
        <v>313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25">
      <c r="A114" t="s">
        <v>464</v>
      </c>
      <c r="B114" t="s">
        <v>558</v>
      </c>
      <c r="C114" t="s">
        <v>753</v>
      </c>
      <c r="D114" t="s">
        <v>313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25">
      <c r="A115" t="s">
        <v>527</v>
      </c>
      <c r="B115" t="s">
        <v>559</v>
      </c>
      <c r="C115" t="s">
        <v>754</v>
      </c>
      <c r="D115" t="s">
        <v>313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25">
      <c r="A116" t="s">
        <v>529</v>
      </c>
      <c r="B116" t="s">
        <v>560</v>
      </c>
      <c r="C116" t="s">
        <v>755</v>
      </c>
      <c r="D116" t="s">
        <v>313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25">
      <c r="A117" t="s">
        <v>531</v>
      </c>
      <c r="B117" t="s">
        <v>561</v>
      </c>
      <c r="C117" t="s">
        <v>756</v>
      </c>
      <c r="D117" t="s">
        <v>313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25">
      <c r="A118" t="s">
        <v>466</v>
      </c>
      <c r="B118" t="s">
        <v>562</v>
      </c>
      <c r="C118" t="s">
        <v>757</v>
      </c>
      <c r="D118" t="s">
        <v>313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25">
      <c r="A119" t="s">
        <v>527</v>
      </c>
      <c r="B119" t="s">
        <v>563</v>
      </c>
      <c r="C119" t="s">
        <v>758</v>
      </c>
      <c r="D119" t="s">
        <v>313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25">
      <c r="A120" t="s">
        <v>529</v>
      </c>
      <c r="B120" t="s">
        <v>564</v>
      </c>
      <c r="C120" t="s">
        <v>759</v>
      </c>
      <c r="D120" t="s">
        <v>313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25">
      <c r="A121" t="s">
        <v>531</v>
      </c>
      <c r="B121" t="s">
        <v>565</v>
      </c>
      <c r="C121" t="s">
        <v>760</v>
      </c>
      <c r="D121" t="s">
        <v>313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25">
      <c r="A122" t="s">
        <v>468</v>
      </c>
      <c r="B122" t="s">
        <v>566</v>
      </c>
      <c r="C122" t="s">
        <v>761</v>
      </c>
      <c r="D122" t="s">
        <v>313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25">
      <c r="A123" t="s">
        <v>527</v>
      </c>
      <c r="B123" t="s">
        <v>567</v>
      </c>
      <c r="C123" t="s">
        <v>762</v>
      </c>
      <c r="D123" t="s">
        <v>313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25">
      <c r="A124" t="s">
        <v>529</v>
      </c>
      <c r="B124" t="s">
        <v>568</v>
      </c>
      <c r="C124" t="s">
        <v>763</v>
      </c>
      <c r="D124" t="s">
        <v>313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25">
      <c r="A125" t="s">
        <v>531</v>
      </c>
      <c r="B125" t="s">
        <v>569</v>
      </c>
      <c r="C125" t="s">
        <v>764</v>
      </c>
      <c r="D125" t="s">
        <v>313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25">
      <c r="A126" t="s">
        <v>470</v>
      </c>
      <c r="B126" t="s">
        <v>570</v>
      </c>
      <c r="C126" t="s">
        <v>765</v>
      </c>
      <c r="D126" t="s">
        <v>313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25">
      <c r="A127" t="s">
        <v>527</v>
      </c>
      <c r="B127" t="s">
        <v>571</v>
      </c>
      <c r="C127" t="s">
        <v>766</v>
      </c>
      <c r="D127" t="s">
        <v>313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25">
      <c r="A128" t="s">
        <v>529</v>
      </c>
      <c r="B128" t="s">
        <v>572</v>
      </c>
      <c r="C128" t="s">
        <v>767</v>
      </c>
      <c r="D128" t="s">
        <v>313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25">
      <c r="A129" t="s">
        <v>531</v>
      </c>
      <c r="B129" t="s">
        <v>573</v>
      </c>
      <c r="C129" t="s">
        <v>768</v>
      </c>
      <c r="D129" t="s">
        <v>313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25">
      <c r="A130" t="s">
        <v>472</v>
      </c>
      <c r="B130" t="s">
        <v>574</v>
      </c>
      <c r="C130" t="s">
        <v>769</v>
      </c>
      <c r="D130" t="s">
        <v>313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25">
      <c r="A131" t="s">
        <v>527</v>
      </c>
      <c r="B131" t="s">
        <v>575</v>
      </c>
      <c r="C131" t="s">
        <v>770</v>
      </c>
      <c r="D131" t="s">
        <v>313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25">
      <c r="A132" t="s">
        <v>529</v>
      </c>
      <c r="B132" t="s">
        <v>576</v>
      </c>
      <c r="C132" t="s">
        <v>771</v>
      </c>
      <c r="D132" t="s">
        <v>313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25">
      <c r="A133" t="s">
        <v>531</v>
      </c>
      <c r="B133" t="s">
        <v>577</v>
      </c>
      <c r="C133" t="s">
        <v>772</v>
      </c>
      <c r="D133" t="s">
        <v>313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25">
      <c r="A134" t="s">
        <v>474</v>
      </c>
      <c r="B134" t="s">
        <v>578</v>
      </c>
      <c r="C134" t="s">
        <v>773</v>
      </c>
      <c r="D134" t="s">
        <v>313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8">
        <v>0.13300000000000001</v>
      </c>
    </row>
    <row r="135" spans="1:36" ht="14.25">
      <c r="A135" t="s">
        <v>527</v>
      </c>
      <c r="B135" t="s">
        <v>579</v>
      </c>
      <c r="C135" t="s">
        <v>774</v>
      </c>
      <c r="D135" t="s">
        <v>313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8">
        <v>0.17599999999999999</v>
      </c>
    </row>
    <row r="136" spans="1:36" ht="14.25">
      <c r="A136" t="s">
        <v>529</v>
      </c>
      <c r="B136" t="s">
        <v>580</v>
      </c>
      <c r="C136" t="s">
        <v>775</v>
      </c>
      <c r="D136" t="s">
        <v>313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8">
        <v>7.2999999999999995E-2</v>
      </c>
    </row>
    <row r="137" spans="1:36" ht="14.25">
      <c r="A137" t="s">
        <v>531</v>
      </c>
      <c r="B137" t="s">
        <v>581</v>
      </c>
      <c r="C137" t="s">
        <v>776</v>
      </c>
      <c r="D137" t="s">
        <v>313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25">
      <c r="A138" t="s">
        <v>476</v>
      </c>
      <c r="B138" t="s">
        <v>582</v>
      </c>
      <c r="C138" t="s">
        <v>777</v>
      </c>
      <c r="D138" t="s">
        <v>313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25">
      <c r="A139" t="s">
        <v>527</v>
      </c>
      <c r="B139" t="s">
        <v>583</v>
      </c>
      <c r="C139" t="s">
        <v>778</v>
      </c>
      <c r="D139" t="s">
        <v>313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25">
      <c r="A140" t="s">
        <v>529</v>
      </c>
      <c r="B140" t="s">
        <v>584</v>
      </c>
      <c r="C140" t="s">
        <v>779</v>
      </c>
      <c r="D140" t="s">
        <v>313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25">
      <c r="A141" t="s">
        <v>531</v>
      </c>
      <c r="B141" t="s">
        <v>585</v>
      </c>
      <c r="C141" t="s">
        <v>780</v>
      </c>
      <c r="D141" t="s">
        <v>313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25">
      <c r="A142" t="s">
        <v>478</v>
      </c>
      <c r="B142" t="s">
        <v>586</v>
      </c>
      <c r="C142" t="s">
        <v>781</v>
      </c>
      <c r="D142" t="s">
        <v>313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25">
      <c r="A143" t="s">
        <v>527</v>
      </c>
      <c r="B143" t="s">
        <v>587</v>
      </c>
      <c r="C143" t="s">
        <v>782</v>
      </c>
      <c r="D143" t="s">
        <v>313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25">
      <c r="A144" t="s">
        <v>529</v>
      </c>
      <c r="B144" t="s">
        <v>588</v>
      </c>
      <c r="C144" t="s">
        <v>783</v>
      </c>
      <c r="D144" t="s">
        <v>313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25">
      <c r="A145" t="s">
        <v>531</v>
      </c>
      <c r="B145" t="s">
        <v>589</v>
      </c>
      <c r="C145" t="s">
        <v>784</v>
      </c>
      <c r="D145" t="s">
        <v>313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25">
      <c r="A146" t="s">
        <v>480</v>
      </c>
      <c r="B146" t="s">
        <v>590</v>
      </c>
      <c r="C146" t="s">
        <v>785</v>
      </c>
      <c r="D146" t="s">
        <v>313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25">
      <c r="A147" t="s">
        <v>527</v>
      </c>
      <c r="B147" t="s">
        <v>591</v>
      </c>
      <c r="C147" t="s">
        <v>786</v>
      </c>
      <c r="D147" t="s">
        <v>313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25">
      <c r="A148" t="s">
        <v>529</v>
      </c>
      <c r="B148" t="s">
        <v>592</v>
      </c>
      <c r="C148" t="s">
        <v>787</v>
      </c>
      <c r="D148" t="s">
        <v>313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25">
      <c r="A149" t="s">
        <v>531</v>
      </c>
      <c r="B149" t="s">
        <v>593</v>
      </c>
      <c r="C149" t="s">
        <v>788</v>
      </c>
      <c r="D149" t="s">
        <v>313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25">
      <c r="A150" t="s">
        <v>482</v>
      </c>
      <c r="B150" t="s">
        <v>594</v>
      </c>
      <c r="C150" t="s">
        <v>789</v>
      </c>
      <c r="D150" t="s">
        <v>313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8">
        <v>8.6999999999999994E-2</v>
      </c>
    </row>
    <row r="151" spans="1:36" ht="14.25">
      <c r="A151" t="s">
        <v>527</v>
      </c>
      <c r="B151" t="s">
        <v>595</v>
      </c>
      <c r="C151" t="s">
        <v>790</v>
      </c>
      <c r="D151" t="s">
        <v>313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8">
        <v>7.0000000000000007E-2</v>
      </c>
    </row>
    <row r="152" spans="1:36" ht="14.25">
      <c r="A152" t="s">
        <v>529</v>
      </c>
      <c r="B152" t="s">
        <v>596</v>
      </c>
      <c r="C152" t="s">
        <v>791</v>
      </c>
      <c r="D152" t="s">
        <v>313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25">
      <c r="A153" t="s">
        <v>531</v>
      </c>
      <c r="B153" t="s">
        <v>597</v>
      </c>
      <c r="C153" t="s">
        <v>792</v>
      </c>
      <c r="D153" t="s">
        <v>313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25">
      <c r="A154" t="s">
        <v>123</v>
      </c>
      <c r="B154" t="s">
        <v>598</v>
      </c>
      <c r="C154" t="s">
        <v>793</v>
      </c>
      <c r="D154" t="s">
        <v>313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8">
        <v>0.17100000000000001</v>
      </c>
    </row>
    <row r="155" spans="1:36" ht="14.25">
      <c r="A155" t="s">
        <v>122</v>
      </c>
      <c r="C155" t="s">
        <v>794</v>
      </c>
    </row>
    <row r="156" spans="1:36" ht="14.25">
      <c r="A156" t="s">
        <v>599</v>
      </c>
      <c r="B156" t="s">
        <v>600</v>
      </c>
      <c r="C156" t="s">
        <v>795</v>
      </c>
      <c r="D156" t="s">
        <v>659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25">
      <c r="A157" t="s">
        <v>601</v>
      </c>
      <c r="B157" t="s">
        <v>602</v>
      </c>
      <c r="C157" t="s">
        <v>796</v>
      </c>
      <c r="D157" t="s">
        <v>659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25">
      <c r="A158" t="s">
        <v>603</v>
      </c>
      <c r="B158" t="s">
        <v>604</v>
      </c>
      <c r="C158" t="s">
        <v>797</v>
      </c>
      <c r="D158" t="s">
        <v>659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25">
      <c r="A159" t="s">
        <v>605</v>
      </c>
      <c r="B159" t="s">
        <v>606</v>
      </c>
      <c r="C159" t="s">
        <v>798</v>
      </c>
      <c r="D159" t="s">
        <v>659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25">
      <c r="A160" t="s">
        <v>607</v>
      </c>
      <c r="B160" t="s">
        <v>608</v>
      </c>
      <c r="C160" t="s">
        <v>799</v>
      </c>
      <c r="D160" t="s">
        <v>659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25">
      <c r="A161" t="s">
        <v>609</v>
      </c>
      <c r="B161" t="s">
        <v>610</v>
      </c>
      <c r="C161" t="s">
        <v>800</v>
      </c>
      <c r="D161" t="s">
        <v>659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8">
        <v>6.8000000000000005E-2</v>
      </c>
    </row>
    <row r="162" spans="1:36" ht="14.25">
      <c r="A162" t="s">
        <v>611</v>
      </c>
      <c r="B162" t="s">
        <v>612</v>
      </c>
      <c r="C162" t="s">
        <v>801</v>
      </c>
      <c r="D162" t="s">
        <v>659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8">
        <v>0.35499999999999998</v>
      </c>
    </row>
    <row r="163" spans="1:36" ht="14.25">
      <c r="A163" t="s">
        <v>613</v>
      </c>
      <c r="B163" t="s">
        <v>614</v>
      </c>
      <c r="C163" t="s">
        <v>802</v>
      </c>
      <c r="D163" t="s">
        <v>659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8">
        <v>0</v>
      </c>
    </row>
    <row r="164" spans="1:36" ht="14.25">
      <c r="A164" t="s">
        <v>615</v>
      </c>
      <c r="B164" t="s">
        <v>616</v>
      </c>
      <c r="C164" t="s">
        <v>803</v>
      </c>
      <c r="D164" t="s">
        <v>659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8">
        <v>0</v>
      </c>
    </row>
    <row r="165" spans="1:36" ht="14.25">
      <c r="A165" t="s">
        <v>617</v>
      </c>
      <c r="C165" t="s">
        <v>804</v>
      </c>
    </row>
    <row r="166" spans="1:36" ht="14.25">
      <c r="A166" t="s">
        <v>618</v>
      </c>
      <c r="C166" t="s">
        <v>805</v>
      </c>
    </row>
    <row r="167" spans="1:36" ht="14.25">
      <c r="A167" t="s">
        <v>527</v>
      </c>
      <c r="B167" t="s">
        <v>619</v>
      </c>
      <c r="C167" t="s">
        <v>806</v>
      </c>
      <c r="D167" t="s">
        <v>807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8">
        <v>6.0000000000000001E-3</v>
      </c>
    </row>
    <row r="168" spans="1:36" ht="14.25">
      <c r="A168" t="s">
        <v>529</v>
      </c>
      <c r="B168" t="s">
        <v>620</v>
      </c>
      <c r="C168" t="s">
        <v>808</v>
      </c>
      <c r="D168" t="s">
        <v>807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8">
        <v>7.0000000000000001E-3</v>
      </c>
    </row>
    <row r="169" spans="1:36" ht="14.25">
      <c r="A169" t="s">
        <v>531</v>
      </c>
      <c r="B169" t="s">
        <v>621</v>
      </c>
      <c r="C169" t="s">
        <v>809</v>
      </c>
      <c r="D169" t="s">
        <v>807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8">
        <v>8.0000000000000002E-3</v>
      </c>
    </row>
    <row r="170" spans="1:36" ht="14.25">
      <c r="A170" t="s">
        <v>622</v>
      </c>
      <c r="B170" t="s">
        <v>623</v>
      </c>
      <c r="C170" t="s">
        <v>810</v>
      </c>
      <c r="D170" t="s">
        <v>807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8">
        <v>8.9999999999999993E-3</v>
      </c>
    </row>
    <row r="171" spans="1:36" ht="14.25">
      <c r="A171" t="s">
        <v>624</v>
      </c>
      <c r="C171" t="s">
        <v>811</v>
      </c>
    </row>
    <row r="172" spans="1:36" ht="14.25">
      <c r="A172" t="s">
        <v>527</v>
      </c>
      <c r="B172" t="s">
        <v>625</v>
      </c>
      <c r="C172" t="s">
        <v>812</v>
      </c>
      <c r="D172" t="s">
        <v>807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8">
        <v>5.0000000000000001E-3</v>
      </c>
    </row>
    <row r="173" spans="1:36" ht="14.25">
      <c r="A173" t="s">
        <v>529</v>
      </c>
      <c r="B173" t="s">
        <v>626</v>
      </c>
      <c r="C173" t="s">
        <v>813</v>
      </c>
      <c r="D173" t="s">
        <v>807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8">
        <v>6.0000000000000001E-3</v>
      </c>
    </row>
    <row r="174" spans="1:36" ht="14.25">
      <c r="A174" t="s">
        <v>531</v>
      </c>
      <c r="B174" t="s">
        <v>627</v>
      </c>
      <c r="C174" t="s">
        <v>814</v>
      </c>
      <c r="D174" t="s">
        <v>807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8">
        <v>6.0000000000000001E-3</v>
      </c>
    </row>
    <row r="175" spans="1:36" ht="14.25">
      <c r="A175" t="s">
        <v>622</v>
      </c>
      <c r="B175" t="s">
        <v>628</v>
      </c>
      <c r="C175" t="s">
        <v>815</v>
      </c>
      <c r="D175" t="s">
        <v>807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8">
        <v>7.0000000000000001E-3</v>
      </c>
    </row>
    <row r="176" spans="1:36" ht="14.25">
      <c r="A176" t="s">
        <v>120</v>
      </c>
      <c r="C176" t="s">
        <v>816</v>
      </c>
    </row>
    <row r="177" spans="1:37" ht="14.25">
      <c r="A177" t="s">
        <v>629</v>
      </c>
      <c r="C177" t="s">
        <v>817</v>
      </c>
    </row>
    <row r="178" spans="1:37" ht="14.25">
      <c r="A178" t="s">
        <v>458</v>
      </c>
      <c r="B178" t="s">
        <v>630</v>
      </c>
      <c r="C178" t="s">
        <v>818</v>
      </c>
      <c r="D178" t="s">
        <v>318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8">
        <v>2.7E-2</v>
      </c>
    </row>
    <row r="179" spans="1:37" ht="14.25">
      <c r="A179" t="s">
        <v>460</v>
      </c>
      <c r="B179" t="s">
        <v>631</v>
      </c>
      <c r="C179" t="s">
        <v>819</v>
      </c>
      <c r="D179" t="s">
        <v>318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8">
        <v>4.3999999999999997E-2</v>
      </c>
    </row>
    <row r="180" spans="1:37" ht="14.25">
      <c r="A180" t="s">
        <v>462</v>
      </c>
      <c r="B180" t="s">
        <v>632</v>
      </c>
      <c r="C180" t="s">
        <v>820</v>
      </c>
      <c r="D180" t="s">
        <v>318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8">
        <v>5.8000000000000003E-2</v>
      </c>
    </row>
    <row r="181" spans="1:37" ht="14.25">
      <c r="A181" t="s">
        <v>464</v>
      </c>
      <c r="B181" t="s">
        <v>633</v>
      </c>
      <c r="C181" t="s">
        <v>821</v>
      </c>
      <c r="D181" t="s">
        <v>318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8">
        <v>5.6000000000000001E-2</v>
      </c>
    </row>
    <row r="182" spans="1:37" ht="14.25">
      <c r="A182" t="s">
        <v>466</v>
      </c>
      <c r="B182" t="s">
        <v>634</v>
      </c>
      <c r="C182" t="s">
        <v>822</v>
      </c>
      <c r="D182" t="s">
        <v>318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8">
        <v>0.04</v>
      </c>
    </row>
    <row r="183" spans="1:37" ht="14.25">
      <c r="A183" t="s">
        <v>468</v>
      </c>
      <c r="B183" t="s">
        <v>635</v>
      </c>
      <c r="C183" t="s">
        <v>823</v>
      </c>
      <c r="D183" t="s">
        <v>318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8">
        <v>6.7000000000000004E-2</v>
      </c>
    </row>
    <row r="184" spans="1:37" ht="14.25">
      <c r="A184" t="s">
        <v>470</v>
      </c>
      <c r="B184" t="s">
        <v>636</v>
      </c>
      <c r="C184" t="s">
        <v>824</v>
      </c>
      <c r="D184" t="s">
        <v>318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8">
        <v>4.8000000000000001E-2</v>
      </c>
    </row>
    <row r="185" spans="1:37" ht="14.25">
      <c r="A185" t="s">
        <v>472</v>
      </c>
      <c r="B185" t="s">
        <v>637</v>
      </c>
      <c r="C185" t="s">
        <v>825</v>
      </c>
      <c r="D185" t="s">
        <v>318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8">
        <v>2.9000000000000001E-2</v>
      </c>
    </row>
    <row r="186" spans="1:37" ht="14.25">
      <c r="A186" t="s">
        <v>474</v>
      </c>
      <c r="B186" t="s">
        <v>638</v>
      </c>
      <c r="C186" t="s">
        <v>826</v>
      </c>
      <c r="D186" t="s">
        <v>318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8">
        <v>3.6999999999999998E-2</v>
      </c>
    </row>
    <row r="187" spans="1:37" ht="14.25">
      <c r="A187" t="s">
        <v>476</v>
      </c>
      <c r="B187" t="s">
        <v>639</v>
      </c>
      <c r="C187" t="s">
        <v>827</v>
      </c>
      <c r="D187" t="s">
        <v>318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8">
        <v>2.1000000000000001E-2</v>
      </c>
    </row>
    <row r="188" spans="1:37" ht="14.25">
      <c r="A188" t="s">
        <v>478</v>
      </c>
      <c r="B188" t="s">
        <v>640</v>
      </c>
      <c r="C188" t="s">
        <v>828</v>
      </c>
      <c r="D188" t="s">
        <v>318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8">
        <v>5.8999999999999997E-2</v>
      </c>
    </row>
    <row r="189" spans="1:37" ht="14.25">
      <c r="A189" t="s">
        <v>480</v>
      </c>
      <c r="B189" t="s">
        <v>641</v>
      </c>
      <c r="C189" t="s">
        <v>829</v>
      </c>
      <c r="D189" t="s">
        <v>318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8">
        <v>7.1999999999999995E-2</v>
      </c>
    </row>
    <row r="190" spans="1:37" ht="14.25">
      <c r="A190" t="s">
        <v>482</v>
      </c>
      <c r="B190" t="s">
        <v>642</v>
      </c>
      <c r="C190" t="s">
        <v>830</v>
      </c>
      <c r="D190" t="s">
        <v>318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8">
        <v>5.0999999999999997E-2</v>
      </c>
    </row>
    <row r="191" spans="1:37" ht="14.25">
      <c r="A191" t="s">
        <v>123</v>
      </c>
      <c r="B191" t="s">
        <v>643</v>
      </c>
      <c r="C191" t="s">
        <v>831</v>
      </c>
      <c r="D191" t="s">
        <v>318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8">
        <v>4.1000000000000002E-2</v>
      </c>
    </row>
    <row r="192" spans="1:37" ht="14.25">
      <c r="A192" t="s">
        <v>644</v>
      </c>
      <c r="B192" t="s">
        <v>645</v>
      </c>
      <c r="C192" t="s">
        <v>832</v>
      </c>
      <c r="D192" t="s">
        <v>833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8">
        <v>0</v>
      </c>
    </row>
    <row r="193" spans="1:37" ht="14.25">
      <c r="A193" t="s">
        <v>646</v>
      </c>
      <c r="B193" t="s">
        <v>645</v>
      </c>
      <c r="C193" t="s">
        <v>834</v>
      </c>
      <c r="D193" t="s">
        <v>835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8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E37"/>
  <sheetViews>
    <sheetView workbookViewId="0">
      <selection activeCell="A5" sqref="A5:XFD5"/>
    </sheetView>
  </sheetViews>
  <sheetFormatPr defaultRowHeight="14.25"/>
  <cols>
    <col min="1" max="16384" width="9.06640625" style="55"/>
  </cols>
  <sheetData>
    <row r="1" spans="1:31">
      <c r="A1" s="55" t="s">
        <v>836</v>
      </c>
    </row>
    <row r="2" spans="1:31">
      <c r="A2" s="55" t="s">
        <v>1526</v>
      </c>
    </row>
    <row r="3" spans="1:31">
      <c r="A3" s="55" t="s">
        <v>1527</v>
      </c>
    </row>
    <row r="4" spans="1:31">
      <c r="A4" s="55" t="s">
        <v>179</v>
      </c>
    </row>
    <row r="5" spans="1:31" s="43" customFormat="1" ht="99.75">
      <c r="A5" s="43" t="s">
        <v>180</v>
      </c>
      <c r="B5" s="43" t="s">
        <v>1528</v>
      </c>
      <c r="C5" s="43" t="s">
        <v>186</v>
      </c>
      <c r="D5" s="43" t="s">
        <v>1529</v>
      </c>
      <c r="E5" s="43" t="s">
        <v>1530</v>
      </c>
      <c r="F5" s="43" t="s">
        <v>1531</v>
      </c>
      <c r="G5" s="43" t="s">
        <v>1532</v>
      </c>
      <c r="H5" s="43" t="s">
        <v>1533</v>
      </c>
      <c r="I5" s="43" t="s">
        <v>1534</v>
      </c>
      <c r="J5" s="43" t="s">
        <v>1535</v>
      </c>
      <c r="K5" s="43" t="s">
        <v>1536</v>
      </c>
      <c r="L5" s="43" t="s">
        <v>1537</v>
      </c>
      <c r="M5" s="43" t="s">
        <v>187</v>
      </c>
      <c r="N5" s="43" t="s">
        <v>1538</v>
      </c>
      <c r="O5" s="43" t="s">
        <v>1539</v>
      </c>
      <c r="P5" s="43" t="s">
        <v>1540</v>
      </c>
      <c r="Q5" s="43" t="s">
        <v>1541</v>
      </c>
      <c r="R5" s="43" t="s">
        <v>1542</v>
      </c>
      <c r="S5" s="43" t="s">
        <v>1543</v>
      </c>
      <c r="T5" s="43" t="s">
        <v>1544</v>
      </c>
      <c r="U5" s="43" t="s">
        <v>1545</v>
      </c>
      <c r="V5" s="43" t="s">
        <v>1546</v>
      </c>
      <c r="W5" s="43" t="s">
        <v>188</v>
      </c>
      <c r="X5" s="43" t="s">
        <v>1547</v>
      </c>
      <c r="Y5" s="43" t="s">
        <v>1548</v>
      </c>
      <c r="Z5" s="43" t="s">
        <v>1549</v>
      </c>
      <c r="AA5" s="43" t="s">
        <v>1550</v>
      </c>
      <c r="AB5" s="43" t="s">
        <v>1551</v>
      </c>
      <c r="AC5" s="43" t="s">
        <v>1552</v>
      </c>
      <c r="AD5" s="43" t="s">
        <v>1553</v>
      </c>
      <c r="AE5" s="43" t="s">
        <v>1554</v>
      </c>
    </row>
    <row r="6" spans="1:31">
      <c r="A6" s="55">
        <v>2050</v>
      </c>
      <c r="B6" s="55">
        <v>70.972908000000004</v>
      </c>
      <c r="C6" s="55">
        <v>23.896128000000001</v>
      </c>
      <c r="D6" s="55">
        <v>0.237484</v>
      </c>
      <c r="E6" s="55">
        <v>6.3146999999999995E-2</v>
      </c>
      <c r="F6" s="55">
        <v>22.046140999999999</v>
      </c>
      <c r="G6" s="55">
        <v>0.24429999999999999</v>
      </c>
      <c r="H6" s="55">
        <v>0.26349099999999998</v>
      </c>
      <c r="I6" s="55">
        <v>0.26744499999999999</v>
      </c>
      <c r="J6" s="55">
        <v>4.6999999999999997E-5</v>
      </c>
      <c r="K6" s="55">
        <v>117.991058</v>
      </c>
      <c r="L6" s="55">
        <v>75.230225000000004</v>
      </c>
      <c r="M6" s="55">
        <v>28.344539999999999</v>
      </c>
      <c r="N6" s="55">
        <v>0.19453000000000001</v>
      </c>
      <c r="O6" s="55">
        <v>0.29178999999999999</v>
      </c>
      <c r="P6" s="55">
        <v>4.1454469999999999</v>
      </c>
      <c r="Q6" s="55">
        <v>0.20696000000000001</v>
      </c>
      <c r="R6" s="55">
        <v>0.223412</v>
      </c>
      <c r="S6" s="55">
        <v>0.209813</v>
      </c>
      <c r="T6" s="55">
        <v>0.34322200000000003</v>
      </c>
      <c r="U6" s="55">
        <v>109.19001799999999</v>
      </c>
      <c r="V6" s="55">
        <v>208.57772800000001</v>
      </c>
      <c r="W6" s="55">
        <v>9.1512999999999997E-2</v>
      </c>
      <c r="X6" s="55">
        <v>7.6420000000000002E-2</v>
      </c>
      <c r="Y6" s="55">
        <v>4.6132759999999999</v>
      </c>
      <c r="Z6" s="55">
        <v>0</v>
      </c>
      <c r="AA6" s="55">
        <v>4.1021000000000002E-2</v>
      </c>
      <c r="AB6" s="55">
        <v>6.0951999999999999E-2</v>
      </c>
      <c r="AC6" s="55">
        <v>6.7191000000000001E-2</v>
      </c>
      <c r="AD6" s="55">
        <v>8.2445000000000004E-2</v>
      </c>
      <c r="AE6" s="55">
        <v>213.61003099999999</v>
      </c>
    </row>
    <row r="7" spans="1:31">
      <c r="A7" s="55">
        <v>2049</v>
      </c>
      <c r="B7" s="55">
        <v>70.541718000000003</v>
      </c>
      <c r="C7" s="55">
        <v>23.335905</v>
      </c>
      <c r="D7" s="55">
        <v>0.22609299999999999</v>
      </c>
      <c r="E7" s="55">
        <v>6.1026999999999998E-2</v>
      </c>
      <c r="F7" s="55">
        <v>20.989632</v>
      </c>
      <c r="G7" s="55">
        <v>0.23241600000000001</v>
      </c>
      <c r="H7" s="55">
        <v>0.25066899999999998</v>
      </c>
      <c r="I7" s="55">
        <v>0.25442999999999999</v>
      </c>
      <c r="J7" s="55">
        <v>4.6999999999999997E-5</v>
      </c>
      <c r="K7" s="55">
        <v>115.891792</v>
      </c>
      <c r="L7" s="55">
        <v>73.088111999999995</v>
      </c>
      <c r="M7" s="55">
        <v>27.652967</v>
      </c>
      <c r="N7" s="55">
        <v>0.18373600000000001</v>
      </c>
      <c r="O7" s="55">
        <v>0.28072200000000003</v>
      </c>
      <c r="P7" s="55">
        <v>3.9100199999999998</v>
      </c>
      <c r="Q7" s="55">
        <v>0.194604</v>
      </c>
      <c r="R7" s="55">
        <v>0.21002999999999999</v>
      </c>
      <c r="S7" s="55">
        <v>0.197246</v>
      </c>
      <c r="T7" s="55">
        <v>0.32266400000000001</v>
      </c>
      <c r="U7" s="55">
        <v>106.039688</v>
      </c>
      <c r="V7" s="55">
        <v>207.51411400000001</v>
      </c>
      <c r="W7" s="55">
        <v>9.0484999999999996E-2</v>
      </c>
      <c r="X7" s="55">
        <v>7.4689000000000005E-2</v>
      </c>
      <c r="Y7" s="55">
        <v>4.2648529999999996</v>
      </c>
      <c r="Z7" s="55">
        <v>0</v>
      </c>
      <c r="AA7" s="55">
        <v>3.9392000000000003E-2</v>
      </c>
      <c r="AB7" s="55">
        <v>5.8538E-2</v>
      </c>
      <c r="AC7" s="55">
        <v>6.4530000000000004E-2</v>
      </c>
      <c r="AD7" s="55">
        <v>7.9177999999999998E-2</v>
      </c>
      <c r="AE7" s="55">
        <v>212.185318</v>
      </c>
    </row>
    <row r="8" spans="1:31">
      <c r="A8" s="55">
        <v>2048</v>
      </c>
      <c r="B8" s="55">
        <v>70.158630000000002</v>
      </c>
      <c r="C8" s="55">
        <v>22.800196</v>
      </c>
      <c r="D8" s="55">
        <v>0.215387</v>
      </c>
      <c r="E8" s="55">
        <v>5.9117999999999997E-2</v>
      </c>
      <c r="F8" s="55">
        <v>19.985868</v>
      </c>
      <c r="G8" s="55">
        <v>0.22128300000000001</v>
      </c>
      <c r="H8" s="55">
        <v>0.238653</v>
      </c>
      <c r="I8" s="55">
        <v>0.242233</v>
      </c>
      <c r="J8" s="55">
        <v>4.6999999999999997E-5</v>
      </c>
      <c r="K8" s="55">
        <v>113.92124200000001</v>
      </c>
      <c r="L8" s="55">
        <v>71.089843999999999</v>
      </c>
      <c r="M8" s="55">
        <v>26.998093000000001</v>
      </c>
      <c r="N8" s="55">
        <v>0.173872</v>
      </c>
      <c r="O8" s="55">
        <v>0.27061400000000002</v>
      </c>
      <c r="P8" s="55">
        <v>3.6928519999999998</v>
      </c>
      <c r="Q8" s="55">
        <v>0.183171</v>
      </c>
      <c r="R8" s="55">
        <v>0.19764200000000001</v>
      </c>
      <c r="S8" s="55">
        <v>0.185612</v>
      </c>
      <c r="T8" s="55">
        <v>0.30363299999999999</v>
      </c>
      <c r="U8" s="55">
        <v>103.095596</v>
      </c>
      <c r="V8" s="55">
        <v>206.63888499999999</v>
      </c>
      <c r="W8" s="55">
        <v>8.9556999999999998E-2</v>
      </c>
      <c r="X8" s="55">
        <v>7.3094000000000006E-2</v>
      </c>
      <c r="Y8" s="55">
        <v>3.954189</v>
      </c>
      <c r="Z8" s="55">
        <v>0</v>
      </c>
      <c r="AA8" s="55">
        <v>3.7858999999999997E-2</v>
      </c>
      <c r="AB8" s="55">
        <v>5.6265999999999997E-2</v>
      </c>
      <c r="AC8" s="55">
        <v>6.2025999999999998E-2</v>
      </c>
      <c r="AD8" s="55">
        <v>7.6103000000000004E-2</v>
      </c>
      <c r="AE8" s="55">
        <v>210.987549</v>
      </c>
    </row>
    <row r="9" spans="1:31">
      <c r="A9" s="55">
        <v>2047</v>
      </c>
      <c r="B9" s="55">
        <v>69.753058999999993</v>
      </c>
      <c r="C9" s="55">
        <v>22.258033999999999</v>
      </c>
      <c r="D9" s="55">
        <v>0.20515700000000001</v>
      </c>
      <c r="E9" s="55">
        <v>5.7356999999999998E-2</v>
      </c>
      <c r="F9" s="55">
        <v>19.022991000000001</v>
      </c>
      <c r="G9" s="55">
        <v>0.21058099999999999</v>
      </c>
      <c r="H9" s="55">
        <v>0.22709799999999999</v>
      </c>
      <c r="I9" s="55">
        <v>0.23050499999999999</v>
      </c>
      <c r="J9" s="55">
        <v>4.8000000000000001E-5</v>
      </c>
      <c r="K9" s="55">
        <v>111.964691</v>
      </c>
      <c r="L9" s="55">
        <v>69.220253</v>
      </c>
      <c r="M9" s="55">
        <v>26.379553000000001</v>
      </c>
      <c r="N9" s="55">
        <v>0.16434000000000001</v>
      </c>
      <c r="O9" s="55">
        <v>0.26127600000000001</v>
      </c>
      <c r="P9" s="55">
        <v>3.4920789999999999</v>
      </c>
      <c r="Q9" s="55">
        <v>0.17255000000000001</v>
      </c>
      <c r="R9" s="55">
        <v>0.18614</v>
      </c>
      <c r="S9" s="55">
        <v>0.17480999999999999</v>
      </c>
      <c r="T9" s="55">
        <v>0.28596199999999999</v>
      </c>
      <c r="U9" s="55">
        <v>100.33699799999999</v>
      </c>
      <c r="V9" s="55">
        <v>205.86509699999999</v>
      </c>
      <c r="W9" s="55">
        <v>8.8678999999999994E-2</v>
      </c>
      <c r="X9" s="55">
        <v>7.1601999999999999E-2</v>
      </c>
      <c r="Y9" s="55">
        <v>3.6783540000000001</v>
      </c>
      <c r="Z9" s="55">
        <v>0</v>
      </c>
      <c r="AA9" s="55">
        <v>3.6401000000000003E-2</v>
      </c>
      <c r="AB9" s="55">
        <v>5.4107000000000002E-2</v>
      </c>
      <c r="AC9" s="55">
        <v>5.9645999999999998E-2</v>
      </c>
      <c r="AD9" s="55">
        <v>7.3178999999999994E-2</v>
      </c>
      <c r="AE9" s="55">
        <v>209.92610199999999</v>
      </c>
    </row>
    <row r="10" spans="1:31">
      <c r="A10" s="55">
        <v>2046</v>
      </c>
      <c r="B10" s="55">
        <v>69.495872000000006</v>
      </c>
      <c r="C10" s="55">
        <v>21.763905999999999</v>
      </c>
      <c r="D10" s="55">
        <v>0.19586799999999999</v>
      </c>
      <c r="E10" s="55">
        <v>5.586E-2</v>
      </c>
      <c r="F10" s="55">
        <v>18.134250999999999</v>
      </c>
      <c r="G10" s="55">
        <v>0.20072100000000001</v>
      </c>
      <c r="H10" s="55">
        <v>0.216448</v>
      </c>
      <c r="I10" s="55">
        <v>0.219695</v>
      </c>
      <c r="J10" s="55">
        <v>4.8000000000000001E-5</v>
      </c>
      <c r="K10" s="55">
        <v>110.282471</v>
      </c>
      <c r="L10" s="55">
        <v>67.480141000000003</v>
      </c>
      <c r="M10" s="55">
        <v>25.802208</v>
      </c>
      <c r="N10" s="55">
        <v>0.15545900000000001</v>
      </c>
      <c r="O10" s="55">
        <v>0.25259399999999999</v>
      </c>
      <c r="P10" s="55">
        <v>3.3047219999999999</v>
      </c>
      <c r="Q10" s="55">
        <v>0.16265199999999999</v>
      </c>
      <c r="R10" s="55">
        <v>0.17541899999999999</v>
      </c>
      <c r="S10" s="55">
        <v>0.164742</v>
      </c>
      <c r="T10" s="55">
        <v>0.26949200000000001</v>
      </c>
      <c r="U10" s="55">
        <v>97.767455999999996</v>
      </c>
      <c r="V10" s="55">
        <v>205.217896</v>
      </c>
      <c r="W10" s="55">
        <v>8.7975999999999999E-2</v>
      </c>
      <c r="X10" s="55">
        <v>7.0239999999999997E-2</v>
      </c>
      <c r="Y10" s="55">
        <v>3.42943</v>
      </c>
      <c r="Z10" s="55">
        <v>0</v>
      </c>
      <c r="AA10" s="55">
        <v>3.5028999999999998E-2</v>
      </c>
      <c r="AB10" s="55">
        <v>5.2075000000000003E-2</v>
      </c>
      <c r="AC10" s="55">
        <v>5.7405999999999999E-2</v>
      </c>
      <c r="AD10" s="55">
        <v>7.0427000000000003E-2</v>
      </c>
      <c r="AE10" s="55">
        <v>209.01950099999999</v>
      </c>
    </row>
    <row r="11" spans="1:31">
      <c r="A11" s="55">
        <v>2045</v>
      </c>
      <c r="B11" s="55">
        <v>69.274085999999997</v>
      </c>
      <c r="C11" s="55">
        <v>21.284573000000002</v>
      </c>
      <c r="D11" s="55">
        <v>0.18707599999999999</v>
      </c>
      <c r="E11" s="55">
        <v>5.4510999999999997E-2</v>
      </c>
      <c r="F11" s="55">
        <v>17.294906999999998</v>
      </c>
      <c r="G11" s="55">
        <v>0.19128800000000001</v>
      </c>
      <c r="H11" s="55">
        <v>0.20625199999999999</v>
      </c>
      <c r="I11" s="55">
        <v>0.20934700000000001</v>
      </c>
      <c r="J11" s="55">
        <v>4.8000000000000001E-5</v>
      </c>
      <c r="K11" s="55">
        <v>108.70193500000001</v>
      </c>
      <c r="L11" s="55">
        <v>65.736037999999994</v>
      </c>
      <c r="M11" s="55">
        <v>25.222774999999999</v>
      </c>
      <c r="N11" s="55">
        <v>0.146872</v>
      </c>
      <c r="O11" s="55">
        <v>0.24406</v>
      </c>
      <c r="P11" s="55">
        <v>3.1239020000000002</v>
      </c>
      <c r="Q11" s="55">
        <v>0.15309500000000001</v>
      </c>
      <c r="R11" s="55">
        <v>0.16506599999999999</v>
      </c>
      <c r="S11" s="55">
        <v>0.15501799999999999</v>
      </c>
      <c r="T11" s="55">
        <v>0.25358599999999998</v>
      </c>
      <c r="U11" s="55">
        <v>95.200439000000003</v>
      </c>
      <c r="V11" s="55">
        <v>204.33074999999999</v>
      </c>
      <c r="W11" s="55">
        <v>8.7335999999999997E-2</v>
      </c>
      <c r="X11" s="55">
        <v>6.8887000000000004E-2</v>
      </c>
      <c r="Y11" s="55">
        <v>3.2017600000000002</v>
      </c>
      <c r="Z11" s="55">
        <v>0</v>
      </c>
      <c r="AA11" s="55">
        <v>3.3686000000000001E-2</v>
      </c>
      <c r="AB11" s="55">
        <v>5.0085999999999999E-2</v>
      </c>
      <c r="AC11" s="55">
        <v>5.5213999999999999E-2</v>
      </c>
      <c r="AD11" s="55">
        <v>6.7735000000000004E-2</v>
      </c>
      <c r="AE11" s="55">
        <v>207.89480599999999</v>
      </c>
    </row>
    <row r="12" spans="1:31">
      <c r="A12" s="55">
        <v>2044</v>
      </c>
      <c r="B12" s="55">
        <v>68.873763999999994</v>
      </c>
      <c r="C12" s="55">
        <v>20.762129000000002</v>
      </c>
      <c r="D12" s="55">
        <v>0.17819299999999999</v>
      </c>
      <c r="E12" s="55">
        <v>5.3101000000000002E-2</v>
      </c>
      <c r="F12" s="55">
        <v>16.454726999999998</v>
      </c>
      <c r="G12" s="55">
        <v>0.18170600000000001</v>
      </c>
      <c r="H12" s="55">
        <v>0.19588900000000001</v>
      </c>
      <c r="I12" s="55">
        <v>0.198828</v>
      </c>
      <c r="J12" s="55">
        <v>4.8000000000000001E-5</v>
      </c>
      <c r="K12" s="55">
        <v>106.89825399999999</v>
      </c>
      <c r="L12" s="55">
        <v>63.896785999999999</v>
      </c>
      <c r="M12" s="55">
        <v>24.599024</v>
      </c>
      <c r="N12" s="55">
        <v>0.13841500000000001</v>
      </c>
      <c r="O12" s="55">
        <v>0.23535400000000001</v>
      </c>
      <c r="P12" s="55">
        <v>2.9457680000000002</v>
      </c>
      <c r="Q12" s="55">
        <v>0.143706</v>
      </c>
      <c r="R12" s="55">
        <v>0.154893</v>
      </c>
      <c r="S12" s="55">
        <v>0.14546500000000001</v>
      </c>
      <c r="T12" s="55">
        <v>0.237958</v>
      </c>
      <c r="U12" s="55">
        <v>92.497275999999999</v>
      </c>
      <c r="V12" s="55">
        <v>202.907623</v>
      </c>
      <c r="W12" s="55">
        <v>8.6636000000000005E-2</v>
      </c>
      <c r="X12" s="55">
        <v>6.7456000000000002E-2</v>
      </c>
      <c r="Y12" s="55">
        <v>2.9925440000000001</v>
      </c>
      <c r="Z12" s="55">
        <v>0</v>
      </c>
      <c r="AA12" s="55">
        <v>3.2318E-2</v>
      </c>
      <c r="AB12" s="55">
        <v>4.8059999999999999E-2</v>
      </c>
      <c r="AC12" s="55">
        <v>5.2979999999999999E-2</v>
      </c>
      <c r="AD12" s="55">
        <v>6.4991999999999994E-2</v>
      </c>
      <c r="AE12" s="55">
        <v>206.25250199999999</v>
      </c>
    </row>
    <row r="13" spans="1:31">
      <c r="A13" s="55">
        <v>2043</v>
      </c>
      <c r="B13" s="55">
        <v>68.498481999999996</v>
      </c>
      <c r="C13" s="55">
        <v>20.256686999999999</v>
      </c>
      <c r="D13" s="55">
        <v>0.16979</v>
      </c>
      <c r="E13" s="55">
        <v>5.1773E-2</v>
      </c>
      <c r="F13" s="55">
        <v>15.670287</v>
      </c>
      <c r="G13" s="55">
        <v>0.17247299999999999</v>
      </c>
      <c r="H13" s="55">
        <v>0.18590400000000001</v>
      </c>
      <c r="I13" s="55">
        <v>0.188694</v>
      </c>
      <c r="J13" s="55">
        <v>4.6999999999999997E-5</v>
      </c>
      <c r="K13" s="55">
        <v>105.194016</v>
      </c>
      <c r="L13" s="55">
        <v>62.128014</v>
      </c>
      <c r="M13" s="55">
        <v>23.983839</v>
      </c>
      <c r="N13" s="55">
        <v>0.130414</v>
      </c>
      <c r="O13" s="55">
        <v>0.22706699999999999</v>
      </c>
      <c r="P13" s="55">
        <v>2.7770570000000001</v>
      </c>
      <c r="Q13" s="55">
        <v>0.134794</v>
      </c>
      <c r="R13" s="55">
        <v>0.145236</v>
      </c>
      <c r="S13" s="55">
        <v>0.13639599999999999</v>
      </c>
      <c r="T13" s="55">
        <v>0.22312299999999999</v>
      </c>
      <c r="U13" s="55">
        <v>89.885834000000003</v>
      </c>
      <c r="V13" s="55">
        <v>201.47020000000001</v>
      </c>
      <c r="W13" s="55">
        <v>8.6119000000000001E-2</v>
      </c>
      <c r="X13" s="55">
        <v>6.6087000000000007E-2</v>
      </c>
      <c r="Y13" s="55">
        <v>2.8080120000000002</v>
      </c>
      <c r="Z13" s="55">
        <v>0</v>
      </c>
      <c r="AA13" s="55">
        <v>3.0995999999999999E-2</v>
      </c>
      <c r="AB13" s="55">
        <v>4.6103999999999999E-2</v>
      </c>
      <c r="AC13" s="55">
        <v>5.0824000000000001E-2</v>
      </c>
      <c r="AD13" s="55">
        <v>6.2343000000000003E-2</v>
      </c>
      <c r="AE13" s="55">
        <v>204.620316</v>
      </c>
    </row>
    <row r="14" spans="1:31">
      <c r="A14" s="55">
        <v>2042</v>
      </c>
      <c r="B14" s="55">
        <v>67.93074</v>
      </c>
      <c r="C14" s="55">
        <v>19.709454000000001</v>
      </c>
      <c r="D14" s="55">
        <v>0.16120200000000001</v>
      </c>
      <c r="E14" s="55">
        <v>5.033E-2</v>
      </c>
      <c r="F14" s="55">
        <v>14.881503</v>
      </c>
      <c r="G14" s="55">
        <v>0.162937</v>
      </c>
      <c r="H14" s="55">
        <v>0.17560600000000001</v>
      </c>
      <c r="I14" s="55">
        <v>0.17824100000000001</v>
      </c>
      <c r="J14" s="55">
        <v>4.6999999999999997E-5</v>
      </c>
      <c r="K14" s="55">
        <v>103.250038</v>
      </c>
      <c r="L14" s="55">
        <v>60.255966000000001</v>
      </c>
      <c r="M14" s="55">
        <v>23.321432000000001</v>
      </c>
      <c r="N14" s="55">
        <v>0.12245499999999999</v>
      </c>
      <c r="O14" s="55">
        <v>0.218386</v>
      </c>
      <c r="P14" s="55">
        <v>2.6084019999999999</v>
      </c>
      <c r="Q14" s="55">
        <v>0.12590699999999999</v>
      </c>
      <c r="R14" s="55">
        <v>0.13560700000000001</v>
      </c>
      <c r="S14" s="55">
        <v>0.12735299999999999</v>
      </c>
      <c r="T14" s="55">
        <v>0.20832999999999999</v>
      </c>
      <c r="U14" s="55">
        <v>87.123671999999999</v>
      </c>
      <c r="V14" s="55">
        <v>199.45315600000001</v>
      </c>
      <c r="W14" s="55">
        <v>8.5616999999999999E-2</v>
      </c>
      <c r="X14" s="55">
        <v>6.4588999999999994E-2</v>
      </c>
      <c r="Y14" s="55">
        <v>2.6355900000000001</v>
      </c>
      <c r="Z14" s="55">
        <v>0</v>
      </c>
      <c r="AA14" s="55">
        <v>2.9631000000000001E-2</v>
      </c>
      <c r="AB14" s="55">
        <v>4.4082000000000003E-2</v>
      </c>
      <c r="AC14" s="55">
        <v>4.8594999999999999E-2</v>
      </c>
      <c r="AD14" s="55">
        <v>5.9604999999999998E-2</v>
      </c>
      <c r="AE14" s="55">
        <v>202.420151</v>
      </c>
    </row>
    <row r="15" spans="1:31">
      <c r="A15" s="55">
        <v>2041</v>
      </c>
      <c r="B15" s="55">
        <v>67.447044000000005</v>
      </c>
      <c r="C15" s="55">
        <v>19.203287</v>
      </c>
      <c r="D15" s="55">
        <v>0.153057</v>
      </c>
      <c r="E15" s="55">
        <v>4.8953000000000003E-2</v>
      </c>
      <c r="F15" s="55">
        <v>14.153807</v>
      </c>
      <c r="G15" s="55">
        <v>0.15373899999999999</v>
      </c>
      <c r="H15" s="55">
        <v>0.16567799999999999</v>
      </c>
      <c r="I15" s="55">
        <v>0.16816300000000001</v>
      </c>
      <c r="J15" s="55">
        <v>4.6E-5</v>
      </c>
      <c r="K15" s="55">
        <v>101.493889</v>
      </c>
      <c r="L15" s="55">
        <v>58.566901999999999</v>
      </c>
      <c r="M15" s="55">
        <v>22.724648999999999</v>
      </c>
      <c r="N15" s="55">
        <v>0.11512799999999999</v>
      </c>
      <c r="O15" s="55">
        <v>0.21024399999999999</v>
      </c>
      <c r="P15" s="55">
        <v>2.452369</v>
      </c>
      <c r="Q15" s="55">
        <v>0.11763800000000001</v>
      </c>
      <c r="R15" s="55">
        <v>0.12664400000000001</v>
      </c>
      <c r="S15" s="55">
        <v>0.118936</v>
      </c>
      <c r="T15" s="55">
        <v>0.19456100000000001</v>
      </c>
      <c r="U15" s="55">
        <v>84.627112999999994</v>
      </c>
      <c r="V15" s="55">
        <v>197.77810700000001</v>
      </c>
      <c r="W15" s="55">
        <v>8.5285E-2</v>
      </c>
      <c r="X15" s="55">
        <v>6.3270999999999994E-2</v>
      </c>
      <c r="Y15" s="55">
        <v>2.486901</v>
      </c>
      <c r="Z15" s="55">
        <v>0</v>
      </c>
      <c r="AA15" s="55">
        <v>2.8354000000000001E-2</v>
      </c>
      <c r="AB15" s="55">
        <v>4.2192E-2</v>
      </c>
      <c r="AC15" s="55">
        <v>4.6511999999999998E-2</v>
      </c>
      <c r="AD15" s="55">
        <v>5.7045999999999999E-2</v>
      </c>
      <c r="AE15" s="55">
        <v>200.58725000000001</v>
      </c>
    </row>
    <row r="16" spans="1:31">
      <c r="A16" s="55">
        <v>2040</v>
      </c>
      <c r="B16" s="55">
        <v>66.942749000000006</v>
      </c>
      <c r="C16" s="55">
        <v>18.703652999999999</v>
      </c>
      <c r="D16" s="55">
        <v>0.145181</v>
      </c>
      <c r="E16" s="55">
        <v>4.7577000000000001E-2</v>
      </c>
      <c r="F16" s="55">
        <v>13.488982999999999</v>
      </c>
      <c r="G16" s="55">
        <v>0.144896</v>
      </c>
      <c r="H16" s="55">
        <v>0.15613199999999999</v>
      </c>
      <c r="I16" s="55">
        <v>0.158475</v>
      </c>
      <c r="J16" s="55">
        <v>4.5000000000000003E-5</v>
      </c>
      <c r="K16" s="55">
        <v>99.787696999999994</v>
      </c>
      <c r="L16" s="55">
        <v>56.955432999999999</v>
      </c>
      <c r="M16" s="55">
        <v>22.157523999999999</v>
      </c>
      <c r="N16" s="55">
        <v>0.10828500000000001</v>
      </c>
      <c r="O16" s="55">
        <v>0.20253099999999999</v>
      </c>
      <c r="P16" s="55">
        <v>2.3054549999999998</v>
      </c>
      <c r="Q16" s="55">
        <v>0.109815</v>
      </c>
      <c r="R16" s="55">
        <v>0.11816400000000001</v>
      </c>
      <c r="S16" s="55">
        <v>0.110972</v>
      </c>
      <c r="T16" s="55">
        <v>0.181532</v>
      </c>
      <c r="U16" s="55">
        <v>82.249786</v>
      </c>
      <c r="V16" s="55">
        <v>196.307739</v>
      </c>
      <c r="W16" s="55">
        <v>8.4857000000000002E-2</v>
      </c>
      <c r="X16" s="55">
        <v>6.2068999999999999E-2</v>
      </c>
      <c r="Y16" s="55">
        <v>2.3585590000000001</v>
      </c>
      <c r="Z16" s="55">
        <v>0</v>
      </c>
      <c r="AA16" s="55">
        <v>2.7150000000000001E-2</v>
      </c>
      <c r="AB16" s="55">
        <v>4.0389000000000001E-2</v>
      </c>
      <c r="AC16" s="55">
        <v>4.4525000000000002E-2</v>
      </c>
      <c r="AD16" s="55">
        <v>5.4609999999999999E-2</v>
      </c>
      <c r="AE16" s="55">
        <v>198.97949199999999</v>
      </c>
    </row>
    <row r="17" spans="1:31">
      <c r="A17" s="55">
        <v>2039</v>
      </c>
      <c r="B17" s="55">
        <v>66.457367000000005</v>
      </c>
      <c r="C17" s="55">
        <v>18.240947999999999</v>
      </c>
      <c r="D17" s="55">
        <v>0.13758400000000001</v>
      </c>
      <c r="E17" s="55">
        <v>4.6205000000000003E-2</v>
      </c>
      <c r="F17" s="55">
        <v>12.885431000000001</v>
      </c>
      <c r="G17" s="55">
        <v>0.13644100000000001</v>
      </c>
      <c r="H17" s="55">
        <v>0.14699599999999999</v>
      </c>
      <c r="I17" s="55">
        <v>0.149201</v>
      </c>
      <c r="J17" s="55">
        <v>4.3999999999999999E-5</v>
      </c>
      <c r="K17" s="55">
        <v>98.200080999999997</v>
      </c>
      <c r="L17" s="55">
        <v>55.482284999999997</v>
      </c>
      <c r="M17" s="55">
        <v>21.643822</v>
      </c>
      <c r="N17" s="55">
        <v>0.10208399999999999</v>
      </c>
      <c r="O17" s="55">
        <v>0.19545000000000001</v>
      </c>
      <c r="P17" s="55">
        <v>2.17048</v>
      </c>
      <c r="Q17" s="55">
        <v>0.10258</v>
      </c>
      <c r="R17" s="55">
        <v>0.110317</v>
      </c>
      <c r="S17" s="55">
        <v>0.103602</v>
      </c>
      <c r="T17" s="55">
        <v>0.16947699999999999</v>
      </c>
      <c r="U17" s="55">
        <v>80.080230999999998</v>
      </c>
      <c r="V17" s="55">
        <v>195.14408900000001</v>
      </c>
      <c r="W17" s="55">
        <v>8.4828000000000001E-2</v>
      </c>
      <c r="X17" s="55">
        <v>6.1075999999999998E-2</v>
      </c>
      <c r="Y17" s="55">
        <v>2.2523930000000001</v>
      </c>
      <c r="Z17" s="55">
        <v>0</v>
      </c>
      <c r="AA17" s="55">
        <v>2.6009999999999998E-2</v>
      </c>
      <c r="AB17" s="55">
        <v>3.8717000000000001E-2</v>
      </c>
      <c r="AC17" s="55">
        <v>4.2680999999999997E-2</v>
      </c>
      <c r="AD17" s="55">
        <v>5.2339999999999998E-2</v>
      </c>
      <c r="AE17" s="55">
        <v>197.702179</v>
      </c>
    </row>
    <row r="18" spans="1:31">
      <c r="A18" s="55">
        <v>2038</v>
      </c>
      <c r="B18" s="55">
        <v>65.736892999999995</v>
      </c>
      <c r="C18" s="55">
        <v>17.729655999999999</v>
      </c>
      <c r="D18" s="55">
        <v>0.129664</v>
      </c>
      <c r="E18" s="55">
        <v>4.4603999999999998E-2</v>
      </c>
      <c r="F18" s="55">
        <v>12.272736999999999</v>
      </c>
      <c r="G18" s="55">
        <v>0.127863</v>
      </c>
      <c r="H18" s="55">
        <v>0.137715</v>
      </c>
      <c r="I18" s="55">
        <v>0.13978099999999999</v>
      </c>
      <c r="J18" s="55">
        <v>4.3000000000000002E-5</v>
      </c>
      <c r="K18" s="55">
        <v>96.318832</v>
      </c>
      <c r="L18" s="55">
        <v>54.011184999999998</v>
      </c>
      <c r="M18" s="55">
        <v>21.11458</v>
      </c>
      <c r="N18" s="55">
        <v>9.6263000000000001E-2</v>
      </c>
      <c r="O18" s="55">
        <v>0.18856400000000001</v>
      </c>
      <c r="P18" s="55">
        <v>2.0424229999999999</v>
      </c>
      <c r="Q18" s="55">
        <v>9.5702999999999996E-2</v>
      </c>
      <c r="R18" s="55">
        <v>0.102856</v>
      </c>
      <c r="S18" s="55">
        <v>9.6595E-2</v>
      </c>
      <c r="T18" s="55">
        <v>0.15801499999999999</v>
      </c>
      <c r="U18" s="55">
        <v>77.906181000000004</v>
      </c>
      <c r="V18" s="55">
        <v>193.78573600000001</v>
      </c>
      <c r="W18" s="55">
        <v>8.4641999999999995E-2</v>
      </c>
      <c r="X18" s="55">
        <v>6.012E-2</v>
      </c>
      <c r="Y18" s="55">
        <v>2.161508</v>
      </c>
      <c r="Z18" s="55">
        <v>0</v>
      </c>
      <c r="AA18" s="55">
        <v>2.4840999999999998E-2</v>
      </c>
      <c r="AB18" s="55">
        <v>3.7024000000000001E-2</v>
      </c>
      <c r="AC18" s="55">
        <v>4.0815999999999998E-2</v>
      </c>
      <c r="AD18" s="55">
        <v>5.0037999999999999E-2</v>
      </c>
      <c r="AE18" s="55">
        <v>196.24423200000001</v>
      </c>
    </row>
    <row r="19" spans="1:31">
      <c r="A19" s="55">
        <v>2037</v>
      </c>
      <c r="B19" s="55">
        <v>64.989425999999995</v>
      </c>
      <c r="C19" s="55">
        <v>17.217386000000001</v>
      </c>
      <c r="D19" s="55">
        <v>0.122013</v>
      </c>
      <c r="E19" s="55">
        <v>4.2966999999999998E-2</v>
      </c>
      <c r="F19" s="55">
        <v>11.685357</v>
      </c>
      <c r="G19" s="55">
        <v>0.119563</v>
      </c>
      <c r="H19" s="55">
        <v>0.12872900000000001</v>
      </c>
      <c r="I19" s="55">
        <v>0.13066</v>
      </c>
      <c r="J19" s="55">
        <v>4.1999999999999998E-5</v>
      </c>
      <c r="K19" s="55">
        <v>94.436133999999996</v>
      </c>
      <c r="L19" s="55">
        <v>52.670658000000003</v>
      </c>
      <c r="M19" s="55">
        <v>20.658173000000001</v>
      </c>
      <c r="N19" s="55">
        <v>9.0969999999999995E-2</v>
      </c>
      <c r="O19" s="55">
        <v>0.18218400000000001</v>
      </c>
      <c r="P19" s="55">
        <v>1.927241</v>
      </c>
      <c r="Q19" s="55">
        <v>8.9199000000000001E-2</v>
      </c>
      <c r="R19" s="55">
        <v>9.5802999999999999E-2</v>
      </c>
      <c r="S19" s="55">
        <v>8.9970999999999995E-2</v>
      </c>
      <c r="T19" s="55">
        <v>0.147179</v>
      </c>
      <c r="U19" s="55">
        <v>75.951415999999995</v>
      </c>
      <c r="V19" s="55">
        <v>192.54530299999999</v>
      </c>
      <c r="W19" s="55">
        <v>8.4626999999999994E-2</v>
      </c>
      <c r="X19" s="55">
        <v>5.9261000000000001E-2</v>
      </c>
      <c r="Y19" s="55">
        <v>2.085245</v>
      </c>
      <c r="Z19" s="55">
        <v>0</v>
      </c>
      <c r="AA19" s="55">
        <v>2.3708E-2</v>
      </c>
      <c r="AB19" s="55">
        <v>3.5371E-2</v>
      </c>
      <c r="AC19" s="55">
        <v>3.8995000000000002E-2</v>
      </c>
      <c r="AD19" s="55">
        <v>4.7791E-2</v>
      </c>
      <c r="AE19" s="55">
        <v>194.91963200000001</v>
      </c>
    </row>
    <row r="20" spans="1:31">
      <c r="A20" s="55">
        <v>2036</v>
      </c>
      <c r="B20" s="55">
        <v>64.250336000000004</v>
      </c>
      <c r="C20" s="55">
        <v>16.727058</v>
      </c>
      <c r="D20" s="55">
        <v>0.114736</v>
      </c>
      <c r="E20" s="55">
        <v>4.1355000000000003E-2</v>
      </c>
      <c r="F20" s="55">
        <v>11.123409000000001</v>
      </c>
      <c r="G20" s="55">
        <v>0.111743</v>
      </c>
      <c r="H20" s="55">
        <v>0.12025</v>
      </c>
      <c r="I20" s="55">
        <v>0.122054</v>
      </c>
      <c r="J20" s="55">
        <v>4.0000000000000003E-5</v>
      </c>
      <c r="K20" s="55">
        <v>92.610786000000004</v>
      </c>
      <c r="L20" s="55">
        <v>51.413058999999997</v>
      </c>
      <c r="M20" s="55">
        <v>20.229514999999999</v>
      </c>
      <c r="N20" s="55">
        <v>8.6134000000000002E-2</v>
      </c>
      <c r="O20" s="55">
        <v>0.176231</v>
      </c>
      <c r="P20" s="55">
        <v>1.8170459999999999</v>
      </c>
      <c r="Q20" s="55">
        <v>8.3154000000000006E-2</v>
      </c>
      <c r="R20" s="55">
        <v>8.9194999999999997E-2</v>
      </c>
      <c r="S20" s="55">
        <v>8.3765999999999993E-2</v>
      </c>
      <c r="T20" s="55">
        <v>0.13702900000000001</v>
      </c>
      <c r="U20" s="55">
        <v>74.11515</v>
      </c>
      <c r="V20" s="55">
        <v>191.44442699999999</v>
      </c>
      <c r="W20" s="55">
        <v>8.4828000000000001E-2</v>
      </c>
      <c r="X20" s="55">
        <v>5.8554000000000002E-2</v>
      </c>
      <c r="Y20" s="55">
        <v>2.021522</v>
      </c>
      <c r="Z20" s="55">
        <v>0</v>
      </c>
      <c r="AA20" s="55">
        <v>2.2612E-2</v>
      </c>
      <c r="AB20" s="55">
        <v>3.3746999999999999E-2</v>
      </c>
      <c r="AC20" s="55">
        <v>3.7204000000000001E-2</v>
      </c>
      <c r="AD20" s="55">
        <v>4.5588999999999998E-2</v>
      </c>
      <c r="AE20" s="55">
        <v>193.74783300000001</v>
      </c>
    </row>
    <row r="21" spans="1:31">
      <c r="A21" s="55">
        <v>2035</v>
      </c>
      <c r="B21" s="55">
        <v>63.344462999999998</v>
      </c>
      <c r="C21" s="55">
        <v>16.229514999999999</v>
      </c>
      <c r="D21" s="55">
        <v>0.107483</v>
      </c>
      <c r="E21" s="55">
        <v>3.9641999999999997E-2</v>
      </c>
      <c r="F21" s="55">
        <v>10.569487000000001</v>
      </c>
      <c r="G21" s="55">
        <v>0.104059</v>
      </c>
      <c r="H21" s="55">
        <v>0.11190700000000001</v>
      </c>
      <c r="I21" s="55">
        <v>0.11358600000000001</v>
      </c>
      <c r="J21" s="55">
        <v>3.8999999999999999E-5</v>
      </c>
      <c r="K21" s="55">
        <v>90.620223999999993</v>
      </c>
      <c r="L21" s="55">
        <v>50.144362999999998</v>
      </c>
      <c r="M21" s="55">
        <v>19.829401000000001</v>
      </c>
      <c r="N21" s="55">
        <v>8.1527000000000002E-2</v>
      </c>
      <c r="O21" s="55">
        <v>0.17025100000000001</v>
      </c>
      <c r="P21" s="55">
        <v>1.7139439999999999</v>
      </c>
      <c r="Q21" s="55">
        <v>7.7276999999999998E-2</v>
      </c>
      <c r="R21" s="55">
        <v>8.2784999999999997E-2</v>
      </c>
      <c r="S21" s="55">
        <v>7.7745999999999996E-2</v>
      </c>
      <c r="T21" s="55">
        <v>0.12717999999999999</v>
      </c>
      <c r="U21" s="55">
        <v>72.304412999999997</v>
      </c>
      <c r="V21" s="55">
        <v>190.17984000000001</v>
      </c>
      <c r="W21" s="55">
        <v>8.5232000000000002E-2</v>
      </c>
      <c r="X21" s="55">
        <v>5.7867000000000002E-2</v>
      </c>
      <c r="Y21" s="55">
        <v>1.9688399999999999</v>
      </c>
      <c r="Z21" s="55">
        <v>0</v>
      </c>
      <c r="AA21" s="55">
        <v>2.1472000000000002E-2</v>
      </c>
      <c r="AB21" s="55">
        <v>3.2076E-2</v>
      </c>
      <c r="AC21" s="55">
        <v>3.5362999999999999E-2</v>
      </c>
      <c r="AD21" s="55">
        <v>4.3319000000000003E-2</v>
      </c>
      <c r="AE21" s="55">
        <v>192.42334</v>
      </c>
    </row>
    <row r="22" spans="1:31">
      <c r="A22" s="55">
        <v>2034</v>
      </c>
      <c r="B22" s="55">
        <v>62.185032</v>
      </c>
      <c r="C22" s="55">
        <v>15.705617</v>
      </c>
      <c r="D22" s="55">
        <v>0.10013</v>
      </c>
      <c r="E22" s="55">
        <v>3.7782999999999997E-2</v>
      </c>
      <c r="F22" s="55">
        <v>10.000749000000001</v>
      </c>
      <c r="G22" s="55">
        <v>9.6354999999999996E-2</v>
      </c>
      <c r="H22" s="55">
        <v>0.103528</v>
      </c>
      <c r="I22" s="55">
        <v>0.10508099999999999</v>
      </c>
      <c r="J22" s="55">
        <v>3.6999999999999998E-5</v>
      </c>
      <c r="K22" s="55">
        <v>88.334434999999999</v>
      </c>
      <c r="L22" s="55">
        <v>48.873032000000002</v>
      </c>
      <c r="M22" s="55">
        <v>19.403744</v>
      </c>
      <c r="N22" s="55">
        <v>7.7104000000000006E-2</v>
      </c>
      <c r="O22" s="55">
        <v>0.16405500000000001</v>
      </c>
      <c r="P22" s="55">
        <v>1.612492</v>
      </c>
      <c r="Q22" s="55">
        <v>7.1549000000000001E-2</v>
      </c>
      <c r="R22" s="55">
        <v>7.6567999999999997E-2</v>
      </c>
      <c r="S22" s="55">
        <v>7.1906999999999999E-2</v>
      </c>
      <c r="T22" s="55">
        <v>0.117629</v>
      </c>
      <c r="U22" s="55">
        <v>70.468140000000005</v>
      </c>
      <c r="V22" s="55">
        <v>188.75500500000001</v>
      </c>
      <c r="W22" s="55">
        <v>8.5427000000000003E-2</v>
      </c>
      <c r="X22" s="55">
        <v>5.7103000000000001E-2</v>
      </c>
      <c r="Y22" s="55">
        <v>1.9262550000000001</v>
      </c>
      <c r="Z22" s="55">
        <v>0</v>
      </c>
      <c r="AA22" s="55">
        <v>2.0261999999999999E-2</v>
      </c>
      <c r="AB22" s="55">
        <v>3.0318000000000001E-2</v>
      </c>
      <c r="AC22" s="55">
        <v>3.3425999999999997E-2</v>
      </c>
      <c r="AD22" s="55">
        <v>4.0927999999999999E-2</v>
      </c>
      <c r="AE22" s="55">
        <v>190.94825700000001</v>
      </c>
    </row>
    <row r="23" spans="1:31">
      <c r="A23" s="55">
        <v>2033</v>
      </c>
      <c r="B23" s="55">
        <v>61.100974999999998</v>
      </c>
      <c r="C23" s="55">
        <v>15.217307999999999</v>
      </c>
      <c r="D23" s="55">
        <v>9.3168000000000001E-2</v>
      </c>
      <c r="E23" s="55">
        <v>3.5962000000000001E-2</v>
      </c>
      <c r="F23" s="55">
        <v>9.4621189999999995</v>
      </c>
      <c r="G23" s="55">
        <v>8.9079000000000005E-2</v>
      </c>
      <c r="H23" s="55">
        <v>9.5592999999999997E-2</v>
      </c>
      <c r="I23" s="55">
        <v>9.7027000000000002E-2</v>
      </c>
      <c r="J23" s="55">
        <v>3.4999999999999997E-5</v>
      </c>
      <c r="K23" s="55">
        <v>86.191360000000003</v>
      </c>
      <c r="L23" s="55">
        <v>47.786670999999998</v>
      </c>
      <c r="M23" s="55">
        <v>19.043507000000002</v>
      </c>
      <c r="N23" s="55">
        <v>7.2886000000000006E-2</v>
      </c>
      <c r="O23" s="55">
        <v>0.15817000000000001</v>
      </c>
      <c r="P23" s="55">
        <v>1.5214160000000001</v>
      </c>
      <c r="Q23" s="55">
        <v>6.6289000000000001E-2</v>
      </c>
      <c r="R23" s="55">
        <v>7.0827000000000001E-2</v>
      </c>
      <c r="S23" s="55">
        <v>6.6516000000000006E-2</v>
      </c>
      <c r="T23" s="55">
        <v>0.10881</v>
      </c>
      <c r="U23" s="55">
        <v>68.894958000000003</v>
      </c>
      <c r="V23" s="55">
        <v>187.99203499999999</v>
      </c>
      <c r="W23" s="55">
        <v>8.6112999999999995E-2</v>
      </c>
      <c r="X23" s="55">
        <v>5.6578999999999997E-2</v>
      </c>
      <c r="Y23" s="55">
        <v>1.904166</v>
      </c>
      <c r="Z23" s="55">
        <v>0</v>
      </c>
      <c r="AA23" s="55">
        <v>1.9057999999999999E-2</v>
      </c>
      <c r="AB23" s="55">
        <v>2.8576000000000001E-2</v>
      </c>
      <c r="AC23" s="55">
        <v>3.1505999999999999E-2</v>
      </c>
      <c r="AD23" s="55">
        <v>3.8554999999999999E-2</v>
      </c>
      <c r="AE23" s="55">
        <v>190.15570099999999</v>
      </c>
    </row>
    <row r="24" spans="1:31">
      <c r="A24" s="55">
        <v>2032</v>
      </c>
      <c r="B24" s="55">
        <v>60.050925999999997</v>
      </c>
      <c r="C24" s="55">
        <v>14.758368000000001</v>
      </c>
      <c r="D24" s="55">
        <v>8.6453000000000002E-2</v>
      </c>
      <c r="E24" s="55">
        <v>3.4136E-2</v>
      </c>
      <c r="F24" s="55">
        <v>8.9424360000000007</v>
      </c>
      <c r="G24" s="55">
        <v>8.2057000000000005E-2</v>
      </c>
      <c r="H24" s="55">
        <v>8.7937000000000001E-2</v>
      </c>
      <c r="I24" s="55">
        <v>8.9257000000000003E-2</v>
      </c>
      <c r="J24" s="55">
        <v>3.4E-5</v>
      </c>
      <c r="K24" s="55">
        <v>84.131516000000005</v>
      </c>
      <c r="L24" s="55">
        <v>46.789397999999998</v>
      </c>
      <c r="M24" s="55">
        <v>18.731877999999998</v>
      </c>
      <c r="N24" s="55">
        <v>6.9166000000000005E-2</v>
      </c>
      <c r="O24" s="55">
        <v>0.15228900000000001</v>
      </c>
      <c r="P24" s="55">
        <v>1.439514</v>
      </c>
      <c r="Q24" s="55">
        <v>6.1312999999999999E-2</v>
      </c>
      <c r="R24" s="55">
        <v>6.54E-2</v>
      </c>
      <c r="S24" s="55">
        <v>6.1419000000000001E-2</v>
      </c>
      <c r="T24" s="55">
        <v>0.10047200000000001</v>
      </c>
      <c r="U24" s="55">
        <v>67.470680000000002</v>
      </c>
      <c r="V24" s="55">
        <v>187.66241500000001</v>
      </c>
      <c r="W24" s="55">
        <v>8.7162000000000003E-2</v>
      </c>
      <c r="X24" s="55">
        <v>5.6269E-2</v>
      </c>
      <c r="Y24" s="55">
        <v>1.900709</v>
      </c>
      <c r="Z24" s="55">
        <v>0</v>
      </c>
      <c r="AA24" s="55">
        <v>1.7829000000000001E-2</v>
      </c>
      <c r="AB24" s="55">
        <v>2.6797000000000001E-2</v>
      </c>
      <c r="AC24" s="55">
        <v>2.9545999999999999E-2</v>
      </c>
      <c r="AD24" s="55">
        <v>3.6129000000000001E-2</v>
      </c>
      <c r="AE24" s="55">
        <v>189.81662</v>
      </c>
    </row>
    <row r="25" spans="1:31">
      <c r="A25" s="55">
        <v>2031</v>
      </c>
      <c r="B25" s="55">
        <v>58.769748999999997</v>
      </c>
      <c r="C25" s="55">
        <v>14.298347</v>
      </c>
      <c r="D25" s="55">
        <v>7.9679E-2</v>
      </c>
      <c r="E25" s="55">
        <v>3.2181000000000001E-2</v>
      </c>
      <c r="F25" s="55">
        <v>8.4236280000000008</v>
      </c>
      <c r="G25" s="55">
        <v>7.4933E-2</v>
      </c>
      <c r="H25" s="55">
        <v>8.0206E-2</v>
      </c>
      <c r="I25" s="55">
        <v>8.1408999999999995E-2</v>
      </c>
      <c r="J25" s="55">
        <v>3.1000000000000001E-5</v>
      </c>
      <c r="K25" s="55">
        <v>81.840125999999998</v>
      </c>
      <c r="L25" s="55">
        <v>45.715141000000003</v>
      </c>
      <c r="M25" s="55">
        <v>18.393978000000001</v>
      </c>
      <c r="N25" s="55">
        <v>6.5789E-2</v>
      </c>
      <c r="O25" s="55">
        <v>0.14588799999999999</v>
      </c>
      <c r="P25" s="55">
        <v>1.3584590000000001</v>
      </c>
      <c r="Q25" s="55">
        <v>5.6411000000000003E-2</v>
      </c>
      <c r="R25" s="55">
        <v>6.0041999999999998E-2</v>
      </c>
      <c r="S25" s="55">
        <v>5.6387E-2</v>
      </c>
      <c r="T25" s="55">
        <v>9.2241000000000004E-2</v>
      </c>
      <c r="U25" s="55">
        <v>65.944243999999998</v>
      </c>
      <c r="V25" s="55">
        <v>187.107574</v>
      </c>
      <c r="W25" s="55">
        <v>8.8321999999999998E-2</v>
      </c>
      <c r="X25" s="55">
        <v>5.5923E-2</v>
      </c>
      <c r="Y25" s="55">
        <v>1.9092359999999999</v>
      </c>
      <c r="Z25" s="55">
        <v>0</v>
      </c>
      <c r="AA25" s="55">
        <v>1.6513E-2</v>
      </c>
      <c r="AB25" s="55">
        <v>2.4889000000000001E-2</v>
      </c>
      <c r="AC25" s="55">
        <v>2.7442999999999999E-2</v>
      </c>
      <c r="AD25" s="55">
        <v>3.3530999999999998E-2</v>
      </c>
      <c r="AE25" s="55">
        <v>189.26286300000001</v>
      </c>
    </row>
    <row r="26" spans="1:31">
      <c r="A26" s="55">
        <v>2030</v>
      </c>
      <c r="B26" s="55">
        <v>57.405665999999997</v>
      </c>
      <c r="C26" s="55">
        <v>13.869823</v>
      </c>
      <c r="D26" s="55">
        <v>7.3035000000000003E-2</v>
      </c>
      <c r="E26" s="55">
        <v>3.0169999999999999E-2</v>
      </c>
      <c r="F26" s="55">
        <v>7.9248000000000003</v>
      </c>
      <c r="G26" s="55">
        <v>6.7904000000000006E-2</v>
      </c>
      <c r="H26" s="55">
        <v>7.2574E-2</v>
      </c>
      <c r="I26" s="55">
        <v>7.3662000000000005E-2</v>
      </c>
      <c r="J26" s="55">
        <v>2.9E-5</v>
      </c>
      <c r="K26" s="55">
        <v>79.517669999999995</v>
      </c>
      <c r="L26" s="55">
        <v>44.713017000000001</v>
      </c>
      <c r="M26" s="55">
        <v>18.10059</v>
      </c>
      <c r="N26" s="55">
        <v>6.2822000000000003E-2</v>
      </c>
      <c r="O26" s="55">
        <v>0.139316</v>
      </c>
      <c r="P26" s="55">
        <v>1.283031</v>
      </c>
      <c r="Q26" s="55">
        <v>5.1713000000000002E-2</v>
      </c>
      <c r="R26" s="55">
        <v>5.4896E-2</v>
      </c>
      <c r="S26" s="55">
        <v>5.1554000000000003E-2</v>
      </c>
      <c r="T26" s="55">
        <v>8.4334999999999993E-2</v>
      </c>
      <c r="U26" s="55">
        <v>64.541161000000002</v>
      </c>
      <c r="V26" s="55">
        <v>186.649078</v>
      </c>
      <c r="W26" s="55">
        <v>8.9443999999999996E-2</v>
      </c>
      <c r="X26" s="55">
        <v>5.5497999999999999E-2</v>
      </c>
      <c r="Y26" s="55">
        <v>1.930417</v>
      </c>
      <c r="Z26" s="55">
        <v>0</v>
      </c>
      <c r="AA26" s="55">
        <v>1.5162999999999999E-2</v>
      </c>
      <c r="AB26" s="55">
        <v>2.2925000000000001E-2</v>
      </c>
      <c r="AC26" s="55">
        <v>2.528E-2</v>
      </c>
      <c r="AD26" s="55">
        <v>3.0856999999999999E-2</v>
      </c>
      <c r="AE26" s="55">
        <v>188.81806900000001</v>
      </c>
    </row>
    <row r="27" spans="1:31">
      <c r="A27" s="55">
        <v>2029</v>
      </c>
      <c r="B27" s="55">
        <v>56.083548999999998</v>
      </c>
      <c r="C27" s="55">
        <v>13.473269999999999</v>
      </c>
      <c r="D27" s="55">
        <v>6.658E-2</v>
      </c>
      <c r="E27" s="55">
        <v>2.8133999999999999E-2</v>
      </c>
      <c r="F27" s="55">
        <v>7.4512809999999998</v>
      </c>
      <c r="G27" s="55">
        <v>6.1032999999999997E-2</v>
      </c>
      <c r="H27" s="55">
        <v>6.5107999999999999E-2</v>
      </c>
      <c r="I27" s="55">
        <v>6.6085000000000005E-2</v>
      </c>
      <c r="J27" s="55">
        <v>2.6999999999999999E-5</v>
      </c>
      <c r="K27" s="55">
        <v>77.295067000000003</v>
      </c>
      <c r="L27" s="55">
        <v>43.759945000000002</v>
      </c>
      <c r="M27" s="55">
        <v>17.829197000000001</v>
      </c>
      <c r="N27" s="55">
        <v>6.0160999999999999E-2</v>
      </c>
      <c r="O27" s="55">
        <v>0.13251499999999999</v>
      </c>
      <c r="P27" s="55">
        <v>1.2119850000000001</v>
      </c>
      <c r="Q27" s="55">
        <v>4.7170999999999998E-2</v>
      </c>
      <c r="R27" s="55">
        <v>4.9907E-2</v>
      </c>
      <c r="S27" s="55">
        <v>4.6869000000000001E-2</v>
      </c>
      <c r="T27" s="55">
        <v>7.6671000000000003E-2</v>
      </c>
      <c r="U27" s="55">
        <v>63.214333000000003</v>
      </c>
      <c r="V27" s="55">
        <v>186.217941</v>
      </c>
      <c r="W27" s="55">
        <v>9.0825000000000003E-2</v>
      </c>
      <c r="X27" s="55">
        <v>5.4955999999999998E-2</v>
      </c>
      <c r="Y27" s="55">
        <v>1.9591369999999999</v>
      </c>
      <c r="Z27" s="55">
        <v>0</v>
      </c>
      <c r="AA27" s="55">
        <v>1.379E-2</v>
      </c>
      <c r="AB27" s="55">
        <v>2.0923000000000001E-2</v>
      </c>
      <c r="AC27" s="55">
        <v>2.3074000000000001E-2</v>
      </c>
      <c r="AD27" s="55">
        <v>2.8133999999999999E-2</v>
      </c>
      <c r="AE27" s="55">
        <v>188.40834000000001</v>
      </c>
    </row>
    <row r="28" spans="1:31">
      <c r="A28" s="55">
        <v>2028</v>
      </c>
      <c r="B28" s="55">
        <v>54.920650000000002</v>
      </c>
      <c r="C28" s="55">
        <v>13.156378</v>
      </c>
      <c r="D28" s="55">
        <v>6.0353999999999998E-2</v>
      </c>
      <c r="E28" s="55">
        <v>2.6100000000000002E-2</v>
      </c>
      <c r="F28" s="55">
        <v>7.0103549999999997</v>
      </c>
      <c r="G28" s="55">
        <v>5.4346999999999999E-2</v>
      </c>
      <c r="H28" s="55">
        <v>5.7853000000000002E-2</v>
      </c>
      <c r="I28" s="55">
        <v>5.8721000000000002E-2</v>
      </c>
      <c r="J28" s="55">
        <v>2.4000000000000001E-5</v>
      </c>
      <c r="K28" s="55">
        <v>75.344855999999993</v>
      </c>
      <c r="L28" s="55">
        <v>42.910355000000003</v>
      </c>
      <c r="M28" s="55">
        <v>17.610531000000002</v>
      </c>
      <c r="N28" s="55">
        <v>5.7872E-2</v>
      </c>
      <c r="O28" s="55">
        <v>0.12551499999999999</v>
      </c>
      <c r="P28" s="55">
        <v>1.146466</v>
      </c>
      <c r="Q28" s="55">
        <v>4.2784999999999997E-2</v>
      </c>
      <c r="R28" s="55">
        <v>4.5076999999999999E-2</v>
      </c>
      <c r="S28" s="55">
        <v>4.2333000000000003E-2</v>
      </c>
      <c r="T28" s="55">
        <v>6.9250000000000006E-2</v>
      </c>
      <c r="U28" s="55">
        <v>62.050060000000002</v>
      </c>
      <c r="V28" s="55">
        <v>185.88377399999999</v>
      </c>
      <c r="W28" s="55">
        <v>9.3618000000000007E-2</v>
      </c>
      <c r="X28" s="55">
        <v>5.4332999999999999E-2</v>
      </c>
      <c r="Y28" s="55">
        <v>1.9947900000000001</v>
      </c>
      <c r="Z28" s="55">
        <v>0</v>
      </c>
      <c r="AA28" s="55">
        <v>1.2421E-2</v>
      </c>
      <c r="AB28" s="55">
        <v>1.8922000000000001E-2</v>
      </c>
      <c r="AC28" s="55">
        <v>2.0868999999999999E-2</v>
      </c>
      <c r="AD28" s="55">
        <v>2.5413000000000002E-2</v>
      </c>
      <c r="AE28" s="55">
        <v>188.103577</v>
      </c>
    </row>
    <row r="29" spans="1:31">
      <c r="A29" s="55">
        <v>2027</v>
      </c>
      <c r="B29" s="55">
        <v>53.847748000000003</v>
      </c>
      <c r="C29" s="55">
        <v>12.904199</v>
      </c>
      <c r="D29" s="55">
        <v>5.4350999999999997E-2</v>
      </c>
      <c r="E29" s="55">
        <v>2.4058E-2</v>
      </c>
      <c r="F29" s="55">
        <v>6.6127320000000003</v>
      </c>
      <c r="G29" s="55">
        <v>4.7812E-2</v>
      </c>
      <c r="H29" s="55">
        <v>5.0771999999999998E-2</v>
      </c>
      <c r="I29" s="55">
        <v>5.1534000000000003E-2</v>
      </c>
      <c r="J29" s="55">
        <v>2.1999999999999999E-5</v>
      </c>
      <c r="K29" s="55">
        <v>73.593200999999993</v>
      </c>
      <c r="L29" s="55">
        <v>42.068516000000002</v>
      </c>
      <c r="M29" s="55">
        <v>17.432796</v>
      </c>
      <c r="N29" s="55">
        <v>5.5728E-2</v>
      </c>
      <c r="O29" s="55">
        <v>0.118092</v>
      </c>
      <c r="P29" s="55">
        <v>1.082565</v>
      </c>
      <c r="Q29" s="55">
        <v>3.8429999999999999E-2</v>
      </c>
      <c r="R29" s="55">
        <v>4.027E-2</v>
      </c>
      <c r="S29" s="55">
        <v>3.7817999999999997E-2</v>
      </c>
      <c r="T29" s="55">
        <v>6.1865000000000003E-2</v>
      </c>
      <c r="U29" s="55">
        <v>60.935946999999999</v>
      </c>
      <c r="V29" s="55">
        <v>185.086884</v>
      </c>
      <c r="W29" s="55">
        <v>9.7096000000000002E-2</v>
      </c>
      <c r="X29" s="55">
        <v>5.3384000000000001E-2</v>
      </c>
      <c r="Y29" s="55">
        <v>2.0307599999999999</v>
      </c>
      <c r="Z29" s="55">
        <v>0</v>
      </c>
      <c r="AA29" s="55">
        <v>1.1039E-2</v>
      </c>
      <c r="AB29" s="55">
        <v>1.6896999999999999E-2</v>
      </c>
      <c r="AC29" s="55">
        <v>1.8637000000000001E-2</v>
      </c>
      <c r="AD29" s="55">
        <v>2.266E-2</v>
      </c>
      <c r="AE29" s="55">
        <v>187.337219</v>
      </c>
    </row>
    <row r="30" spans="1:31">
      <c r="A30" s="55">
        <v>2026</v>
      </c>
      <c r="B30" s="55">
        <v>53.003295999999999</v>
      </c>
      <c r="C30" s="55">
        <v>12.742443</v>
      </c>
      <c r="D30" s="55">
        <v>4.8634999999999998E-2</v>
      </c>
      <c r="E30" s="55">
        <v>2.2037999999999999E-2</v>
      </c>
      <c r="F30" s="55">
        <v>6.2620319999999996</v>
      </c>
      <c r="G30" s="55">
        <v>4.1526E-2</v>
      </c>
      <c r="H30" s="55">
        <v>4.3949000000000002E-2</v>
      </c>
      <c r="I30" s="55">
        <v>4.4608000000000002E-2</v>
      </c>
      <c r="J30" s="55">
        <v>1.9000000000000001E-5</v>
      </c>
      <c r="K30" s="55">
        <v>72.208495999999997</v>
      </c>
      <c r="L30" s="55">
        <v>41.264000000000003</v>
      </c>
      <c r="M30" s="55">
        <v>17.329367000000001</v>
      </c>
      <c r="N30" s="55">
        <v>5.3755999999999998E-2</v>
      </c>
      <c r="O30" s="55">
        <v>0.110331</v>
      </c>
      <c r="P30" s="55">
        <v>1.0193970000000001</v>
      </c>
      <c r="Q30" s="55">
        <v>3.4014000000000003E-2</v>
      </c>
      <c r="R30" s="55">
        <v>3.5383999999999999E-2</v>
      </c>
      <c r="S30" s="55">
        <v>3.3230000000000003E-2</v>
      </c>
      <c r="T30" s="55">
        <v>5.4358999999999998E-2</v>
      </c>
      <c r="U30" s="55">
        <v>59.933838000000002</v>
      </c>
      <c r="V30" s="55">
        <v>183.780869</v>
      </c>
      <c r="W30" s="55">
        <v>0.101701</v>
      </c>
      <c r="X30" s="55">
        <v>5.2096999999999997E-2</v>
      </c>
      <c r="Y30" s="55">
        <v>2.0664760000000002</v>
      </c>
      <c r="Z30" s="55">
        <v>0</v>
      </c>
      <c r="AA30" s="55">
        <v>9.6419999999999995E-3</v>
      </c>
      <c r="AB30" s="55">
        <v>1.4844E-2</v>
      </c>
      <c r="AC30" s="55">
        <v>1.6375000000000001E-2</v>
      </c>
      <c r="AD30" s="55">
        <v>1.9872999999999998E-2</v>
      </c>
      <c r="AE30" s="55">
        <v>186.06140099999999</v>
      </c>
    </row>
    <row r="31" spans="1:31">
      <c r="A31" s="55">
        <v>2025</v>
      </c>
      <c r="B31" s="55">
        <v>52.169327000000003</v>
      </c>
      <c r="C31" s="55">
        <v>12.633912</v>
      </c>
      <c r="D31" s="55">
        <v>4.2852000000000001E-2</v>
      </c>
      <c r="E31" s="55">
        <v>1.9890999999999999E-2</v>
      </c>
      <c r="F31" s="55">
        <v>5.9431419999999999</v>
      </c>
      <c r="G31" s="55">
        <v>3.5237999999999998E-2</v>
      </c>
      <c r="H31" s="55">
        <v>3.7111999999999999E-2</v>
      </c>
      <c r="I31" s="55">
        <v>3.7669000000000001E-2</v>
      </c>
      <c r="J31" s="55">
        <v>1.7E-5</v>
      </c>
      <c r="K31" s="55">
        <v>70.919121000000004</v>
      </c>
      <c r="L31" s="55">
        <v>40.335887999999997</v>
      </c>
      <c r="M31" s="55">
        <v>17.240475</v>
      </c>
      <c r="N31" s="55">
        <v>5.1737999999999999E-2</v>
      </c>
      <c r="O31" s="55">
        <v>0.10162599999999999</v>
      </c>
      <c r="P31" s="55">
        <v>0.95147499999999996</v>
      </c>
      <c r="Q31" s="55">
        <v>2.9276E-2</v>
      </c>
      <c r="R31" s="55">
        <v>3.0138000000000002E-2</v>
      </c>
      <c r="S31" s="55">
        <v>2.8303999999999999E-2</v>
      </c>
      <c r="T31" s="55">
        <v>4.6300000000000001E-2</v>
      </c>
      <c r="U31" s="55">
        <v>58.815109</v>
      </c>
      <c r="V31" s="55">
        <v>181.35458399999999</v>
      </c>
      <c r="W31" s="55">
        <v>0.108125</v>
      </c>
      <c r="X31" s="55">
        <v>5.0243000000000003E-2</v>
      </c>
      <c r="Y31" s="55">
        <v>2.0933250000000001</v>
      </c>
      <c r="Z31" s="55">
        <v>0</v>
      </c>
      <c r="AA31" s="55">
        <v>8.1779999999999995E-3</v>
      </c>
      <c r="AB31" s="55">
        <v>1.2688E-2</v>
      </c>
      <c r="AC31" s="55">
        <v>1.3998E-2</v>
      </c>
      <c r="AD31" s="55">
        <v>1.6945999999999999E-2</v>
      </c>
      <c r="AE31" s="55">
        <v>183.657791</v>
      </c>
    </row>
    <row r="32" spans="1:31">
      <c r="A32" s="55">
        <v>2024</v>
      </c>
      <c r="B32" s="55">
        <v>50.975181999999997</v>
      </c>
      <c r="C32" s="55">
        <v>12.497584</v>
      </c>
      <c r="D32" s="55">
        <v>3.6720000000000003E-2</v>
      </c>
      <c r="E32" s="55">
        <v>1.7472000000000001E-2</v>
      </c>
      <c r="F32" s="55">
        <v>5.608263</v>
      </c>
      <c r="G32" s="55">
        <v>2.8750000000000001E-2</v>
      </c>
      <c r="H32" s="55">
        <v>3.0054000000000001E-2</v>
      </c>
      <c r="I32" s="55">
        <v>3.0505000000000001E-2</v>
      </c>
      <c r="J32" s="55">
        <v>1.4E-5</v>
      </c>
      <c r="K32" s="55">
        <v>69.224518000000003</v>
      </c>
      <c r="L32" s="55">
        <v>39.124969</v>
      </c>
      <c r="M32" s="55">
        <v>17.099653</v>
      </c>
      <c r="N32" s="55">
        <v>4.9514000000000002E-2</v>
      </c>
      <c r="O32" s="55">
        <v>9.1757000000000005E-2</v>
      </c>
      <c r="P32" s="55">
        <v>0.87512100000000004</v>
      </c>
      <c r="Q32" s="55">
        <v>2.4204E-2</v>
      </c>
      <c r="R32" s="55">
        <v>2.4531000000000001E-2</v>
      </c>
      <c r="S32" s="55">
        <v>2.3037999999999999E-2</v>
      </c>
      <c r="T32" s="55">
        <v>3.7686999999999998E-2</v>
      </c>
      <c r="U32" s="55">
        <v>57.350430000000003</v>
      </c>
      <c r="V32" s="55">
        <v>177.35992400000001</v>
      </c>
      <c r="W32" s="55">
        <v>0.11618100000000001</v>
      </c>
      <c r="X32" s="55">
        <v>4.7662999999999997E-2</v>
      </c>
      <c r="Y32" s="55">
        <v>2.0994199999999998</v>
      </c>
      <c r="Z32" s="55">
        <v>0</v>
      </c>
      <c r="AA32" s="55">
        <v>6.6420000000000003E-3</v>
      </c>
      <c r="AB32" s="55">
        <v>1.0418E-2</v>
      </c>
      <c r="AC32" s="55">
        <v>1.1495999999999999E-2</v>
      </c>
      <c r="AD32" s="55">
        <v>1.3868999999999999E-2</v>
      </c>
      <c r="AE32" s="55">
        <v>179.66537500000001</v>
      </c>
    </row>
    <row r="33" spans="1:31">
      <c r="A33" s="55">
        <v>2023</v>
      </c>
      <c r="B33" s="55">
        <v>49.786850000000001</v>
      </c>
      <c r="C33" s="55">
        <v>12.398815000000001</v>
      </c>
      <c r="D33" s="55">
        <v>3.0636E-2</v>
      </c>
      <c r="E33" s="55">
        <v>1.4945E-2</v>
      </c>
      <c r="F33" s="55">
        <v>5.2811959999999996</v>
      </c>
      <c r="G33" s="55">
        <v>2.2447999999999999E-2</v>
      </c>
      <c r="H33" s="55">
        <v>2.3188E-2</v>
      </c>
      <c r="I33" s="55">
        <v>2.3536000000000001E-2</v>
      </c>
      <c r="J33" s="55">
        <v>1.1E-5</v>
      </c>
      <c r="K33" s="55">
        <v>67.581619000000003</v>
      </c>
      <c r="L33" s="55">
        <v>37.959640999999998</v>
      </c>
      <c r="M33" s="55">
        <v>16.961668</v>
      </c>
      <c r="N33" s="55">
        <v>4.7490999999999998E-2</v>
      </c>
      <c r="O33" s="55">
        <v>8.1669000000000005E-2</v>
      </c>
      <c r="P33" s="55">
        <v>0.79714799999999997</v>
      </c>
      <c r="Q33" s="55">
        <v>1.9151000000000001E-2</v>
      </c>
      <c r="R33" s="55">
        <v>1.8939999999999999E-2</v>
      </c>
      <c r="S33" s="55">
        <v>1.7787000000000001E-2</v>
      </c>
      <c r="T33" s="55">
        <v>2.9097000000000001E-2</v>
      </c>
      <c r="U33" s="55">
        <v>55.932628999999999</v>
      </c>
      <c r="V33" s="55">
        <v>173.45579499999999</v>
      </c>
      <c r="W33" s="55">
        <v>0.12559699999999999</v>
      </c>
      <c r="X33" s="55">
        <v>4.4704000000000001E-2</v>
      </c>
      <c r="Y33" s="55">
        <v>2.0947990000000001</v>
      </c>
      <c r="Z33" s="55">
        <v>0</v>
      </c>
      <c r="AA33" s="55">
        <v>5.1339999999999997E-3</v>
      </c>
      <c r="AB33" s="55">
        <v>8.1840000000000003E-3</v>
      </c>
      <c r="AC33" s="55">
        <v>9.0340000000000004E-3</v>
      </c>
      <c r="AD33" s="55">
        <v>1.0843E-2</v>
      </c>
      <c r="AE33" s="55">
        <v>175.754074</v>
      </c>
    </row>
    <row r="34" spans="1:31">
      <c r="A34" s="55">
        <v>2022</v>
      </c>
      <c r="B34" s="55">
        <v>48.643810000000002</v>
      </c>
      <c r="C34" s="55">
        <v>12.329393</v>
      </c>
      <c r="D34" s="55">
        <v>2.4646000000000001E-2</v>
      </c>
      <c r="E34" s="55">
        <v>1.2326999999999999E-2</v>
      </c>
      <c r="F34" s="55">
        <v>4.9633260000000003</v>
      </c>
      <c r="G34" s="55">
        <v>1.6449999999999999E-2</v>
      </c>
      <c r="H34" s="55">
        <v>1.6645E-2</v>
      </c>
      <c r="I34" s="55">
        <v>1.6895E-2</v>
      </c>
      <c r="J34" s="55">
        <v>7.9999999999999996E-6</v>
      </c>
      <c r="K34" s="55">
        <v>66.023560000000003</v>
      </c>
      <c r="L34" s="55">
        <v>36.957549999999998</v>
      </c>
      <c r="M34" s="55">
        <v>16.901983000000001</v>
      </c>
      <c r="N34" s="55">
        <v>4.5803999999999997E-2</v>
      </c>
      <c r="O34" s="55">
        <v>7.1687000000000001E-2</v>
      </c>
      <c r="P34" s="55">
        <v>0.71984000000000004</v>
      </c>
      <c r="Q34" s="55">
        <v>1.4236E-2</v>
      </c>
      <c r="R34" s="55">
        <v>1.3495E-2</v>
      </c>
      <c r="S34" s="55">
        <v>1.2674E-2</v>
      </c>
      <c r="T34" s="55">
        <v>2.0733000000000001E-2</v>
      </c>
      <c r="U34" s="55">
        <v>54.758040999999999</v>
      </c>
      <c r="V34" s="55">
        <v>170.25006099999999</v>
      </c>
      <c r="W34" s="55">
        <v>0.13748099999999999</v>
      </c>
      <c r="X34" s="55">
        <v>4.1474999999999998E-2</v>
      </c>
      <c r="Y34" s="55">
        <v>2.077585</v>
      </c>
      <c r="Z34" s="55">
        <v>0</v>
      </c>
      <c r="AA34" s="55">
        <v>3.689E-3</v>
      </c>
      <c r="AB34" s="55">
        <v>6.0419999999999996E-3</v>
      </c>
      <c r="AC34" s="55">
        <v>6.672E-3</v>
      </c>
      <c r="AD34" s="55">
        <v>7.9419999999999994E-3</v>
      </c>
      <c r="AE34" s="55">
        <v>172.531082</v>
      </c>
    </row>
    <row r="35" spans="1:31">
      <c r="A35" s="55">
        <v>2021</v>
      </c>
      <c r="B35" s="55">
        <v>46.468510000000002</v>
      </c>
      <c r="C35" s="55">
        <v>12.01163</v>
      </c>
      <c r="D35" s="55">
        <v>1.8280999999999999E-2</v>
      </c>
      <c r="E35" s="55">
        <v>9.3749999999999997E-3</v>
      </c>
      <c r="F35" s="55">
        <v>4.5403880000000001</v>
      </c>
      <c r="G35" s="55">
        <v>1.0534999999999999E-2</v>
      </c>
      <c r="H35" s="55">
        <v>1.022E-2</v>
      </c>
      <c r="I35" s="55">
        <v>1.0373E-2</v>
      </c>
      <c r="J35" s="55">
        <v>5.0000000000000004E-6</v>
      </c>
      <c r="K35" s="55">
        <v>63.079326999999999</v>
      </c>
      <c r="L35" s="55">
        <v>35.473495</v>
      </c>
      <c r="M35" s="55">
        <v>16.582535</v>
      </c>
      <c r="N35" s="55">
        <v>4.3694999999999998E-2</v>
      </c>
      <c r="O35" s="55">
        <v>6.0930999999999999E-2</v>
      </c>
      <c r="P35" s="55">
        <v>0.63309700000000002</v>
      </c>
      <c r="Q35" s="55">
        <v>9.4289999999999999E-3</v>
      </c>
      <c r="R35" s="55">
        <v>8.2190000000000006E-3</v>
      </c>
      <c r="S35" s="55">
        <v>7.7190000000000002E-3</v>
      </c>
      <c r="T35" s="55">
        <v>1.2626999999999999E-2</v>
      </c>
      <c r="U35" s="55">
        <v>52.831715000000003</v>
      </c>
      <c r="V35" s="55">
        <v>164.693558</v>
      </c>
      <c r="W35" s="55">
        <v>0.14941399999999999</v>
      </c>
      <c r="X35" s="55">
        <v>3.7316000000000002E-2</v>
      </c>
      <c r="Y35" s="55">
        <v>2.0080930000000001</v>
      </c>
      <c r="Z35" s="55">
        <v>0</v>
      </c>
      <c r="AA35" s="55">
        <v>2.3010000000000001E-3</v>
      </c>
      <c r="AB35" s="55">
        <v>3.9769999999999996E-3</v>
      </c>
      <c r="AC35" s="55">
        <v>4.3959999999999997E-3</v>
      </c>
      <c r="AD35" s="55">
        <v>5.1510000000000002E-3</v>
      </c>
      <c r="AE35" s="55">
        <v>166.903976</v>
      </c>
    </row>
    <row r="36" spans="1:31">
      <c r="A36" s="55">
        <v>2020</v>
      </c>
      <c r="B36" s="55">
        <v>44.303615999999998</v>
      </c>
      <c r="C36" s="55">
        <v>11.670487</v>
      </c>
      <c r="D36" s="55">
        <v>1.2333999999999999E-2</v>
      </c>
      <c r="E36" s="55">
        <v>6.5100000000000002E-3</v>
      </c>
      <c r="F36" s="55">
        <v>4.1170429999999998</v>
      </c>
      <c r="G36" s="55">
        <v>5.3699999999999998E-3</v>
      </c>
      <c r="H36" s="55">
        <v>4.6670000000000001E-3</v>
      </c>
      <c r="I36" s="55">
        <v>4.7369999999999999E-3</v>
      </c>
      <c r="J36" s="55">
        <v>1.9999999999999999E-6</v>
      </c>
      <c r="K36" s="55">
        <v>60.124729000000002</v>
      </c>
      <c r="L36" s="55">
        <v>34.473965</v>
      </c>
      <c r="M36" s="55">
        <v>16.394169000000002</v>
      </c>
      <c r="N36" s="55">
        <v>4.2376999999999998E-2</v>
      </c>
      <c r="O36" s="55">
        <v>5.1877E-2</v>
      </c>
      <c r="P36" s="55">
        <v>0.559701</v>
      </c>
      <c r="Q36" s="55">
        <v>5.4200000000000003E-3</v>
      </c>
      <c r="R36" s="55">
        <v>3.8600000000000001E-3</v>
      </c>
      <c r="S36" s="55">
        <v>3.6250000000000002E-3</v>
      </c>
      <c r="T36" s="55">
        <v>5.9309999999999996E-3</v>
      </c>
      <c r="U36" s="55">
        <v>51.540877999999999</v>
      </c>
      <c r="V36" s="55">
        <v>160.74234000000001</v>
      </c>
      <c r="W36" s="55">
        <v>0.16367399999999999</v>
      </c>
      <c r="X36" s="55">
        <v>3.3450000000000001E-2</v>
      </c>
      <c r="Y36" s="55">
        <v>1.935392</v>
      </c>
      <c r="Z36" s="55">
        <v>0</v>
      </c>
      <c r="AA36" s="55">
        <v>1.15E-3</v>
      </c>
      <c r="AB36" s="55">
        <v>2.284E-3</v>
      </c>
      <c r="AC36" s="55">
        <v>2.5300000000000001E-3</v>
      </c>
      <c r="AD36" s="55">
        <v>2.8630000000000001E-3</v>
      </c>
      <c r="AE36" s="55">
        <v>162.88360599999999</v>
      </c>
    </row>
    <row r="37" spans="1:31">
      <c r="A37" s="55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/>
  </sheetViews>
  <sheetFormatPr defaultRowHeight="14.25"/>
  <cols>
    <col min="1" max="1" width="16.59765625" customWidth="1"/>
  </cols>
  <sheetData>
    <row r="1" spans="1:35" ht="71.25">
      <c r="A1" s="9" t="s">
        <v>165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2021 7'!18:18,MATCH(D$1,'AEO 2021 7'!1:1,0))/INDEX('AEO 2020 7'!18:18,MATCH($B$1,'AEO 2020 7'!1:1,0))</f>
        <v>0.96230125010003498</v>
      </c>
      <c r="E2" s="4">
        <f>INDEX('AEO 2021 7'!18:18,MATCH(E$1,'AEO 2021 7'!1:1,0))/INDEX('AEO 2020 7'!18:18,MATCH($B$1,'AEO 2020 7'!1:1,0))</f>
        <v>0.98124264053908805</v>
      </c>
      <c r="F2" s="4">
        <f>INDEX('AEO 2021 7'!18:18,MATCH(F$1,'AEO 2021 7'!1:1,0))/INDEX('AEO 2020 7'!18:18,MATCH($B$1,'AEO 2020 7'!1:1,0))</f>
        <v>1.0035545862886019</v>
      </c>
      <c r="G2" s="4">
        <f>INDEX('AEO 2021 7'!18:18,MATCH(G$1,'AEO 2021 7'!1:1,0))/INDEX('AEO 2020 7'!18:18,MATCH($B$1,'AEO 2020 7'!1:1,0))</f>
        <v>1.0232839878019813</v>
      </c>
      <c r="H2" s="4">
        <f>INDEX('AEO 2021 7'!18:18,MATCH(H$1,'AEO 2021 7'!1:1,0))/INDEX('AEO 2020 7'!18:18,MATCH($B$1,'AEO 2020 7'!1:1,0))</f>
        <v>1.0405535327407747</v>
      </c>
      <c r="I2" s="4">
        <f>INDEX('AEO 2021 7'!18:18,MATCH(I$1,'AEO 2021 7'!1:1,0))/INDEX('AEO 2020 7'!18:18,MATCH($B$1,'AEO 2020 7'!1:1,0))</f>
        <v>1.0546378922778934</v>
      </c>
      <c r="J2" s="4">
        <f>INDEX('AEO 2021 7'!18:18,MATCH(J$1,'AEO 2021 7'!1:1,0))/INDEX('AEO 2020 7'!18:18,MATCH($B$1,'AEO 2020 7'!1:1,0))</f>
        <v>1.0651603010650754</v>
      </c>
      <c r="K2" s="4">
        <f>INDEX('AEO 2021 7'!18:18,MATCH(K$1,'AEO 2021 7'!1:1,0))/INDEX('AEO 2020 7'!18:18,MATCH($B$1,'AEO 2020 7'!1:1,0))</f>
        <v>1.0742758221356552</v>
      </c>
      <c r="L2" s="4">
        <f>INDEX('AEO 2021 7'!18:18,MATCH(L$1,'AEO 2021 7'!1:1,0))/INDEX('AEO 2020 7'!18:18,MATCH($B$1,'AEO 2020 7'!1:1,0))</f>
        <v>1.0810498222544203</v>
      </c>
      <c r="M2" s="4">
        <f>INDEX('AEO 2021 7'!18:18,MATCH(M$1,'AEO 2021 7'!1:1,0))/INDEX('AEO 2020 7'!18:18,MATCH($B$1,'AEO 2020 7'!1:1,0))</f>
        <v>1.0866867463209191</v>
      </c>
      <c r="N2" s="4">
        <f>INDEX('AEO 2021 7'!18:18,MATCH(N$1,'AEO 2021 7'!1:1,0))/INDEX('AEO 2020 7'!18:18,MATCH($B$1,'AEO 2020 7'!1:1,0))</f>
        <v>1.0908755243422601</v>
      </c>
      <c r="O2" s="4">
        <f>INDEX('AEO 2021 7'!18:18,MATCH(O$1,'AEO 2021 7'!1:1,0))/INDEX('AEO 2020 7'!18:18,MATCH($B$1,'AEO 2020 7'!1:1,0))</f>
        <v>1.0949788562386733</v>
      </c>
      <c r="P2" s="4">
        <f>INDEX('AEO 2021 7'!18:18,MATCH(P$1,'AEO 2021 7'!1:1,0))/INDEX('AEO 2020 7'!18:18,MATCH($B$1,'AEO 2020 7'!1:1,0))</f>
        <v>1.0997910298789135</v>
      </c>
      <c r="Q2" s="4">
        <f>INDEX('AEO 2021 7'!18:18,MATCH(Q$1,'AEO 2021 7'!1:1,0))/INDEX('AEO 2020 7'!18:18,MATCH($B$1,'AEO 2020 7'!1:1,0))</f>
        <v>1.1048105835144146</v>
      </c>
      <c r="R2" s="4">
        <f>INDEX('AEO 2021 7'!18:18,MATCH(R$1,'AEO 2021 7'!1:1,0))/INDEX('AEO 2020 7'!18:18,MATCH($B$1,'AEO 2020 7'!1:1,0))</f>
        <v>1.1108342322970586</v>
      </c>
      <c r="S2" s="4">
        <f>INDEX('AEO 2021 7'!18:18,MATCH(S$1,'AEO 2021 7'!1:1,0))/INDEX('AEO 2020 7'!18:18,MATCH($B$1,'AEO 2020 7'!1:1,0))</f>
        <v>1.1169739570427681</v>
      </c>
      <c r="T2" s="4">
        <f>INDEX('AEO 2021 7'!18:18,MATCH(T$1,'AEO 2021 7'!1:1,0))/INDEX('AEO 2020 7'!18:18,MATCH($B$1,'AEO 2020 7'!1:1,0))</f>
        <v>1.1225890383034254</v>
      </c>
      <c r="U2" s="4">
        <f>INDEX('AEO 2021 7'!18:18,MATCH(U$1,'AEO 2021 7'!1:1,0))/INDEX('AEO 2020 7'!18:18,MATCH($B$1,'AEO 2020 7'!1:1,0))</f>
        <v>1.1277788147234593</v>
      </c>
      <c r="V2" s="4">
        <f>INDEX('AEO 2021 7'!18:18,MATCH(V$1,'AEO 2021 7'!1:1,0))/INDEX('AEO 2020 7'!18:18,MATCH($B$1,'AEO 2020 7'!1:1,0))</f>
        <v>1.1335925725873981</v>
      </c>
      <c r="W2" s="4">
        <f>INDEX('AEO 2021 7'!18:18,MATCH(W$1,'AEO 2021 7'!1:1,0))/INDEX('AEO 2020 7'!18:18,MATCH($B$1,'AEO 2020 7'!1:1,0))</f>
        <v>1.140218611271844</v>
      </c>
      <c r="X2" s="4">
        <f>INDEX('AEO 2021 7'!18:18,MATCH(X$1,'AEO 2021 7'!1:1,0))/INDEX('AEO 2020 7'!18:18,MATCH($B$1,'AEO 2020 7'!1:1,0))</f>
        <v>1.1464160807437951</v>
      </c>
      <c r="Y2" s="4">
        <f>INDEX('AEO 2021 7'!18:18,MATCH(Y$1,'AEO 2021 7'!1:1,0))/INDEX('AEO 2020 7'!18:18,MATCH($B$1,'AEO 2020 7'!1:1,0))</f>
        <v>1.1527369076854057</v>
      </c>
      <c r="Z2" s="4">
        <f>INDEX('AEO 2021 7'!18:18,MATCH(Z$1,'AEO 2021 7'!1:1,0))/INDEX('AEO 2020 7'!18:18,MATCH($B$1,'AEO 2020 7'!1:1,0))</f>
        <v>1.1588625726309802</v>
      </c>
      <c r="AA2" s="4">
        <f>INDEX('AEO 2021 7'!18:18,MATCH(AA$1,'AEO 2021 7'!1:1,0))/INDEX('AEO 2020 7'!18:18,MATCH($B$1,'AEO 2020 7'!1:1,0))</f>
        <v>1.1643664318092506</v>
      </c>
      <c r="AB2" s="4">
        <f>INDEX('AEO 2021 7'!18:18,MATCH(AB$1,'AEO 2021 7'!1:1,0))/INDEX('AEO 2020 7'!18:18,MATCH($B$1,'AEO 2020 7'!1:1,0))</f>
        <v>1.1696037433522686</v>
      </c>
      <c r="AC2" s="4">
        <f>INDEX('AEO 2021 7'!18:18,MATCH(AC$1,'AEO 2021 7'!1:1,0))/INDEX('AEO 2020 7'!18:18,MATCH($B$1,'AEO 2020 7'!1:1,0))</f>
        <v>1.1751150506321903</v>
      </c>
      <c r="AD2" s="4">
        <f>INDEX('AEO 2021 7'!18:18,MATCH(AD$1,'AEO 2021 7'!1:1,0))/INDEX('AEO 2020 7'!18:18,MATCH($B$1,'AEO 2020 7'!1:1,0))</f>
        <v>1.180053426884013</v>
      </c>
      <c r="AE2" s="4">
        <f>INDEX('AEO 2021 7'!18:18,MATCH(AE$1,'AEO 2021 7'!1:1,0))/INDEX('AEO 2020 7'!18:18,MATCH($B$1,'AEO 2020 7'!1:1,0))</f>
        <v>1.185478116731784</v>
      </c>
      <c r="AF2" s="4">
        <f>INDEX('AEO 2021 7'!18:18,MATCH(AF$1,'AEO 2021 7'!1:1,0))/INDEX('AEO 2020 7'!18:18,MATCH($B$1,'AEO 2020 7'!1:1,0))</f>
        <v>1.191089097217402</v>
      </c>
      <c r="AG2" s="4">
        <f>INDEX('AEO 2021 7'!18:18,MATCH(AG$1,'AEO 2021 7'!1:1,0))/INDEX('AEO 2020 7'!18:18,MATCH($B$1,'AEO 2020 7'!1:1,0))</f>
        <v>1.1966529611244079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2021 7'!22:22,MATCH(D$1,'AEO 2021 7'!1:1,0))/INDEX('AEO 2020 7'!22:22,MATCH($B$1,'AEO 2020 7'!1:1,0))</f>
        <v>0.64162089019154711</v>
      </c>
      <c r="E3" s="4">
        <f>INDEX('AEO 2021 7'!22:22,MATCH(E$1,'AEO 2021 7'!1:1,0))/INDEX('AEO 2020 7'!22:22,MATCH($B$1,'AEO 2020 7'!1:1,0))</f>
        <v>0.73626403088888459</v>
      </c>
      <c r="F3" s="4">
        <f>INDEX('AEO 2021 7'!22:22,MATCH(F$1,'AEO 2021 7'!1:1,0))/INDEX('AEO 2020 7'!22:22,MATCH($B$1,'AEO 2020 7'!1:1,0))</f>
        <v>0.80733815445835655</v>
      </c>
      <c r="G3" s="4">
        <f>INDEX('AEO 2021 7'!22:22,MATCH(G$1,'AEO 2021 7'!1:1,0))/INDEX('AEO 2020 7'!22:22,MATCH($B$1,'AEO 2020 7'!1:1,0))</f>
        <v>0.8609598124863399</v>
      </c>
      <c r="H3" s="4">
        <f>INDEX('AEO 2021 7'!22:22,MATCH(H$1,'AEO 2021 7'!1:1,0))/INDEX('AEO 2020 7'!22:22,MATCH($B$1,'AEO 2020 7'!1:1,0))</f>
        <v>0.9015448925057542</v>
      </c>
      <c r="I3" s="4">
        <f>INDEX('AEO 2021 7'!22:22,MATCH(I$1,'AEO 2021 7'!1:1,0))/INDEX('AEO 2020 7'!22:22,MATCH($B$1,'AEO 2020 7'!1:1,0))</f>
        <v>0.93232678100725408</v>
      </c>
      <c r="J3" s="4">
        <f>INDEX('AEO 2021 7'!22:22,MATCH(J$1,'AEO 2021 7'!1:1,0))/INDEX('AEO 2020 7'!22:22,MATCH($B$1,'AEO 2020 7'!1:1,0))</f>
        <v>0.95590088525613559</v>
      </c>
      <c r="K3" s="4">
        <f>INDEX('AEO 2021 7'!22:22,MATCH(K$1,'AEO 2021 7'!1:1,0))/INDEX('AEO 2020 7'!22:22,MATCH($B$1,'AEO 2020 7'!1:1,0))</f>
        <v>0.97283169961084326</v>
      </c>
      <c r="L3" s="4">
        <f>INDEX('AEO 2021 7'!22:22,MATCH(L$1,'AEO 2021 7'!1:1,0))/INDEX('AEO 2020 7'!22:22,MATCH($B$1,'AEO 2020 7'!1:1,0))</f>
        <v>0.98591256745598599</v>
      </c>
      <c r="M3" s="4">
        <f>INDEX('AEO 2021 7'!22:22,MATCH(M$1,'AEO 2021 7'!1:1,0))/INDEX('AEO 2020 7'!22:22,MATCH($B$1,'AEO 2020 7'!1:1,0))</f>
        <v>0.99661064494872376</v>
      </c>
      <c r="N3" s="4">
        <f>INDEX('AEO 2021 7'!22:22,MATCH(N$1,'AEO 2021 7'!1:1,0))/INDEX('AEO 2020 7'!22:22,MATCH($B$1,'AEO 2020 7'!1:1,0))</f>
        <v>1.0041731428715224</v>
      </c>
      <c r="O3" s="4">
        <f>INDEX('AEO 2021 7'!22:22,MATCH(O$1,'AEO 2021 7'!1:1,0))/INDEX('AEO 2020 7'!22:22,MATCH($B$1,'AEO 2020 7'!1:1,0))</f>
        <v>1.0105470390138496</v>
      </c>
      <c r="P3" s="4">
        <f>INDEX('AEO 2021 7'!22:22,MATCH(P$1,'AEO 2021 7'!1:1,0))/INDEX('AEO 2020 7'!22:22,MATCH($B$1,'AEO 2020 7'!1:1,0))</f>
        <v>1.0153707956348637</v>
      </c>
      <c r="Q3" s="4">
        <f>INDEX('AEO 2021 7'!22:22,MATCH(Q$1,'AEO 2021 7'!1:1,0))/INDEX('AEO 2020 7'!22:22,MATCH($B$1,'AEO 2020 7'!1:1,0))</f>
        <v>1.0191590875701675</v>
      </c>
      <c r="R3" s="4">
        <f>INDEX('AEO 2021 7'!22:22,MATCH(R$1,'AEO 2021 7'!1:1,0))/INDEX('AEO 2020 7'!22:22,MATCH($B$1,'AEO 2020 7'!1:1,0))</f>
        <v>1.0217459242976241</v>
      </c>
      <c r="S3" s="4">
        <f>INDEX('AEO 2021 7'!22:22,MATCH(S$1,'AEO 2021 7'!1:1,0))/INDEX('AEO 2020 7'!22:22,MATCH($B$1,'AEO 2020 7'!1:1,0))</f>
        <v>1.023940943255216</v>
      </c>
      <c r="T3" s="4">
        <f>INDEX('AEO 2021 7'!22:22,MATCH(T$1,'AEO 2021 7'!1:1,0))/INDEX('AEO 2020 7'!22:22,MATCH($B$1,'AEO 2020 7'!1:1,0))</f>
        <v>1.0256812621070148</v>
      </c>
      <c r="U3" s="4">
        <f>INDEX('AEO 2021 7'!22:22,MATCH(U$1,'AEO 2021 7'!1:1,0))/INDEX('AEO 2020 7'!22:22,MATCH($B$1,'AEO 2020 7'!1:1,0))</f>
        <v>1.0269678183299524</v>
      </c>
      <c r="V3" s="4">
        <f>INDEX('AEO 2021 7'!22:22,MATCH(V$1,'AEO 2021 7'!1:1,0))/INDEX('AEO 2020 7'!22:22,MATCH($B$1,'AEO 2020 7'!1:1,0))</f>
        <v>1.0278262473972879</v>
      </c>
      <c r="W3" s="4">
        <f>INDEX('AEO 2021 7'!22:22,MATCH(W$1,'AEO 2021 7'!1:1,0))/INDEX('AEO 2020 7'!22:22,MATCH($B$1,'AEO 2020 7'!1:1,0))</f>
        <v>1.0286642756341311</v>
      </c>
      <c r="X3" s="4">
        <f>INDEX('AEO 2021 7'!22:22,MATCH(X$1,'AEO 2021 7'!1:1,0))/INDEX('AEO 2020 7'!22:22,MATCH($B$1,'AEO 2020 7'!1:1,0))</f>
        <v>1.0291566651678457</v>
      </c>
      <c r="Y3" s="4">
        <f>INDEX('AEO 2021 7'!22:22,MATCH(Y$1,'AEO 2021 7'!1:1,0))/INDEX('AEO 2020 7'!22:22,MATCH($B$1,'AEO 2020 7'!1:1,0))</f>
        <v>1.0294697015640693</v>
      </c>
      <c r="Z3" s="4">
        <f>INDEX('AEO 2021 7'!22:22,MATCH(Z$1,'AEO 2021 7'!1:1,0))/INDEX('AEO 2020 7'!22:22,MATCH($B$1,'AEO 2020 7'!1:1,0))</f>
        <v>1.0296944342955825</v>
      </c>
      <c r="AA3" s="4">
        <f>INDEX('AEO 2021 7'!22:22,MATCH(AA$1,'AEO 2021 7'!1:1,0))/INDEX('AEO 2020 7'!22:22,MATCH($B$1,'AEO 2020 7'!1:1,0))</f>
        <v>1.0298445257800064</v>
      </c>
      <c r="AB3" s="4">
        <f>INDEX('AEO 2021 7'!22:22,MATCH(AB$1,'AEO 2021 7'!1:1,0))/INDEX('AEO 2020 7'!22:22,MATCH($B$1,'AEO 2020 7'!1:1,0))</f>
        <v>1.0299948361676734</v>
      </c>
      <c r="AC3" s="4">
        <f>INDEX('AEO 2021 7'!22:22,MATCH(AC$1,'AEO 2021 7'!1:1,0))/INDEX('AEO 2020 7'!22:22,MATCH($B$1,'AEO 2020 7'!1:1,0))</f>
        <v>1.0300421097506243</v>
      </c>
      <c r="AD3" s="4">
        <f>INDEX('AEO 2021 7'!22:22,MATCH(AD$1,'AEO 2021 7'!1:1,0))/INDEX('AEO 2020 7'!22:22,MATCH($B$1,'AEO 2020 7'!1:1,0))</f>
        <v>1.0301223473067076</v>
      </c>
      <c r="AE3" s="4">
        <f>INDEX('AEO 2021 7'!22:22,MATCH(AE$1,'AEO 2021 7'!1:1,0))/INDEX('AEO 2020 7'!22:22,MATCH($B$1,'AEO 2020 7'!1:1,0))</f>
        <v>1.0301919823318053</v>
      </c>
      <c r="AF3" s="4">
        <f>INDEX('AEO 2021 7'!22:22,MATCH(AF$1,'AEO 2021 7'!1:1,0))/INDEX('AEO 2020 7'!22:22,MATCH($B$1,'AEO 2020 7'!1:1,0))</f>
        <v>1.0305228783773963</v>
      </c>
      <c r="AG3" s="4">
        <f>INDEX('AEO 2021 7'!22:22,MATCH(AG$1,'AEO 2021 7'!1:1,0))/INDEX('AEO 2020 7'!22:22,MATCH($B$1,'AEO 2020 7'!1:1,0))</f>
        <v>1.0309556500887622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</f>
        <v>0.42693952556484838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</f>
        <v>0.76866884883994158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</f>
        <v>0.94324448894920654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</f>
        <v>1.039721635479345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</f>
        <v>1.1036118076461152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</f>
        <v>1.1503888636776658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</f>
        <v>1.1791650543093015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</f>
        <v>1.200230797825198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</f>
        <v>1.2184306942231371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</f>
        <v>1.23523106459163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</f>
        <v>1.2527235381844251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</f>
        <v>1.2728361739243395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</f>
        <v>1.2981753411386676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</f>
        <v>1.3239931268494141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</f>
        <v>1.3529839681169937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</f>
        <v>1.3847746115861626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</f>
        <v>1.4137713784907533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</f>
        <v>1.4401268841365968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</f>
        <v>1.4674031492480868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</f>
        <v>1.4982109989020753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</f>
        <v>1.5328652145466455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</f>
        <v>1.5671849302862975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</f>
        <v>1.6014724467635739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</f>
        <v>1.635478908796739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</f>
        <v>1.6686146159744484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</f>
        <v>1.7042943570922611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</f>
        <v>1.7376959177832618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</f>
        <v>1.7684132747330357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</f>
        <v>1.8036859188027696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</f>
        <v>1.8391452934914665</v>
      </c>
      <c r="AG4" s="4">
        <f>SUM(INDEX('AEO 2021 47'!41:41,MATCH(AG$1,'AEO 2021 47'!1:1,0)),INDEX('AEO 2021 47'!55:55,MATCH(AG1,'AEO 2021 47'!1:1,0)))/SUM(INDEX('AEO 2020 47'!41:41,MATCH($B$1,'AEO 2020 47'!1:1,0)),INDEX('AEO 2020 47'!55:55,MATCH($B$1,'AEO 2020 47'!1:1,0)))</f>
        <v>1.8754076130776129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2021 7'!23:23,MATCH(D$1,'AEO 2021 7'!1:1,0))/INDEX('AEO 2020 7'!23:23,MATCH($B$1,'AEO 2020 7'!1:1,0))</f>
        <v>0.71850564848423526</v>
      </c>
      <c r="E5" s="4">
        <f>INDEX('AEO 2021 7'!23:23,MATCH(E$1,'AEO 2021 7'!1:1,0))/INDEX('AEO 2020 7'!23:23,MATCH($B$1,'AEO 2020 7'!1:1,0))</f>
        <v>0.81138510844420009</v>
      </c>
      <c r="F5" s="4">
        <f>INDEX('AEO 2021 7'!23:23,MATCH(F$1,'AEO 2021 7'!1:1,0))/INDEX('AEO 2020 7'!23:23,MATCH($B$1,'AEO 2020 7'!1:1,0))</f>
        <v>0.88164448701861675</v>
      </c>
      <c r="G5" s="4">
        <f>INDEX('AEO 2021 7'!23:23,MATCH(G$1,'AEO 2021 7'!1:1,0))/INDEX('AEO 2020 7'!23:23,MATCH($B$1,'AEO 2020 7'!1:1,0))</f>
        <v>0.93475381261842838</v>
      </c>
      <c r="H5" s="4">
        <f>INDEX('AEO 2021 7'!23:23,MATCH(H$1,'AEO 2021 7'!1:1,0))/INDEX('AEO 2020 7'!23:23,MATCH($B$1,'AEO 2020 7'!1:1,0))</f>
        <v>0.97461323546636625</v>
      </c>
      <c r="I5" s="4">
        <f>INDEX('AEO 2021 7'!23:23,MATCH(I$1,'AEO 2021 7'!1:1,0))/INDEX('AEO 2020 7'!23:23,MATCH($B$1,'AEO 2020 7'!1:1,0))</f>
        <v>1.0030395885043724</v>
      </c>
      <c r="J5" s="4">
        <f>INDEX('AEO 2021 7'!23:23,MATCH(J$1,'AEO 2021 7'!1:1,0))/INDEX('AEO 2020 7'!23:23,MATCH($B$1,'AEO 2020 7'!1:1,0))</f>
        <v>1.024086326775318</v>
      </c>
      <c r="K5" s="4">
        <f>INDEX('AEO 2021 7'!23:23,MATCH(K$1,'AEO 2021 7'!1:1,0))/INDEX('AEO 2020 7'!23:23,MATCH($B$1,'AEO 2020 7'!1:1,0))</f>
        <v>1.0301669091388233</v>
      </c>
      <c r="L5" s="4">
        <f>INDEX('AEO 2021 7'!23:23,MATCH(L$1,'AEO 2021 7'!1:1,0))/INDEX('AEO 2020 7'!23:23,MATCH($B$1,'AEO 2020 7'!1:1,0))</f>
        <v>1.0349539109060326</v>
      </c>
      <c r="M5" s="4">
        <f>INDEX('AEO 2021 7'!23:23,MATCH(M$1,'AEO 2021 7'!1:1,0))/INDEX('AEO 2020 7'!23:23,MATCH($B$1,'AEO 2020 7'!1:1,0))</f>
        <v>1.045220608955725</v>
      </c>
      <c r="N5" s="4">
        <f>INDEX('AEO 2021 7'!23:23,MATCH(N$1,'AEO 2021 7'!1:1,0))/INDEX('AEO 2020 7'!23:23,MATCH($B$1,'AEO 2020 7'!1:1,0))</f>
        <v>1.0502298990775978</v>
      </c>
      <c r="O5" s="4">
        <f>INDEX('AEO 2021 7'!23:23,MATCH(O$1,'AEO 2021 7'!1:1,0))/INDEX('AEO 2020 7'!23:23,MATCH($B$1,'AEO 2020 7'!1:1,0))</f>
        <v>1.0617271306014109</v>
      </c>
      <c r="P5" s="4">
        <f>INDEX('AEO 2021 7'!23:23,MATCH(P$1,'AEO 2021 7'!1:1,0))/INDEX('AEO 2020 7'!23:23,MATCH($B$1,'AEO 2020 7'!1:1,0))</f>
        <v>1.0727736551615117</v>
      </c>
      <c r="Q5" s="4">
        <f>INDEX('AEO 2021 7'!23:23,MATCH(Q$1,'AEO 2021 7'!1:1,0))/INDEX('AEO 2020 7'!23:23,MATCH($B$1,'AEO 2020 7'!1:1,0))</f>
        <v>1.0863844190934597</v>
      </c>
      <c r="R5" s="4">
        <f>INDEX('AEO 2021 7'!23:23,MATCH(R$1,'AEO 2021 7'!1:1,0))/INDEX('AEO 2020 7'!23:23,MATCH($B$1,'AEO 2020 7'!1:1,0))</f>
        <v>1.0978942988101152</v>
      </c>
      <c r="S5" s="4">
        <f>INDEX('AEO 2021 7'!23:23,MATCH(S$1,'AEO 2021 7'!1:1,0))/INDEX('AEO 2020 7'!23:23,MATCH($B$1,'AEO 2020 7'!1:1,0))</f>
        <v>1.1105145783991448</v>
      </c>
      <c r="T5" s="4">
        <f>INDEX('AEO 2021 7'!23:23,MATCH(T$1,'AEO 2021 7'!1:1,0))/INDEX('AEO 2020 7'!23:23,MATCH($B$1,'AEO 2020 7'!1:1,0))</f>
        <v>1.1225375337545618</v>
      </c>
      <c r="U5" s="4">
        <f>INDEX('AEO 2021 7'!23:23,MATCH(U$1,'AEO 2021 7'!1:1,0))/INDEX('AEO 2020 7'!23:23,MATCH($B$1,'AEO 2020 7'!1:1,0))</f>
        <v>1.1343673255212083</v>
      </c>
      <c r="V5" s="4">
        <f>INDEX('AEO 2021 7'!23:23,MATCH(V$1,'AEO 2021 7'!1:1,0))/INDEX('AEO 2020 7'!23:23,MATCH($B$1,'AEO 2020 7'!1:1,0))</f>
        <v>1.1465138067139999</v>
      </c>
      <c r="W5" s="4">
        <f>INDEX('AEO 2021 7'!23:23,MATCH(W$1,'AEO 2021 7'!1:1,0))/INDEX('AEO 2020 7'!23:23,MATCH($B$1,'AEO 2020 7'!1:1,0))</f>
        <v>1.1625795315700589</v>
      </c>
      <c r="X5" s="4">
        <f>INDEX('AEO 2021 7'!23:23,MATCH(X$1,'AEO 2021 7'!1:1,0))/INDEX('AEO 2020 7'!23:23,MATCH($B$1,'AEO 2020 7'!1:1,0))</f>
        <v>1.1771578580241806</v>
      </c>
      <c r="Y5" s="4">
        <f>INDEX('AEO 2021 7'!23:23,MATCH(Y$1,'AEO 2021 7'!1:1,0))/INDEX('AEO 2020 7'!23:23,MATCH($B$1,'AEO 2020 7'!1:1,0))</f>
        <v>1.1912567404327687</v>
      </c>
      <c r="Z5" s="4">
        <f>INDEX('AEO 2021 7'!23:23,MATCH(Z$1,'AEO 2021 7'!1:1,0))/INDEX('AEO 2020 7'!23:23,MATCH($B$1,'AEO 2020 7'!1:1,0))</f>
        <v>1.2057721166857334</v>
      </c>
      <c r="AA5" s="4">
        <f>INDEX('AEO 2021 7'!23:23,MATCH(AA$1,'AEO 2021 7'!1:1,0))/INDEX('AEO 2020 7'!23:23,MATCH($B$1,'AEO 2020 7'!1:1,0))</f>
        <v>1.2196230993606654</v>
      </c>
      <c r="AB5" s="4">
        <f>INDEX('AEO 2021 7'!23:23,MATCH(AB$1,'AEO 2021 7'!1:1,0))/INDEX('AEO 2020 7'!23:23,MATCH($B$1,'AEO 2020 7'!1:1,0))</f>
        <v>1.2352103978418791</v>
      </c>
      <c r="AC5" s="4">
        <f>INDEX('AEO 2021 7'!23:23,MATCH(AC$1,'AEO 2021 7'!1:1,0))/INDEX('AEO 2020 7'!23:23,MATCH($B$1,'AEO 2020 7'!1:1,0))</f>
        <v>1.2492795981887206</v>
      </c>
      <c r="AD5" s="4">
        <f>INDEX('AEO 2021 7'!23:23,MATCH(AD$1,'AEO 2021 7'!1:1,0))/INDEX('AEO 2020 7'!23:23,MATCH($B$1,'AEO 2020 7'!1:1,0))</f>
        <v>1.2618934082998023</v>
      </c>
      <c r="AE5" s="4">
        <f>INDEX('AEO 2021 7'!23:23,MATCH(AE$1,'AEO 2021 7'!1:1,0))/INDEX('AEO 2020 7'!23:23,MATCH($B$1,'AEO 2020 7'!1:1,0))</f>
        <v>1.2756544482700785</v>
      </c>
      <c r="AF5" s="4">
        <f>INDEX('AEO 2021 7'!23:23,MATCH(AF$1,'AEO 2021 7'!1:1,0))/INDEX('AEO 2020 7'!23:23,MATCH($B$1,'AEO 2020 7'!1:1,0))</f>
        <v>1.2910428405922088</v>
      </c>
      <c r="AG5" s="4">
        <f>INDEX('AEO 2021 7'!23:23,MATCH(AG$1,'AEO 2021 7'!1:1,0))/INDEX('AEO 2020 7'!23:23,MATCH($B$1,'AEO 2020 7'!1:1,0))</f>
        <v>1.3063137404103315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2021 7'!64:64,MATCH(D$1,'AEO 2021 7'!1:1,0))/INDEX('AEO 2020 7'!64:64,MATCH($B$1,'AEO 2020 7'!1:1,0))</f>
        <v>0.80108926338258235</v>
      </c>
      <c r="E6" s="4">
        <f>INDEX('AEO 2021 7'!64:64,MATCH(E$1,'AEO 2021 7'!1:1,0))/INDEX('AEO 2020 7'!64:64,MATCH($B$1,'AEO 2020 7'!1:1,0))</f>
        <v>0.81355020836133884</v>
      </c>
      <c r="F6" s="4">
        <f>INDEX('AEO 2021 7'!64:64,MATCH(F$1,'AEO 2021 7'!1:1,0))/INDEX('AEO 2020 7'!64:64,MATCH($B$1,'AEO 2020 7'!1:1,0))</f>
        <v>0.8208744251223079</v>
      </c>
      <c r="G6" s="4">
        <f>INDEX('AEO 2021 7'!64:64,MATCH(G$1,'AEO 2021 7'!1:1,0))/INDEX('AEO 2020 7'!64:64,MATCH($B$1,'AEO 2020 7'!1:1,0))</f>
        <v>0.8239010619706949</v>
      </c>
      <c r="H6" s="4">
        <f>INDEX('AEO 2021 7'!64:64,MATCH(H$1,'AEO 2021 7'!1:1,0))/INDEX('AEO 2020 7'!64:64,MATCH($B$1,'AEO 2020 7'!1:1,0))</f>
        <v>0.82519237271220058</v>
      </c>
      <c r="I6" s="4">
        <f>INDEX('AEO 2021 7'!64:64,MATCH(I$1,'AEO 2021 7'!1:1,0))/INDEX('AEO 2020 7'!64:64,MATCH($B$1,'AEO 2020 7'!1:1,0))</f>
        <v>0.82225942717944334</v>
      </c>
      <c r="J6" s="4">
        <f>INDEX('AEO 2021 7'!64:64,MATCH(J$1,'AEO 2021 7'!1:1,0))/INDEX('AEO 2020 7'!64:64,MATCH($B$1,'AEO 2020 7'!1:1,0))</f>
        <v>0.81624688883729069</v>
      </c>
      <c r="K6" s="4">
        <f>INDEX('AEO 2021 7'!64:64,MATCH(K$1,'AEO 2021 7'!1:1,0))/INDEX('AEO 2020 7'!64:64,MATCH($B$1,'AEO 2020 7'!1:1,0))</f>
        <v>0.80930558440976497</v>
      </c>
      <c r="L6" s="4">
        <f>INDEX('AEO 2021 7'!64:64,MATCH(L$1,'AEO 2021 7'!1:1,0))/INDEX('AEO 2020 7'!64:64,MATCH($B$1,'AEO 2020 7'!1:1,0))</f>
        <v>0.80179398501753651</v>
      </c>
      <c r="M6" s="4">
        <f>INDEX('AEO 2021 7'!64:64,MATCH(M$1,'AEO 2021 7'!1:1,0))/INDEX('AEO 2020 7'!64:64,MATCH($B$1,'AEO 2020 7'!1:1,0))</f>
        <v>0.79462048906866756</v>
      </c>
      <c r="N6" s="4">
        <f>INDEX('AEO 2021 7'!64:64,MATCH(N$1,'AEO 2021 7'!1:1,0))/INDEX('AEO 2020 7'!64:64,MATCH($B$1,'AEO 2020 7'!1:1,0))</f>
        <v>0.78845722991441503</v>
      </c>
      <c r="O6" s="4">
        <f>INDEX('AEO 2021 7'!64:64,MATCH(O$1,'AEO 2021 7'!1:1,0))/INDEX('AEO 2020 7'!64:64,MATCH($B$1,'AEO 2020 7'!1:1,0))</f>
        <v>0.78411076757628706</v>
      </c>
      <c r="P6" s="4">
        <f>INDEX('AEO 2021 7'!64:64,MATCH(P$1,'AEO 2021 7'!1:1,0))/INDEX('AEO 2020 7'!64:64,MATCH($B$1,'AEO 2020 7'!1:1,0))</f>
        <v>0.77960543735513488</v>
      </c>
      <c r="Q6" s="4">
        <f>INDEX('AEO 2021 7'!64:64,MATCH(Q$1,'AEO 2021 7'!1:1,0))/INDEX('AEO 2020 7'!64:64,MATCH($B$1,'AEO 2020 7'!1:1,0))</f>
        <v>0.77594332897465035</v>
      </c>
      <c r="R6" s="4">
        <f>INDEX('AEO 2021 7'!64:64,MATCH(R$1,'AEO 2021 7'!1:1,0))/INDEX('AEO 2020 7'!64:64,MATCH($B$1,'AEO 2020 7'!1:1,0))</f>
        <v>0.77323035435684973</v>
      </c>
      <c r="S6" s="4">
        <f>INDEX('AEO 2021 7'!64:64,MATCH(S$1,'AEO 2021 7'!1:1,0))/INDEX('AEO 2020 7'!64:64,MATCH($B$1,'AEO 2020 7'!1:1,0))</f>
        <v>0.76953158415720579</v>
      </c>
      <c r="T6" s="4">
        <f>INDEX('AEO 2021 7'!64:64,MATCH(T$1,'AEO 2021 7'!1:1,0))/INDEX('AEO 2020 7'!64:64,MATCH($B$1,'AEO 2020 7'!1:1,0))</f>
        <v>0.76484294484025628</v>
      </c>
      <c r="U6" s="4">
        <f>INDEX('AEO 2021 7'!64:64,MATCH(U$1,'AEO 2021 7'!1:1,0))/INDEX('AEO 2020 7'!64:64,MATCH($B$1,'AEO 2020 7'!1:1,0))</f>
        <v>0.76035798229641482</v>
      </c>
      <c r="V6" s="4">
        <f>INDEX('AEO 2021 7'!64:64,MATCH(V$1,'AEO 2021 7'!1:1,0))/INDEX('AEO 2020 7'!64:64,MATCH($B$1,'AEO 2020 7'!1:1,0))</f>
        <v>0.75687103594080329</v>
      </c>
      <c r="W6" s="4">
        <f>INDEX('AEO 2021 7'!64:64,MATCH(W$1,'AEO 2021 7'!1:1,0))/INDEX('AEO 2020 7'!64:64,MATCH($B$1,'AEO 2020 7'!1:1,0))</f>
        <v>0.75451245890821095</v>
      </c>
      <c r="X6" s="4">
        <f>INDEX('AEO 2021 7'!64:64,MATCH(X$1,'AEO 2021 7'!1:1,0))/INDEX('AEO 2020 7'!64:64,MATCH($B$1,'AEO 2020 7'!1:1,0))</f>
        <v>0.75192576388973753</v>
      </c>
      <c r="Y6" s="4">
        <f>INDEX('AEO 2021 7'!64:64,MATCH(Y$1,'AEO 2021 7'!1:1,0))/INDEX('AEO 2020 7'!64:64,MATCH($B$1,'AEO 2020 7'!1:1,0))</f>
        <v>0.74904984785345041</v>
      </c>
      <c r="Z6" s="4">
        <f>INDEX('AEO 2021 7'!64:64,MATCH(Z$1,'AEO 2021 7'!1:1,0))/INDEX('AEO 2020 7'!64:64,MATCH($B$1,'AEO 2020 7'!1:1,0))</f>
        <v>0.74616985828170124</v>
      </c>
      <c r="AA6" s="4">
        <f>INDEX('AEO 2021 7'!64:64,MATCH(AA$1,'AEO 2021 7'!1:1,0))/INDEX('AEO 2020 7'!64:64,MATCH($B$1,'AEO 2020 7'!1:1,0))</f>
        <v>0.74272364728071139</v>
      </c>
      <c r="AB6" s="4">
        <f>INDEX('AEO 2021 7'!64:64,MATCH(AB$1,'AEO 2021 7'!1:1,0))/INDEX('AEO 2020 7'!64:64,MATCH($B$1,'AEO 2020 7'!1:1,0))</f>
        <v>0.74007992276576762</v>
      </c>
      <c r="AC6" s="4">
        <f>INDEX('AEO 2021 7'!64:64,MATCH(AC$1,'AEO 2021 7'!1:1,0))/INDEX('AEO 2020 7'!64:64,MATCH($B$1,'AEO 2020 7'!1:1,0))</f>
        <v>0.73692700631805352</v>
      </c>
      <c r="AD6" s="4">
        <f>INDEX('AEO 2021 7'!64:64,MATCH(AD$1,'AEO 2021 7'!1:1,0))/INDEX('AEO 2020 7'!64:64,MATCH($B$1,'AEO 2020 7'!1:1,0))</f>
        <v>0.73274755893387433</v>
      </c>
      <c r="AE6" s="4">
        <f>INDEX('AEO 2021 7'!64:64,MATCH(AE$1,'AEO 2021 7'!1:1,0))/INDEX('AEO 2020 7'!64:64,MATCH($B$1,'AEO 2020 7'!1:1,0))</f>
        <v>0.72973314269187362</v>
      </c>
      <c r="AF6" s="4">
        <f>INDEX('AEO 2021 7'!64:64,MATCH(AF$1,'AEO 2021 7'!1:1,0))/INDEX('AEO 2020 7'!64:64,MATCH($B$1,'AEO 2020 7'!1:1,0))</f>
        <v>0.72658022624415952</v>
      </c>
      <c r="AG6" s="4">
        <f>INDEX('AEO 2021 7'!64:64,MATCH(AG$1,'AEO 2021 7'!1:1,0))/INDEX('AEO 2020 7'!64:64,MATCH($B$1,'AEO 2020 7'!1:1,0))</f>
        <v>0.72334583908720218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2021 35'!20:20,MATCH(D$1,'AEO 2021 35'!1:1,0))/INDEX('AEO 2020 36'!12:12,MATCH($B$1,'AEO 2020 36'!1:1,0))</f>
        <v>0.88561755055599933</v>
      </c>
      <c r="E7" s="4">
        <f>INDEX('AEO 2021 35'!20:20,MATCH(E$1,'AEO 2021 35'!1:1,0))/INDEX('AEO 2020 36'!12:12,MATCH($B$1,'AEO 2020 36'!1:1,0))</f>
        <v>0.87127424022029654</v>
      </c>
      <c r="F7" s="4">
        <f>INDEX('AEO 2021 35'!20:20,MATCH(F$1,'AEO 2021 35'!1:1,0))/INDEX('AEO 2020 36'!12:12,MATCH($B$1,'AEO 2020 36'!1:1,0))</f>
        <v>0.85898556175426499</v>
      </c>
      <c r="G7" s="4">
        <f>INDEX('AEO 2021 35'!20:20,MATCH(G$1,'AEO 2021 35'!1:1,0))/INDEX('AEO 2020 36'!12:12,MATCH($B$1,'AEO 2020 36'!1:1,0))</f>
        <v>0.84338537209431663</v>
      </c>
      <c r="H7" s="4">
        <f>INDEX('AEO 2021 35'!20:20,MATCH(H$1,'AEO 2021 35'!1:1,0))/INDEX('AEO 2020 36'!12:12,MATCH($B$1,'AEO 2020 36'!1:1,0))</f>
        <v>0.82539603638118497</v>
      </c>
      <c r="I7" s="4">
        <f>INDEX('AEO 2021 35'!20:20,MATCH(I$1,'AEO 2021 35'!1:1,0))/INDEX('AEO 2020 36'!12:12,MATCH($B$1,'AEO 2020 36'!1:1,0))</f>
        <v>0.80570592850747691</v>
      </c>
      <c r="J7" s="4">
        <f>INDEX('AEO 2021 35'!20:20,MATCH(J$1,'AEO 2021 35'!1:1,0))/INDEX('AEO 2020 36'!12:12,MATCH($B$1,'AEO 2020 36'!1:1,0))</f>
        <v>0.78500400220444122</v>
      </c>
      <c r="K7" s="4">
        <f>INDEX('AEO 2021 35'!20:20,MATCH(K$1,'AEO 2021 35'!1:1,0))/INDEX('AEO 2020 36'!12:12,MATCH($B$1,'AEO 2020 36'!1:1,0))</f>
        <v>0.76447581664342479</v>
      </c>
      <c r="L7" s="4">
        <f>INDEX('AEO 2021 35'!20:20,MATCH(L$1,'AEO 2021 35'!1:1,0))/INDEX('AEO 2020 36'!12:12,MATCH($B$1,'AEO 2020 36'!1:1,0))</f>
        <v>0.74366567136485329</v>
      </c>
      <c r="M7" s="4">
        <f>INDEX('AEO 2021 35'!20:20,MATCH(M$1,'AEO 2021 35'!1:1,0))/INDEX('AEO 2020 36'!12:12,MATCH($B$1,'AEO 2020 36'!1:1,0))</f>
        <v>0.72432673485744803</v>
      </c>
      <c r="N7" s="4">
        <f>INDEX('AEO 2021 35'!20:20,MATCH(N$1,'AEO 2021 35'!1:1,0))/INDEX('AEO 2020 36'!12:12,MATCH($B$1,'AEO 2020 36'!1:1,0))</f>
        <v>0.70572772516913496</v>
      </c>
      <c r="O7" s="4">
        <f>INDEX('AEO 2021 35'!20:20,MATCH(O$1,'AEO 2021 35'!1:1,0))/INDEX('AEO 2020 36'!12:12,MATCH($B$1,'AEO 2020 36'!1:1,0))</f>
        <v>0.68876401858751846</v>
      </c>
      <c r="P7" s="4">
        <f>INDEX('AEO 2021 35'!20:20,MATCH(P$1,'AEO 2021 35'!1:1,0))/INDEX('AEO 2020 36'!12:12,MATCH($B$1,'AEO 2020 36'!1:1,0))</f>
        <v>0.67406621599147543</v>
      </c>
      <c r="Q7" s="4">
        <f>INDEX('AEO 2021 35'!20:20,MATCH(Q$1,'AEO 2021 35'!1:1,0))/INDEX('AEO 2020 36'!12:12,MATCH($B$1,'AEO 2020 36'!1:1,0))</f>
        <v>0.66143279709680058</v>
      </c>
      <c r="R7" s="4">
        <f>INDEX('AEO 2021 35'!20:20,MATCH(R$1,'AEO 2021 35'!1:1,0))/INDEX('AEO 2020 36'!12:12,MATCH($B$1,'AEO 2020 36'!1:1,0))</f>
        <v>0.65104983739479549</v>
      </c>
      <c r="S7" s="4">
        <f>INDEX('AEO 2021 35'!20:20,MATCH(S$1,'AEO 2021 35'!1:1,0))/INDEX('AEO 2020 36'!12:12,MATCH($B$1,'AEO 2020 36'!1:1,0))</f>
        <v>0.64251508700610593</v>
      </c>
      <c r="T7" s="4">
        <f>INDEX('AEO 2021 35'!20:20,MATCH(T$1,'AEO 2021 35'!1:1,0))/INDEX('AEO 2020 36'!12:12,MATCH($B$1,'AEO 2020 36'!1:1,0))</f>
        <v>0.63541058769545511</v>
      </c>
      <c r="U7" s="4">
        <f>INDEX('AEO 2021 35'!20:20,MATCH(U$1,'AEO 2021 35'!1:1,0))/INDEX('AEO 2020 36'!12:12,MATCH($B$1,'AEO 2020 36'!1:1,0))</f>
        <v>0.62952248442935577</v>
      </c>
      <c r="V7" s="4">
        <f>INDEX('AEO 2021 35'!20:20,MATCH(V$1,'AEO 2021 35'!1:1,0))/INDEX('AEO 2020 36'!12:12,MATCH($B$1,'AEO 2020 36'!1:1,0))</f>
        <v>0.62501650563405498</v>
      </c>
      <c r="W7" s="4">
        <f>INDEX('AEO 2021 35'!20:20,MATCH(W$1,'AEO 2021 35'!1:1,0))/INDEX('AEO 2020 36'!12:12,MATCH($B$1,'AEO 2020 36'!1:1,0))</f>
        <v>0.62197519924705325</v>
      </c>
      <c r="X7" s="4">
        <f>INDEX('AEO 2021 35'!20:20,MATCH(X$1,'AEO 2021 35'!1:1,0))/INDEX('AEO 2020 36'!12:12,MATCH($B$1,'AEO 2020 36'!1:1,0))</f>
        <v>0.61944910584928048</v>
      </c>
      <c r="Y7" s="4">
        <f>INDEX('AEO 2021 35'!20:20,MATCH(Y$1,'AEO 2021 35'!1:1,0))/INDEX('AEO 2020 36'!12:12,MATCH($B$1,'AEO 2020 36'!1:1,0))</f>
        <v>0.6176346326023765</v>
      </c>
      <c r="Z7" s="4">
        <f>INDEX('AEO 2021 35'!20:20,MATCH(Z$1,'AEO 2021 35'!1:1,0))/INDEX('AEO 2020 36'!12:12,MATCH($B$1,'AEO 2020 36'!1:1,0))</f>
        <v>0.61624254544946588</v>
      </c>
      <c r="AA7" s="4">
        <f>INDEX('AEO 2021 35'!20:20,MATCH(AA$1,'AEO 2021 35'!1:1,0))/INDEX('AEO 2020 36'!12:12,MATCH($B$1,'AEO 2020 36'!1:1,0))</f>
        <v>0.61495704318137434</v>
      </c>
      <c r="AB7" s="4">
        <f>INDEX('AEO 2021 35'!20:20,MATCH(AB$1,'AEO 2021 35'!1:1,0))/INDEX('AEO 2020 36'!12:12,MATCH($B$1,'AEO 2020 36'!1:1,0))</f>
        <v>0.6137200365087494</v>
      </c>
      <c r="AC7" s="4">
        <f>INDEX('AEO 2021 35'!20:20,MATCH(AC$1,'AEO 2021 35'!1:1,0))/INDEX('AEO 2020 36'!12:12,MATCH($B$1,'AEO 2020 36'!1:1,0))</f>
        <v>0.61275961286809544</v>
      </c>
      <c r="AD7" s="4">
        <f>INDEX('AEO 2021 35'!20:20,MATCH(AD$1,'AEO 2021 35'!1:1,0))/INDEX('AEO 2020 36'!12:12,MATCH($B$1,'AEO 2020 36'!1:1,0))</f>
        <v>0.61161474782685699</v>
      </c>
      <c r="AE7" s="4">
        <f>INDEX('AEO 2021 35'!20:20,MATCH(AE$1,'AEO 2021 35'!1:1,0))/INDEX('AEO 2020 36'!12:12,MATCH($B$1,'AEO 2020 36'!1:1,0))</f>
        <v>0.61073898062785459</v>
      </c>
      <c r="AF7" s="4">
        <f>INDEX('AEO 2021 35'!20:20,MATCH(AF$1,'AEO 2021 35'!1:1,0))/INDEX('AEO 2020 36'!12:12,MATCH($B$1,'AEO 2020 36'!1:1,0))</f>
        <v>0.61008065291939539</v>
      </c>
      <c r="AG7" s="4">
        <f>INDEX('AEO 2021 35'!20:20,MATCH(AG$1,'AEO 2021 35'!1:1,0))/INDEX('AEO 2020 36'!12:12,MATCH($B$1,'AEO 2020 36'!1:1,0))</f>
        <v>0.60945289852112161</v>
      </c>
      <c r="AH7" s="4"/>
      <c r="AI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3" sqref="C3:AG3"/>
    </sheetView>
  </sheetViews>
  <sheetFormatPr defaultRowHeight="14.25"/>
  <cols>
    <col min="1" max="1" width="16.59765625" customWidth="1"/>
  </cols>
  <sheetData>
    <row r="1" spans="1:36" ht="71.25">
      <c r="A1" s="9" t="s">
        <v>165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2021 7'!19:19,MATCH(D$1,'AEO 2021 7'!1:1,0))+INDEX('AEO 2021 49'!$K:$K,MATCH('BCDTRtSY-frgt'!D1,'AEO 2021 49'!$A:$A,0))+INDEX('AEO 2021 49'!$U:$U,MATCH('BCDTRtSY-frgt'!D1,'AEO 2021 49'!$A:$A,0)))/(INDEX('AEO 2020 7'!19:19,MATCH($B$1,'AEO 2020 7'!1:1,0))+INDEX('AEO 2020 49'!$28:$28,MATCH('BCDTRtSY-frgt'!$B$1,'AEO 2020 49'!$15:$15,0))+INDEX('AEO 2020 49'!$39:$39,MATCH('BCDTRtSY-frgt'!$B$1,'AEO 2020 49'!$15:$15,0)))</f>
        <v>0.97026350750073309</v>
      </c>
      <c r="E2" s="4">
        <f>(INDEX('AEO 2021 7'!19:19,MATCH(E$1,'AEO 2021 7'!1:1,0))+INDEX('AEO 2021 49'!$K:$K,MATCH('BCDTRtSY-frgt'!E1,'AEO 2021 49'!$A:$A,0))+INDEX('AEO 2021 49'!$U:$U,MATCH('BCDTRtSY-frgt'!E1,'AEO 2021 49'!$A:$A,0)))/(INDEX('AEO 2020 7'!19:19,MATCH($B$1,'AEO 2020 7'!1:1,0))+INDEX('AEO 2020 49'!$28:$28,MATCH('BCDTRtSY-frgt'!$B$1,'AEO 2020 49'!$15:$15,0))+INDEX('AEO 2020 49'!$39:$39,MATCH('BCDTRtSY-frgt'!$B$1,'AEO 2020 49'!$15:$15,0)))</f>
        <v>1.0052154002083689</v>
      </c>
      <c r="F2" s="4">
        <f>(INDEX('AEO 2021 7'!19:19,MATCH(F$1,'AEO 2021 7'!1:1,0))+INDEX('AEO 2021 49'!$K:$K,MATCH('BCDTRtSY-frgt'!F1,'AEO 2021 49'!$A:$A,0))+INDEX('AEO 2021 49'!$U:$U,MATCH('BCDTRtSY-frgt'!F1,'AEO 2021 49'!$A:$A,0)))/(INDEX('AEO 2020 7'!19:19,MATCH($B$1,'AEO 2020 7'!1:1,0))+INDEX('AEO 2020 49'!$28:$28,MATCH('BCDTRtSY-frgt'!$B$1,'AEO 2020 49'!$15:$15,0))+INDEX('AEO 2020 49'!$39:$39,MATCH('BCDTRtSY-frgt'!$B$1,'AEO 2020 49'!$15:$15,0)))</f>
        <v>1.026900437536038</v>
      </c>
      <c r="G2" s="4">
        <f>(INDEX('AEO 2021 7'!19:19,MATCH(G$1,'AEO 2021 7'!1:1,0))+INDEX('AEO 2021 49'!$K:$K,MATCH('BCDTRtSY-frgt'!G1,'AEO 2021 49'!$A:$A,0))+INDEX('AEO 2021 49'!$U:$U,MATCH('BCDTRtSY-frgt'!G1,'AEO 2021 49'!$A:$A,0)))/(INDEX('AEO 2020 7'!19:19,MATCH($B$1,'AEO 2020 7'!1:1,0))+INDEX('AEO 2020 49'!$28:$28,MATCH('BCDTRtSY-frgt'!$B$1,'AEO 2020 49'!$15:$15,0))+INDEX('AEO 2020 49'!$39:$39,MATCH('BCDTRtSY-frgt'!$B$1,'AEO 2020 49'!$15:$15,0)))</f>
        <v>1.0515060462126191</v>
      </c>
      <c r="H2" s="4">
        <f>(INDEX('AEO 2021 7'!19:19,MATCH(H$1,'AEO 2021 7'!1:1,0))+INDEX('AEO 2021 49'!$K:$K,MATCH('BCDTRtSY-frgt'!H1,'AEO 2021 49'!$A:$A,0))+INDEX('AEO 2021 49'!$U:$U,MATCH('BCDTRtSY-frgt'!H1,'AEO 2021 49'!$A:$A,0)))/(INDEX('AEO 2020 7'!19:19,MATCH($B$1,'AEO 2020 7'!1:1,0))+INDEX('AEO 2020 49'!$28:$28,MATCH('BCDTRtSY-frgt'!$B$1,'AEO 2020 49'!$15:$15,0))+INDEX('AEO 2020 49'!$39:$39,MATCH('BCDTRtSY-frgt'!$B$1,'AEO 2020 49'!$15:$15,0)))</f>
        <v>1.076618294956835</v>
      </c>
      <c r="I2" s="4">
        <f>(INDEX('AEO 2021 7'!19:19,MATCH(I$1,'AEO 2021 7'!1:1,0))+INDEX('AEO 2021 49'!$K:$K,MATCH('BCDTRtSY-frgt'!I1,'AEO 2021 49'!$A:$A,0))+INDEX('AEO 2021 49'!$U:$U,MATCH('BCDTRtSY-frgt'!I1,'AEO 2021 49'!$A:$A,0)))/(INDEX('AEO 2020 7'!19:19,MATCH($B$1,'AEO 2020 7'!1:1,0))+INDEX('AEO 2020 49'!$28:$28,MATCH('BCDTRtSY-frgt'!$B$1,'AEO 2020 49'!$15:$15,0))+INDEX('AEO 2020 49'!$39:$39,MATCH('BCDTRtSY-frgt'!$B$1,'AEO 2020 49'!$15:$15,0)))</f>
        <v>1.0953809649797543</v>
      </c>
      <c r="J2" s="4">
        <f>(INDEX('AEO 2021 7'!19:19,MATCH(J$1,'AEO 2021 7'!1:1,0))+INDEX('AEO 2021 49'!$K:$K,MATCH('BCDTRtSY-frgt'!J1,'AEO 2021 49'!$A:$A,0))+INDEX('AEO 2021 49'!$U:$U,MATCH('BCDTRtSY-frgt'!J1,'AEO 2021 49'!$A:$A,0)))/(INDEX('AEO 2020 7'!19:19,MATCH($B$1,'AEO 2020 7'!1:1,0))+INDEX('AEO 2020 49'!$28:$28,MATCH('BCDTRtSY-frgt'!$B$1,'AEO 2020 49'!$15:$15,0))+INDEX('AEO 2020 49'!$39:$39,MATCH('BCDTRtSY-frgt'!$B$1,'AEO 2020 49'!$15:$15,0)))</f>
        <v>1.1119172792739145</v>
      </c>
      <c r="K2" s="4">
        <f>(INDEX('AEO 2021 7'!19:19,MATCH(K$1,'AEO 2021 7'!1:1,0))+INDEX('AEO 2021 49'!$K:$K,MATCH('BCDTRtSY-frgt'!K1,'AEO 2021 49'!$A:$A,0))+INDEX('AEO 2021 49'!$U:$U,MATCH('BCDTRtSY-frgt'!K1,'AEO 2021 49'!$A:$A,0)))/(INDEX('AEO 2020 7'!19:19,MATCH($B$1,'AEO 2020 7'!1:1,0))+INDEX('AEO 2020 49'!$28:$28,MATCH('BCDTRtSY-frgt'!$B$1,'AEO 2020 49'!$15:$15,0))+INDEX('AEO 2020 49'!$39:$39,MATCH('BCDTRtSY-frgt'!$B$1,'AEO 2020 49'!$15:$15,0)))</f>
        <v>1.1300237311031598</v>
      </c>
      <c r="L2" s="4">
        <f>(INDEX('AEO 2021 7'!19:19,MATCH(L$1,'AEO 2021 7'!1:1,0))+INDEX('AEO 2021 49'!$K:$K,MATCH('BCDTRtSY-frgt'!L1,'AEO 2021 49'!$A:$A,0))+INDEX('AEO 2021 49'!$U:$U,MATCH('BCDTRtSY-frgt'!L1,'AEO 2021 49'!$A:$A,0)))/(INDEX('AEO 2020 7'!19:19,MATCH($B$1,'AEO 2020 7'!1:1,0))+INDEX('AEO 2020 49'!$28:$28,MATCH('BCDTRtSY-frgt'!$B$1,'AEO 2020 49'!$15:$15,0))+INDEX('AEO 2020 49'!$39:$39,MATCH('BCDTRtSY-frgt'!$B$1,'AEO 2020 49'!$15:$15,0)))</f>
        <v>1.1486804767616576</v>
      </c>
      <c r="M2" s="4">
        <f>(INDEX('AEO 2021 7'!19:19,MATCH(M$1,'AEO 2021 7'!1:1,0))+INDEX('AEO 2021 49'!$K:$K,MATCH('BCDTRtSY-frgt'!M1,'AEO 2021 49'!$A:$A,0))+INDEX('AEO 2021 49'!$U:$U,MATCH('BCDTRtSY-frgt'!M1,'AEO 2021 49'!$A:$A,0)))/(INDEX('AEO 2020 7'!19:19,MATCH($B$1,'AEO 2020 7'!1:1,0))+INDEX('AEO 2020 49'!$28:$28,MATCH('BCDTRtSY-frgt'!$B$1,'AEO 2020 49'!$15:$15,0))+INDEX('AEO 2020 49'!$39:$39,MATCH('BCDTRtSY-frgt'!$B$1,'AEO 2020 49'!$15:$15,0)))</f>
        <v>1.1694163884589894</v>
      </c>
      <c r="N2" s="4">
        <f>(INDEX('AEO 2021 7'!19:19,MATCH(N$1,'AEO 2021 7'!1:1,0))+INDEX('AEO 2021 49'!$K:$K,MATCH('BCDTRtSY-frgt'!N1,'AEO 2021 49'!$A:$A,0))+INDEX('AEO 2021 49'!$U:$U,MATCH('BCDTRtSY-frgt'!N1,'AEO 2021 49'!$A:$A,0)))/(INDEX('AEO 2020 7'!19:19,MATCH($B$1,'AEO 2020 7'!1:1,0))+INDEX('AEO 2020 49'!$28:$28,MATCH('BCDTRtSY-frgt'!$B$1,'AEO 2020 49'!$15:$15,0))+INDEX('AEO 2020 49'!$39:$39,MATCH('BCDTRtSY-frgt'!$B$1,'AEO 2020 49'!$15:$15,0)))</f>
        <v>1.1910985420740632</v>
      </c>
      <c r="O2" s="4">
        <f>(INDEX('AEO 2021 7'!19:19,MATCH(O$1,'AEO 2021 7'!1:1,0))+INDEX('AEO 2021 49'!$K:$K,MATCH('BCDTRtSY-frgt'!O1,'AEO 2021 49'!$A:$A,0))+INDEX('AEO 2021 49'!$U:$U,MATCH('BCDTRtSY-frgt'!O1,'AEO 2021 49'!$A:$A,0)))/(INDEX('AEO 2020 7'!19:19,MATCH($B$1,'AEO 2020 7'!1:1,0))+INDEX('AEO 2020 49'!$28:$28,MATCH('BCDTRtSY-frgt'!$B$1,'AEO 2020 49'!$15:$15,0))+INDEX('AEO 2020 49'!$39:$39,MATCH('BCDTRtSY-frgt'!$B$1,'AEO 2020 49'!$15:$15,0)))</f>
        <v>1.213756200578032</v>
      </c>
      <c r="P2" s="4">
        <f>(INDEX('AEO 2021 7'!19:19,MATCH(P$1,'AEO 2021 7'!1:1,0))+INDEX('AEO 2021 49'!$K:$K,MATCH('BCDTRtSY-frgt'!P1,'AEO 2021 49'!$A:$A,0))+INDEX('AEO 2021 49'!$U:$U,MATCH('BCDTRtSY-frgt'!P1,'AEO 2021 49'!$A:$A,0)))/(INDEX('AEO 2020 7'!19:19,MATCH($B$1,'AEO 2020 7'!1:1,0))+INDEX('AEO 2020 49'!$28:$28,MATCH('BCDTRtSY-frgt'!$B$1,'AEO 2020 49'!$15:$15,0))+INDEX('AEO 2020 49'!$39:$39,MATCH('BCDTRtSY-frgt'!$B$1,'AEO 2020 49'!$15:$15,0)))</f>
        <v>1.2349203644251752</v>
      </c>
      <c r="Q2" s="4">
        <f>(INDEX('AEO 2021 7'!19:19,MATCH(Q$1,'AEO 2021 7'!1:1,0))+INDEX('AEO 2021 49'!$K:$K,MATCH('BCDTRtSY-frgt'!Q1,'AEO 2021 49'!$A:$A,0))+INDEX('AEO 2021 49'!$U:$U,MATCH('BCDTRtSY-frgt'!Q1,'AEO 2021 49'!$A:$A,0)))/(INDEX('AEO 2020 7'!19:19,MATCH($B$1,'AEO 2020 7'!1:1,0))+INDEX('AEO 2020 49'!$28:$28,MATCH('BCDTRtSY-frgt'!$B$1,'AEO 2020 49'!$15:$15,0))+INDEX('AEO 2020 49'!$39:$39,MATCH('BCDTRtSY-frgt'!$B$1,'AEO 2020 49'!$15:$15,0)))</f>
        <v>1.257915176607701</v>
      </c>
      <c r="R2" s="4">
        <f>(INDEX('AEO 2021 7'!19:19,MATCH(R$1,'AEO 2021 7'!1:1,0))+INDEX('AEO 2021 49'!$K:$K,MATCH('BCDTRtSY-frgt'!R1,'AEO 2021 49'!$A:$A,0))+INDEX('AEO 2021 49'!$U:$U,MATCH('BCDTRtSY-frgt'!R1,'AEO 2021 49'!$A:$A,0)))/(INDEX('AEO 2020 7'!19:19,MATCH($B$1,'AEO 2020 7'!1:1,0))+INDEX('AEO 2020 49'!$28:$28,MATCH('BCDTRtSY-frgt'!$B$1,'AEO 2020 49'!$15:$15,0))+INDEX('AEO 2020 49'!$39:$39,MATCH('BCDTRtSY-frgt'!$B$1,'AEO 2020 49'!$15:$15,0)))</f>
        <v>1.2839651087069155</v>
      </c>
      <c r="S2" s="4">
        <f>(INDEX('AEO 2021 7'!19:19,MATCH(S$1,'AEO 2021 7'!1:1,0))+INDEX('AEO 2021 49'!$K:$K,MATCH('BCDTRtSY-frgt'!S1,'AEO 2021 49'!$A:$A,0))+INDEX('AEO 2021 49'!$U:$U,MATCH('BCDTRtSY-frgt'!S1,'AEO 2021 49'!$A:$A,0)))/(INDEX('AEO 2020 7'!19:19,MATCH($B$1,'AEO 2020 7'!1:1,0))+INDEX('AEO 2020 49'!$28:$28,MATCH('BCDTRtSY-frgt'!$B$1,'AEO 2020 49'!$15:$15,0))+INDEX('AEO 2020 49'!$39:$39,MATCH('BCDTRtSY-frgt'!$B$1,'AEO 2020 49'!$15:$15,0)))</f>
        <v>1.3082384377809635</v>
      </c>
      <c r="T2" s="4">
        <f>(INDEX('AEO 2021 7'!19:19,MATCH(T$1,'AEO 2021 7'!1:1,0))+INDEX('AEO 2021 49'!$K:$K,MATCH('BCDTRtSY-frgt'!T1,'AEO 2021 49'!$A:$A,0))+INDEX('AEO 2021 49'!$U:$U,MATCH('BCDTRtSY-frgt'!T1,'AEO 2021 49'!$A:$A,0)))/(INDEX('AEO 2020 7'!19:19,MATCH($B$1,'AEO 2020 7'!1:1,0))+INDEX('AEO 2020 49'!$28:$28,MATCH('BCDTRtSY-frgt'!$B$1,'AEO 2020 49'!$15:$15,0))+INDEX('AEO 2020 49'!$39:$39,MATCH('BCDTRtSY-frgt'!$B$1,'AEO 2020 49'!$15:$15,0)))</f>
        <v>1.3312404476730977</v>
      </c>
      <c r="U2" s="4">
        <f>(INDEX('AEO 2021 7'!19:19,MATCH(U$1,'AEO 2021 7'!1:1,0))+INDEX('AEO 2021 49'!$K:$K,MATCH('BCDTRtSY-frgt'!U1,'AEO 2021 49'!$A:$A,0))+INDEX('AEO 2021 49'!$U:$U,MATCH('BCDTRtSY-frgt'!U1,'AEO 2021 49'!$A:$A,0)))/(INDEX('AEO 2020 7'!19:19,MATCH($B$1,'AEO 2020 7'!1:1,0))+INDEX('AEO 2020 49'!$28:$28,MATCH('BCDTRtSY-frgt'!$B$1,'AEO 2020 49'!$15:$15,0))+INDEX('AEO 2020 49'!$39:$39,MATCH('BCDTRtSY-frgt'!$B$1,'AEO 2020 49'!$15:$15,0)))</f>
        <v>1.3553293302310883</v>
      </c>
      <c r="V2" s="4">
        <f>(INDEX('AEO 2021 7'!19:19,MATCH(V$1,'AEO 2021 7'!1:1,0))+INDEX('AEO 2021 49'!$K:$K,MATCH('BCDTRtSY-frgt'!V1,'AEO 2021 49'!$A:$A,0))+INDEX('AEO 2021 49'!$U:$U,MATCH('BCDTRtSY-frgt'!V1,'AEO 2021 49'!$A:$A,0)))/(INDEX('AEO 2020 7'!19:19,MATCH($B$1,'AEO 2020 7'!1:1,0))+INDEX('AEO 2020 49'!$28:$28,MATCH('BCDTRtSY-frgt'!$B$1,'AEO 2020 49'!$15:$15,0))+INDEX('AEO 2020 49'!$39:$39,MATCH('BCDTRtSY-frgt'!$B$1,'AEO 2020 49'!$15:$15,0)))</f>
        <v>1.3808677065278741</v>
      </c>
      <c r="W2" s="4">
        <f>(INDEX('AEO 2021 7'!19:19,MATCH(W$1,'AEO 2021 7'!1:1,0))+INDEX('AEO 2021 49'!$K:$K,MATCH('BCDTRtSY-frgt'!W1,'AEO 2021 49'!$A:$A,0))+INDEX('AEO 2021 49'!$U:$U,MATCH('BCDTRtSY-frgt'!W1,'AEO 2021 49'!$A:$A,0)))/(INDEX('AEO 2020 7'!19:19,MATCH($B$1,'AEO 2020 7'!1:1,0))+INDEX('AEO 2020 49'!$28:$28,MATCH('BCDTRtSY-frgt'!$B$1,'AEO 2020 49'!$15:$15,0))+INDEX('AEO 2020 49'!$39:$39,MATCH('BCDTRtSY-frgt'!$B$1,'AEO 2020 49'!$15:$15,0)))</f>
        <v>1.4051299867705169</v>
      </c>
      <c r="X2" s="4">
        <f>(INDEX('AEO 2021 7'!19:19,MATCH(X$1,'AEO 2021 7'!1:1,0))+INDEX('AEO 2021 49'!$K:$K,MATCH('BCDTRtSY-frgt'!X1,'AEO 2021 49'!$A:$A,0))+INDEX('AEO 2021 49'!$U:$U,MATCH('BCDTRtSY-frgt'!X1,'AEO 2021 49'!$A:$A,0)))/(INDEX('AEO 2020 7'!19:19,MATCH($B$1,'AEO 2020 7'!1:1,0))+INDEX('AEO 2020 49'!$28:$28,MATCH('BCDTRtSY-frgt'!$B$1,'AEO 2020 49'!$15:$15,0))+INDEX('AEO 2020 49'!$39:$39,MATCH('BCDTRtSY-frgt'!$B$1,'AEO 2020 49'!$15:$15,0)))</f>
        <v>1.4315511494216879</v>
      </c>
      <c r="Y2" s="4">
        <f>(INDEX('AEO 2021 7'!19:19,MATCH(Y$1,'AEO 2021 7'!1:1,0))+INDEX('AEO 2021 49'!$K:$K,MATCH('BCDTRtSY-frgt'!Y1,'AEO 2021 49'!$A:$A,0))+INDEX('AEO 2021 49'!$U:$U,MATCH('BCDTRtSY-frgt'!Y1,'AEO 2021 49'!$A:$A,0)))/(INDEX('AEO 2020 7'!19:19,MATCH($B$1,'AEO 2020 7'!1:1,0))+INDEX('AEO 2020 49'!$28:$28,MATCH('BCDTRtSY-frgt'!$B$1,'AEO 2020 49'!$15:$15,0))+INDEX('AEO 2020 49'!$39:$39,MATCH('BCDTRtSY-frgt'!$B$1,'AEO 2020 49'!$15:$15,0)))</f>
        <v>1.4588407354092925</v>
      </c>
      <c r="Z2" s="4">
        <f>(INDEX('AEO 2021 7'!19:19,MATCH(Z$1,'AEO 2021 7'!1:1,0))+INDEX('AEO 2021 49'!$K:$K,MATCH('BCDTRtSY-frgt'!Z1,'AEO 2021 49'!$A:$A,0))+INDEX('AEO 2021 49'!$U:$U,MATCH('BCDTRtSY-frgt'!Z1,'AEO 2021 49'!$A:$A,0)))/(INDEX('AEO 2020 7'!19:19,MATCH($B$1,'AEO 2020 7'!1:1,0))+INDEX('AEO 2020 49'!$28:$28,MATCH('BCDTRtSY-frgt'!$B$1,'AEO 2020 49'!$15:$15,0))+INDEX('AEO 2020 49'!$39:$39,MATCH('BCDTRtSY-frgt'!$B$1,'AEO 2020 49'!$15:$15,0)))</f>
        <v>1.4887323049921641</v>
      </c>
      <c r="AA2" s="4">
        <f>(INDEX('AEO 2021 7'!19:19,MATCH(AA$1,'AEO 2021 7'!1:1,0))+INDEX('AEO 2021 49'!$K:$K,MATCH('BCDTRtSY-frgt'!AA1,'AEO 2021 49'!$A:$A,0))+INDEX('AEO 2021 49'!$U:$U,MATCH('BCDTRtSY-frgt'!AA1,'AEO 2021 49'!$A:$A,0)))/(INDEX('AEO 2020 7'!19:19,MATCH($B$1,'AEO 2020 7'!1:1,0))+INDEX('AEO 2020 49'!$28:$28,MATCH('BCDTRtSY-frgt'!$B$1,'AEO 2020 49'!$15:$15,0))+INDEX('AEO 2020 49'!$39:$39,MATCH('BCDTRtSY-frgt'!$B$1,'AEO 2020 49'!$15:$15,0)))</f>
        <v>1.5160719601918795</v>
      </c>
      <c r="AB2" s="4">
        <f>(INDEX('AEO 2021 7'!19:19,MATCH(AB$1,'AEO 2021 7'!1:1,0))+INDEX('AEO 2021 49'!$K:$K,MATCH('BCDTRtSY-frgt'!AB1,'AEO 2021 49'!$A:$A,0))+INDEX('AEO 2021 49'!$U:$U,MATCH('BCDTRtSY-frgt'!AB1,'AEO 2021 49'!$A:$A,0)))/(INDEX('AEO 2020 7'!19:19,MATCH($B$1,'AEO 2020 7'!1:1,0))+INDEX('AEO 2020 49'!$28:$28,MATCH('BCDTRtSY-frgt'!$B$1,'AEO 2020 49'!$15:$15,0))+INDEX('AEO 2020 49'!$39:$39,MATCH('BCDTRtSY-frgt'!$B$1,'AEO 2020 49'!$15:$15,0)))</f>
        <v>1.5445632350426608</v>
      </c>
      <c r="AC2" s="4">
        <f>(INDEX('AEO 2021 7'!19:19,MATCH(AC$1,'AEO 2021 7'!1:1,0))+INDEX('AEO 2021 49'!$K:$K,MATCH('BCDTRtSY-frgt'!AC1,'AEO 2021 49'!$A:$A,0))+INDEX('AEO 2021 49'!$U:$U,MATCH('BCDTRtSY-frgt'!AC1,'AEO 2021 49'!$A:$A,0)))/(INDEX('AEO 2020 7'!19:19,MATCH($B$1,'AEO 2020 7'!1:1,0))+INDEX('AEO 2020 49'!$28:$28,MATCH('BCDTRtSY-frgt'!$B$1,'AEO 2020 49'!$15:$15,0))+INDEX('AEO 2020 49'!$39:$39,MATCH('BCDTRtSY-frgt'!$B$1,'AEO 2020 49'!$15:$15,0)))</f>
        <v>1.5712267313843979</v>
      </c>
      <c r="AD2" s="4">
        <f>(INDEX('AEO 2021 7'!19:19,MATCH(AD$1,'AEO 2021 7'!1:1,0))+INDEX('AEO 2021 49'!$K:$K,MATCH('BCDTRtSY-frgt'!AD1,'AEO 2021 49'!$A:$A,0))+INDEX('AEO 2021 49'!$U:$U,MATCH('BCDTRtSY-frgt'!AD1,'AEO 2021 49'!$A:$A,0)))/(INDEX('AEO 2020 7'!19:19,MATCH($B$1,'AEO 2020 7'!1:1,0))+INDEX('AEO 2020 49'!$28:$28,MATCH('BCDTRtSY-frgt'!$B$1,'AEO 2020 49'!$15:$15,0))+INDEX('AEO 2020 49'!$39:$39,MATCH('BCDTRtSY-frgt'!$B$1,'AEO 2020 49'!$15:$15,0)))</f>
        <v>1.5974775698423502</v>
      </c>
      <c r="AE2" s="4">
        <f>(INDEX('AEO 2021 7'!19:19,MATCH(AE$1,'AEO 2021 7'!1:1,0))+INDEX('AEO 2021 49'!$K:$K,MATCH('BCDTRtSY-frgt'!AE1,'AEO 2021 49'!$A:$A,0))+INDEX('AEO 2021 49'!$U:$U,MATCH('BCDTRtSY-frgt'!AE1,'AEO 2021 49'!$A:$A,0)))/(INDEX('AEO 2020 7'!19:19,MATCH($B$1,'AEO 2020 7'!1:1,0))+INDEX('AEO 2020 49'!$28:$28,MATCH('BCDTRtSY-frgt'!$B$1,'AEO 2020 49'!$15:$15,0))+INDEX('AEO 2020 49'!$39:$39,MATCH('BCDTRtSY-frgt'!$B$1,'AEO 2020 49'!$15:$15,0)))</f>
        <v>1.626695156080759</v>
      </c>
      <c r="AF2" s="4">
        <f>(INDEX('AEO 2021 7'!19:19,MATCH(AF$1,'AEO 2021 7'!1:1,0))+INDEX('AEO 2021 49'!$K:$K,MATCH('BCDTRtSY-frgt'!AF1,'AEO 2021 49'!$A:$A,0))+INDEX('AEO 2021 49'!$U:$U,MATCH('BCDTRtSY-frgt'!AF1,'AEO 2021 49'!$A:$A,0)))/(INDEX('AEO 2020 7'!19:19,MATCH($B$1,'AEO 2020 7'!1:1,0))+INDEX('AEO 2020 49'!$28:$28,MATCH('BCDTRtSY-frgt'!$B$1,'AEO 2020 49'!$15:$15,0))+INDEX('AEO 2020 49'!$39:$39,MATCH('BCDTRtSY-frgt'!$B$1,'AEO 2020 49'!$15:$15,0)))</f>
        <v>1.6576266998126055</v>
      </c>
      <c r="AG2" s="4">
        <f>(INDEX('AEO 2021 7'!19:19,MATCH(AG$1,'AEO 2021 7'!1:1,0))+INDEX('AEO 2021 49'!$K:$K,MATCH('BCDTRtSY-frgt'!AG1,'AEO 2021 49'!$A:$A,0))+INDEX('AEO 2021 49'!$U:$U,MATCH('BCDTRtSY-frgt'!AG1,'AEO 2021 49'!$A:$A,0)))/(INDEX('AEO 2020 7'!19:19,MATCH($B$1,'AEO 2020 7'!1:1,0))+INDEX('AEO 2020 49'!$28:$28,MATCH('BCDTRtSY-frgt'!$B$1,'AEO 2020 49'!$15:$15,0))+INDEX('AEO 2020 49'!$39:$39,MATCH('BCDTRtSY-frgt'!$B$1,'AEO 2020 49'!$15:$15,0)))</f>
        <v>1.6903789585776996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2021 49'!$AE:$AE,MATCH('BCDTRtSY-frgt'!D1,'AEO 2021 49'!$A:$A,0))/INDEX('AEO 2020 49'!$50:$50,MATCH('BCDTRtSY-frgt'!$B$1,'AEO 2020 49'!$15:$15,0))</f>
        <v>0.88980203469260288</v>
      </c>
      <c r="E3" s="4">
        <f>INDEX('AEO 2021 49'!$AE:$AE,MATCH('BCDTRtSY-frgt'!E1,'AEO 2021 49'!$A:$A,0))/INDEX('AEO 2020 49'!$50:$50,MATCH('BCDTRtSY-frgt'!$B$1,'AEO 2020 49'!$15:$15,0))</f>
        <v>0.91980138215111373</v>
      </c>
      <c r="F3" s="4">
        <f>INDEX('AEO 2021 49'!$AE:$AE,MATCH('BCDTRtSY-frgt'!F1,'AEO 2021 49'!$A:$A,0))/INDEX('AEO 2020 49'!$50:$50,MATCH('BCDTRtSY-frgt'!$B$1,'AEO 2020 49'!$15:$15,0))</f>
        <v>0.9369838658050561</v>
      </c>
      <c r="G3" s="4">
        <f>INDEX('AEO 2021 49'!$AE:$AE,MATCH('BCDTRtSY-frgt'!G1,'AEO 2021 49'!$A:$A,0))/INDEX('AEO 2020 49'!$50:$50,MATCH('BCDTRtSY-frgt'!$B$1,'AEO 2020 49'!$15:$15,0))</f>
        <v>0.95783587707227247</v>
      </c>
      <c r="H3" s="4">
        <f>INDEX('AEO 2021 49'!$AE:$AE,MATCH('BCDTRtSY-frgt'!H1,'AEO 2021 49'!$A:$A,0))/INDEX('AEO 2020 49'!$50:$50,MATCH('BCDTRtSY-frgt'!$B$1,'AEO 2020 49'!$15:$15,0))</f>
        <v>0.97912033035659263</v>
      </c>
      <c r="I3" s="4">
        <f>INDEX('AEO 2021 49'!$AE:$AE,MATCH('BCDTRtSY-frgt'!I1,'AEO 2021 49'!$A:$A,0))/INDEX('AEO 2020 49'!$50:$50,MATCH('BCDTRtSY-frgt'!$B$1,'AEO 2020 49'!$15:$15,0))</f>
        <v>0.99193450722561749</v>
      </c>
      <c r="J3" s="4">
        <f>INDEX('AEO 2021 49'!$AE:$AE,MATCH('BCDTRtSY-frgt'!J1,'AEO 2021 49'!$A:$A,0))/INDEX('AEO 2020 49'!$50:$50,MATCH('BCDTRtSY-frgt'!$B$1,'AEO 2020 49'!$15:$15,0))</f>
        <v>0.99873617534344272</v>
      </c>
      <c r="K3" s="4">
        <f>INDEX('AEO 2021 49'!$AE:$AE,MATCH('BCDTRtSY-frgt'!K1,'AEO 2021 49'!$A:$A,0))/INDEX('AEO 2020 49'!$50:$50,MATCH('BCDTRtSY-frgt'!$B$1,'AEO 2020 49'!$15:$15,0))</f>
        <v>1.0028217994492636</v>
      </c>
      <c r="L3" s="4">
        <f>INDEX('AEO 2021 49'!$AE:$AE,MATCH('BCDTRtSY-frgt'!L1,'AEO 2021 49'!$A:$A,0))/INDEX('AEO 2020 49'!$50:$50,MATCH('BCDTRtSY-frgt'!$B$1,'AEO 2020 49'!$15:$15,0))</f>
        <v>1.004446558451404</v>
      </c>
      <c r="M3" s="4">
        <f>INDEX('AEO 2021 49'!$AE:$AE,MATCH('BCDTRtSY-frgt'!M1,'AEO 2021 49'!$A:$A,0))/INDEX('AEO 2020 49'!$50:$50,MATCH('BCDTRtSY-frgt'!$B$1,'AEO 2020 49'!$15:$15,0))</f>
        <v>1.0066309144302727</v>
      </c>
      <c r="N3" s="4">
        <f>INDEX('AEO 2021 49'!$AE:$AE,MATCH('BCDTRtSY-frgt'!N1,'AEO 2021 49'!$A:$A,0))/INDEX('AEO 2020 49'!$50:$50,MATCH('BCDTRtSY-frgt'!$B$1,'AEO 2020 49'!$15:$15,0))</f>
        <v>1.0090022096846114</v>
      </c>
      <c r="O3" s="4">
        <f>INDEX('AEO 2021 49'!$AE:$AE,MATCH('BCDTRtSY-frgt'!O1,'AEO 2021 49'!$A:$A,0))/INDEX('AEO 2020 49'!$50:$50,MATCH('BCDTRtSY-frgt'!$B$1,'AEO 2020 49'!$15:$15,0))</f>
        <v>1.0119544108072813</v>
      </c>
      <c r="P3" s="4">
        <f>INDEX('AEO 2021 49'!$AE:$AE,MATCH('BCDTRtSY-frgt'!P1,'AEO 2021 49'!$A:$A,0))/INDEX('AEO 2020 49'!$50:$50,MATCH('BCDTRtSY-frgt'!$B$1,'AEO 2020 49'!$15:$15,0))</f>
        <v>1.013762126662568</v>
      </c>
      <c r="Q3" s="4">
        <f>INDEX('AEO 2021 49'!$AE:$AE,MATCH('BCDTRtSY-frgt'!Q1,'AEO 2021 49'!$A:$A,0))/INDEX('AEO 2020 49'!$50:$50,MATCH('BCDTRtSY-frgt'!$B$1,'AEO 2020 49'!$15:$15,0))</f>
        <v>1.0179874181044439</v>
      </c>
      <c r="R3" s="4">
        <f>INDEX('AEO 2021 49'!$AE:$AE,MATCH('BCDTRtSY-frgt'!R1,'AEO 2021 49'!$A:$A,0))/INDEX('AEO 2020 49'!$50:$50,MATCH('BCDTRtSY-frgt'!$B$1,'AEO 2020 49'!$15:$15,0))</f>
        <v>1.0258514120379405</v>
      </c>
      <c r="S3" s="4">
        <f>INDEX('AEO 2021 49'!$AE:$AE,MATCH('BCDTRtSY-frgt'!S1,'AEO 2021 49'!$A:$A,0))/INDEX('AEO 2020 49'!$50:$50,MATCH('BCDTRtSY-frgt'!$B$1,'AEO 2020 49'!$15:$15,0))</f>
        <v>1.0329125773533558</v>
      </c>
      <c r="T3" s="4">
        <f>INDEX('AEO 2021 49'!$AE:$AE,MATCH('BCDTRtSY-frgt'!T1,'AEO 2021 49'!$A:$A,0))/INDEX('AEO 2020 49'!$50:$50,MATCH('BCDTRtSY-frgt'!$B$1,'AEO 2020 49'!$15:$15,0))</f>
        <v>1.0391596971610395</v>
      </c>
      <c r="U3" s="4">
        <f>INDEX('AEO 2021 49'!$AE:$AE,MATCH('BCDTRtSY-frgt'!U1,'AEO 2021 49'!$A:$A,0))/INDEX('AEO 2020 49'!$50:$50,MATCH('BCDTRtSY-frgt'!$B$1,'AEO 2020 49'!$15:$15,0))</f>
        <v>1.0462214329171358</v>
      </c>
      <c r="V3" s="4">
        <f>INDEX('AEO 2021 49'!$AE:$AE,MATCH('BCDTRtSY-frgt'!V1,'AEO 2021 49'!$A:$A,0))/INDEX('AEO 2020 49'!$50:$50,MATCH('BCDTRtSY-frgt'!$B$1,'AEO 2020 49'!$15:$15,0))</f>
        <v>1.0539940710421494</v>
      </c>
      <c r="W3" s="4">
        <f>INDEX('AEO 2021 49'!$AE:$AE,MATCH('BCDTRtSY-frgt'!W1,'AEO 2021 49'!$A:$A,0))/INDEX('AEO 2020 49'!$50:$50,MATCH('BCDTRtSY-frgt'!$B$1,'AEO 2020 49'!$15:$15,0))</f>
        <v>1.0608037093358429</v>
      </c>
      <c r="X3" s="4">
        <f>INDEX('AEO 2021 49'!$AE:$AE,MATCH('BCDTRtSY-frgt'!X1,'AEO 2021 49'!$A:$A,0))/INDEX('AEO 2020 49'!$50:$50,MATCH('BCDTRtSY-frgt'!$B$1,'AEO 2020 49'!$15:$15,0))</f>
        <v>1.0693750230575323</v>
      </c>
      <c r="Y3" s="4">
        <f>INDEX('AEO 2021 49'!$AE:$AE,MATCH('BCDTRtSY-frgt'!Y1,'AEO 2021 49'!$A:$A,0))/INDEX('AEO 2020 49'!$50:$50,MATCH('BCDTRtSY-frgt'!$B$1,'AEO 2020 49'!$15:$15,0))</f>
        <v>1.0791466239401266</v>
      </c>
      <c r="Z3" s="4">
        <f>INDEX('AEO 2021 49'!$AE:$AE,MATCH('BCDTRtSY-frgt'!Z1,'AEO 2021 49'!$A:$A,0))/INDEX('AEO 2020 49'!$50:$50,MATCH('BCDTRtSY-frgt'!$B$1,'AEO 2020 49'!$15:$15,0))</f>
        <v>1.0908761904883761</v>
      </c>
      <c r="AA3" s="4">
        <f>INDEX('AEO 2021 49'!$AE:$AE,MATCH('BCDTRtSY-frgt'!AA1,'AEO 2021 49'!$A:$A,0))/INDEX('AEO 2020 49'!$50:$50,MATCH('BCDTRtSY-frgt'!$B$1,'AEO 2020 49'!$15:$15,0))</f>
        <v>1.0995777352843898</v>
      </c>
      <c r="AB3" s="4">
        <f>INDEX('AEO 2021 49'!$AE:$AE,MATCH('BCDTRtSY-frgt'!AB1,'AEO 2021 49'!$A:$A,0))/INDEX('AEO 2020 49'!$50:$50,MATCH('BCDTRtSY-frgt'!$B$1,'AEO 2020 49'!$15:$15,0))</f>
        <v>1.1083332213776858</v>
      </c>
      <c r="AC3" s="4">
        <f>INDEX('AEO 2021 49'!$AE:$AE,MATCH('BCDTRtSY-frgt'!AC1,'AEO 2021 49'!$A:$A,0))/INDEX('AEO 2020 49'!$50:$50,MATCH('BCDTRtSY-frgt'!$B$1,'AEO 2020 49'!$15:$15,0))</f>
        <v>1.1143292193364678</v>
      </c>
      <c r="AD3" s="4">
        <f>INDEX('AEO 2021 49'!$AE:$AE,MATCH('BCDTRtSY-frgt'!AD1,'AEO 2021 49'!$A:$A,0))/INDEX('AEO 2020 49'!$50:$50,MATCH('BCDTRtSY-frgt'!$B$1,'AEO 2020 49'!$15:$15,0))</f>
        <v>1.1191625099134059</v>
      </c>
      <c r="AE3" s="4">
        <f>INDEX('AEO 2021 49'!$AE:$AE,MATCH('BCDTRtSY-frgt'!AE1,'AEO 2021 49'!$A:$A,0))/INDEX('AEO 2020 49'!$50:$50,MATCH('BCDTRtSY-frgt'!$B$1,'AEO 2020 49'!$15:$15,0))</f>
        <v>1.1248213187863496</v>
      </c>
      <c r="AF3" s="4">
        <f>INDEX('AEO 2021 49'!$AE:$AE,MATCH('BCDTRtSY-frgt'!AF1,'AEO 2021 49'!$A:$A,0))/INDEX('AEO 2020 49'!$50:$50,MATCH('BCDTRtSY-frgt'!$B$1,'AEO 2020 49'!$15:$15,0))</f>
        <v>1.1312068904116279</v>
      </c>
      <c r="AG3" s="4">
        <f>INDEX('AEO 2021 49'!$AE:$AE,MATCH('BCDTRtSY-frgt'!AG1,'AEO 2021 49'!$A:$A,0))/INDEX('AEO 2020 49'!$50:$50,MATCH('BCDTRtSY-frgt'!$B$1,'AEO 2020 49'!$15:$15,0))</f>
        <v>1.1388023507274025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</f>
        <v>1.1697506954500667</v>
      </c>
      <c r="D4" s="4">
        <f>INDEX('AEO 2021 47'!69:69,MATCH(D$1,'AEO 2021 47'!1:1,0))/INDEX('AEO 2020 47'!69:69,MATCH($B$1,'AEO 2020 47'!1:1,0))</f>
        <v>1.2082586272896965</v>
      </c>
      <c r="E4" s="4">
        <f>INDEX('AEO 2021 47'!69:69,MATCH(E$1,'AEO 2021 47'!1:1,0))/INDEX('AEO 2020 47'!69:69,MATCH($B$1,'AEO 2020 47'!1:1,0))</f>
        <v>1.2633036865602369</v>
      </c>
      <c r="F4" s="4">
        <f>INDEX('AEO 2021 47'!69:69,MATCH(F$1,'AEO 2021 47'!1:1,0))/INDEX('AEO 2020 47'!69:69,MATCH($B$1,'AEO 2020 47'!1:1,0))</f>
        <v>1.3120694354027669</v>
      </c>
      <c r="G4" s="4">
        <f>INDEX('AEO 2021 47'!69:69,MATCH(G$1,'AEO 2021 47'!1:1,0))/INDEX('AEO 2020 47'!69:69,MATCH($B$1,'AEO 2020 47'!1:1,0))</f>
        <v>1.3547467563859954</v>
      </c>
      <c r="H4" s="4">
        <f>INDEX('AEO 2021 47'!69:69,MATCH(H$1,'AEO 2021 47'!1:1,0))/INDEX('AEO 2020 47'!69:69,MATCH($B$1,'AEO 2020 47'!1:1,0))</f>
        <v>1.3950874215302294</v>
      </c>
      <c r="I4" s="4">
        <f>INDEX('AEO 2021 47'!69:69,MATCH(I$1,'AEO 2021 47'!1:1,0))/INDEX('AEO 2020 47'!69:69,MATCH($B$1,'AEO 2020 47'!1:1,0))</f>
        <v>1.4288057355092085</v>
      </c>
      <c r="J4" s="4">
        <f>INDEX('AEO 2021 47'!69:69,MATCH(J$1,'AEO 2021 47'!1:1,0))/INDEX('AEO 2020 47'!69:69,MATCH($B$1,'AEO 2020 47'!1:1,0))</f>
        <v>1.4570520736530646</v>
      </c>
      <c r="K4" s="4">
        <f>INDEX('AEO 2021 47'!69:69,MATCH(K$1,'AEO 2021 47'!1:1,0))/INDEX('AEO 2020 47'!69:69,MATCH($B$1,'AEO 2020 47'!1:1,0))</f>
        <v>1.4833762878954893</v>
      </c>
      <c r="L4" s="4">
        <f>INDEX('AEO 2021 47'!69:69,MATCH(L$1,'AEO 2021 47'!1:1,0))/INDEX('AEO 2020 47'!69:69,MATCH($B$1,'AEO 2020 47'!1:1,0))</f>
        <v>1.5088606401127391</v>
      </c>
      <c r="M4" s="4">
        <f>INDEX('AEO 2021 47'!69:69,MATCH(M$1,'AEO 2021 47'!1:1,0))/INDEX('AEO 2020 47'!69:69,MATCH($B$1,'AEO 2020 47'!1:1,0))</f>
        <v>1.5350520583867144</v>
      </c>
      <c r="N4" s="4">
        <f>INDEX('AEO 2021 47'!69:69,MATCH(N$1,'AEO 2021 47'!1:1,0))/INDEX('AEO 2020 47'!69:69,MATCH($B$1,'AEO 2020 47'!1:1,0))</f>
        <v>1.5633836912773793</v>
      </c>
      <c r="O4" s="4">
        <f>INDEX('AEO 2021 47'!69:69,MATCH(O$1,'AEO 2021 47'!1:1,0))/INDEX('AEO 2020 47'!69:69,MATCH($B$1,'AEO 2020 47'!1:1,0))</f>
        <v>1.5958544199793649</v>
      </c>
      <c r="P4" s="4">
        <f>INDEX('AEO 2021 47'!69:69,MATCH(P$1,'AEO 2021 47'!1:1,0))/INDEX('AEO 2020 47'!69:69,MATCH($B$1,'AEO 2020 47'!1:1,0))</f>
        <v>1.6288983549124787</v>
      </c>
      <c r="Q4" s="4">
        <f>INDEX('AEO 2021 47'!69:69,MATCH(Q$1,'AEO 2021 47'!1:1,0))/INDEX('AEO 2020 47'!69:69,MATCH($B$1,'AEO 2020 47'!1:1,0))</f>
        <v>1.6645673041644449</v>
      </c>
      <c r="R4" s="4">
        <f>INDEX('AEO 2021 47'!69:69,MATCH(R$1,'AEO 2021 47'!1:1,0))/INDEX('AEO 2020 47'!69:69,MATCH($B$1,'AEO 2020 47'!1:1,0))</f>
        <v>1.7025896384090518</v>
      </c>
      <c r="S4" s="4">
        <f>INDEX('AEO 2021 47'!69:69,MATCH(S$1,'AEO 2021 47'!1:1,0))/INDEX('AEO 2020 47'!69:69,MATCH($B$1,'AEO 2020 47'!1:1,0))</f>
        <v>1.7387157536737714</v>
      </c>
      <c r="T4" s="4">
        <f>INDEX('AEO 2021 47'!69:69,MATCH(T$1,'AEO 2021 47'!1:1,0))/INDEX('AEO 2020 47'!69:69,MATCH($B$1,'AEO 2020 47'!1:1,0))</f>
        <v>1.7730558123662383</v>
      </c>
      <c r="U4" s="4">
        <f>INDEX('AEO 2021 47'!69:69,MATCH(U$1,'AEO 2021 47'!1:1,0))/INDEX('AEO 2020 47'!69:69,MATCH($B$1,'AEO 2020 47'!1:1,0))</f>
        <v>1.8083272513950026</v>
      </c>
      <c r="V4" s="4">
        <f>INDEX('AEO 2021 47'!69:69,MATCH(V$1,'AEO 2021 47'!1:1,0))/INDEX('AEO 2020 47'!69:69,MATCH($B$1,'AEO 2020 47'!1:1,0))</f>
        <v>1.8465419576083246</v>
      </c>
      <c r="W4" s="4">
        <f>INDEX('AEO 2021 47'!69:69,MATCH(W$1,'AEO 2021 47'!1:1,0))/INDEX('AEO 2020 47'!69:69,MATCH($B$1,'AEO 2020 47'!1:1,0))</f>
        <v>1.8879590600109317</v>
      </c>
      <c r="X4" s="4">
        <f>INDEX('AEO 2021 47'!69:69,MATCH(X$1,'AEO 2021 47'!1:1,0))/INDEX('AEO 2020 47'!69:69,MATCH($B$1,'AEO 2020 47'!1:1,0))</f>
        <v>1.9293853115850079</v>
      </c>
      <c r="Y4" s="4">
        <f>INDEX('AEO 2021 47'!69:69,MATCH(Y$1,'AEO 2021 47'!1:1,0))/INDEX('AEO 2020 47'!69:69,MATCH($B$1,'AEO 2020 47'!1:1,0))</f>
        <v>1.9710625536566326</v>
      </c>
      <c r="Z4" s="4">
        <f>INDEX('AEO 2021 47'!69:69,MATCH(Z$1,'AEO 2021 47'!1:1,0))/INDEX('AEO 2020 47'!69:69,MATCH($B$1,'AEO 2020 47'!1:1,0))</f>
        <v>2.0128100102999991</v>
      </c>
      <c r="AA4" s="4">
        <f>INDEX('AEO 2021 47'!69:69,MATCH(AA$1,'AEO 2021 47'!1:1,0))/INDEX('AEO 2020 47'!69:69,MATCH($B$1,'AEO 2020 47'!1:1,0))</f>
        <v>2.054185941430994</v>
      </c>
      <c r="AB4" s="4">
        <f>INDEX('AEO 2021 47'!69:69,MATCH(AB$1,'AEO 2021 47'!1:1,0))/INDEX('AEO 2020 47'!69:69,MATCH($B$1,'AEO 2020 47'!1:1,0))</f>
        <v>2.0978363193542768</v>
      </c>
      <c r="AC4" s="4">
        <f>INDEX('AEO 2021 47'!69:69,MATCH(AC$1,'AEO 2021 47'!1:1,0))/INDEX('AEO 2020 47'!69:69,MATCH($B$1,'AEO 2020 47'!1:1,0))</f>
        <v>2.1400594265283366</v>
      </c>
      <c r="AD4" s="4">
        <f>INDEX('AEO 2021 47'!69:69,MATCH(AD$1,'AEO 2021 47'!1:1,0))/INDEX('AEO 2020 47'!69:69,MATCH($B$1,'AEO 2020 47'!1:1,0))</f>
        <v>2.1805445368767864</v>
      </c>
      <c r="AE4" s="4">
        <f>INDEX('AEO 2021 47'!69:69,MATCH(AE$1,'AEO 2021 47'!1:1,0))/INDEX('AEO 2020 47'!69:69,MATCH($B$1,'AEO 2020 47'!1:1,0))</f>
        <v>2.2249071671603895</v>
      </c>
      <c r="AF4" s="4">
        <f>INDEX('AEO 2021 47'!69:69,MATCH(AF$1,'AEO 2021 47'!1:1,0))/INDEX('AEO 2020 47'!69:69,MATCH($B$1,'AEO 2020 47'!1:1,0))</f>
        <v>2.269788853346308</v>
      </c>
      <c r="AG4" s="4">
        <f>INDEX('AEO 2021 47'!69:69,MATCH(AG$1,'AEO 2021 47'!1:1,0))/INDEX('AEO 2020 47'!69:69,MATCH($B$1,'AEO 2020 47'!1:1,0))</f>
        <v>2.3156834645188882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2021 7'!27:27,MATCH(D$1,'AEO 2021 7'!1:1,0))/INDEX('AEO 2020 7'!27:27,MATCH($B$1,'AEO 2020 7'!1:1,0))</f>
        <v>0.8854019426776979</v>
      </c>
      <c r="E5" s="4">
        <f>INDEX('AEO 2021 7'!27:27,MATCH(E$1,'AEO 2021 7'!1:1,0))/INDEX('AEO 2020 7'!27:27,MATCH($B$1,'AEO 2020 7'!1:1,0))</f>
        <v>0.89411583852291432</v>
      </c>
      <c r="F5" s="4">
        <f>INDEX('AEO 2021 7'!27:27,MATCH(F$1,'AEO 2021 7'!1:1,0))/INDEX('AEO 2020 7'!27:27,MATCH($B$1,'AEO 2020 7'!1:1,0))</f>
        <v>0.89499026661109327</v>
      </c>
      <c r="G5" s="4">
        <f>INDEX('AEO 2021 7'!27:27,MATCH(G$1,'AEO 2021 7'!1:1,0))/INDEX('AEO 2020 7'!27:27,MATCH($B$1,'AEO 2020 7'!1:1,0))</f>
        <v>0.894911269940875</v>
      </c>
      <c r="H5" s="4">
        <f>INDEX('AEO 2021 7'!27:27,MATCH(H$1,'AEO 2021 7'!1:1,0))/INDEX('AEO 2020 7'!27:27,MATCH($B$1,'AEO 2020 7'!1:1,0))</f>
        <v>0.86721052111773034</v>
      </c>
      <c r="I5" s="4">
        <f>INDEX('AEO 2021 7'!27:27,MATCH(I$1,'AEO 2021 7'!1:1,0))/INDEX('AEO 2020 7'!27:27,MATCH($B$1,'AEO 2020 7'!1:1,0))</f>
        <v>0.87786880542662649</v>
      </c>
      <c r="J5" s="4">
        <f>INDEX('AEO 2021 7'!27:27,MATCH(J$1,'AEO 2021 7'!1:1,0))/INDEX('AEO 2020 7'!27:27,MATCH($B$1,'AEO 2020 7'!1:1,0))</f>
        <v>0.87740846617662838</v>
      </c>
      <c r="K5" s="4">
        <f>INDEX('AEO 2021 7'!27:27,MATCH(K$1,'AEO 2021 7'!1:1,0))/INDEX('AEO 2020 7'!27:27,MATCH($B$1,'AEO 2020 7'!1:1,0))</f>
        <v>0.88832102348949449</v>
      </c>
      <c r="L5" s="4">
        <f>INDEX('AEO 2021 7'!27:27,MATCH(L$1,'AEO 2021 7'!1:1,0))/INDEX('AEO 2020 7'!27:27,MATCH($B$1,'AEO 2020 7'!1:1,0))</f>
        <v>0.89802190010291583</v>
      </c>
      <c r="M5" s="4">
        <f>INDEX('AEO 2021 7'!27:27,MATCH(M$1,'AEO 2021 7'!1:1,0))/INDEX('AEO 2020 7'!27:27,MATCH($B$1,'AEO 2020 7'!1:1,0))</f>
        <v>0.90793444540225698</v>
      </c>
      <c r="N5" s="4">
        <f>INDEX('AEO 2021 7'!27:27,MATCH(N$1,'AEO 2021 7'!1:1,0))/INDEX('AEO 2020 7'!27:27,MATCH($B$1,'AEO 2020 7'!1:1,0))</f>
        <v>0.91496349249056241</v>
      </c>
      <c r="O5" s="4">
        <f>INDEX('AEO 2021 7'!27:27,MATCH(O$1,'AEO 2021 7'!1:1,0))/INDEX('AEO 2020 7'!27:27,MATCH($B$1,'AEO 2020 7'!1:1,0))</f>
        <v>0.9206281327948943</v>
      </c>
      <c r="P5" s="4">
        <f>INDEX('AEO 2021 7'!27:27,MATCH(P$1,'AEO 2021 7'!1:1,0))/INDEX('AEO 2020 7'!27:27,MATCH($B$1,'AEO 2020 7'!1:1,0))</f>
        <v>0.92820914051370595</v>
      </c>
      <c r="Q5" s="4">
        <f>INDEX('AEO 2021 7'!27:27,MATCH(Q$1,'AEO 2021 7'!1:1,0))/INDEX('AEO 2020 7'!27:27,MATCH($B$1,'AEO 2020 7'!1:1,0))</f>
        <v>0.9328232649853736</v>
      </c>
      <c r="R5" s="4">
        <f>INDEX('AEO 2021 7'!27:27,MATCH(R$1,'AEO 2021 7'!1:1,0))/INDEX('AEO 2020 7'!27:27,MATCH($B$1,'AEO 2020 7'!1:1,0))</f>
        <v>0.94074017628288131</v>
      </c>
      <c r="S5" s="4">
        <f>INDEX('AEO 2021 7'!27:27,MATCH(S$1,'AEO 2021 7'!1:1,0))/INDEX('AEO 2020 7'!27:27,MATCH($B$1,'AEO 2020 7'!1:1,0))</f>
        <v>0.94822132517056723</v>
      </c>
      <c r="T5" s="4">
        <f>INDEX('AEO 2021 7'!27:27,MATCH(T$1,'AEO 2021 7'!1:1,0))/INDEX('AEO 2020 7'!27:27,MATCH($B$1,'AEO 2020 7'!1:1,0))</f>
        <v>0.95463636166126209</v>
      </c>
      <c r="U5" s="4">
        <f>INDEX('AEO 2021 7'!27:27,MATCH(U$1,'AEO 2021 7'!1:1,0))/INDEX('AEO 2020 7'!27:27,MATCH($B$1,'AEO 2020 7'!1:1,0))</f>
        <v>0.95690436473044116</v>
      </c>
      <c r="V5" s="4">
        <f>INDEX('AEO 2021 7'!27:27,MATCH(V$1,'AEO 2021 7'!1:1,0))/INDEX('AEO 2020 7'!27:27,MATCH($B$1,'AEO 2020 7'!1:1,0))</f>
        <v>0.96661030505570067</v>
      </c>
      <c r="W5" s="4">
        <f>INDEX('AEO 2021 7'!27:27,MATCH(W$1,'AEO 2021 7'!1:1,0))/INDEX('AEO 2020 7'!27:27,MATCH($B$1,'AEO 2020 7'!1:1,0))</f>
        <v>0.96985813166411861</v>
      </c>
      <c r="X5" s="4">
        <f>INDEX('AEO 2021 7'!27:27,MATCH(X$1,'AEO 2021 7'!1:1,0))/INDEX('AEO 2020 7'!27:27,MATCH($B$1,'AEO 2020 7'!1:1,0))</f>
        <v>0.97668658220015525</v>
      </c>
      <c r="Y5" s="4">
        <f>INDEX('AEO 2021 7'!27:27,MATCH(Y$1,'AEO 2021 7'!1:1,0))/INDEX('AEO 2020 7'!27:27,MATCH($B$1,'AEO 2020 7'!1:1,0))</f>
        <v>0.9862859113410265</v>
      </c>
      <c r="Z5" s="4">
        <f>INDEX('AEO 2021 7'!27:27,MATCH(Z$1,'AEO 2021 7'!1:1,0))/INDEX('AEO 2020 7'!27:27,MATCH($B$1,'AEO 2020 7'!1:1,0))</f>
        <v>0.99816600377304343</v>
      </c>
      <c r="AA5" s="4">
        <f>INDEX('AEO 2021 7'!27:27,MATCH(AA$1,'AEO 2021 7'!1:1,0))/INDEX('AEO 2020 7'!27:27,MATCH($B$1,'AEO 2020 7'!1:1,0))</f>
        <v>1.0002516402056796</v>
      </c>
      <c r="AB5" s="4">
        <f>INDEX('AEO 2021 7'!27:27,MATCH(AB$1,'AEO 2021 7'!1:1,0))/INDEX('AEO 2020 7'!27:27,MATCH($B$1,'AEO 2020 7'!1:1,0))</f>
        <v>1.0080889475194139</v>
      </c>
      <c r="AC5" s="4">
        <f>INDEX('AEO 2021 7'!27:27,MATCH(AC$1,'AEO 2021 7'!1:1,0))/INDEX('AEO 2020 7'!27:27,MATCH($B$1,'AEO 2020 7'!1:1,0))</f>
        <v>1.0135236206365987</v>
      </c>
      <c r="AD5" s="4">
        <f>INDEX('AEO 2021 7'!27:27,MATCH(AD$1,'AEO 2021 7'!1:1,0))/INDEX('AEO 2020 7'!27:27,MATCH($B$1,'AEO 2020 7'!1:1,0))</f>
        <v>1.0214414091647974</v>
      </c>
      <c r="AE5" s="4">
        <f>INDEX('AEO 2021 7'!27:27,MATCH(AE$1,'AEO 2021 7'!1:1,0))/INDEX('AEO 2020 7'!27:27,MATCH($B$1,'AEO 2020 7'!1:1,0))</f>
        <v>1.0292798641794672</v>
      </c>
      <c r="AF5" s="4">
        <f>INDEX('AEO 2021 7'!27:27,MATCH(AF$1,'AEO 2021 7'!1:1,0))/INDEX('AEO 2020 7'!27:27,MATCH($B$1,'AEO 2020 7'!1:1,0))</f>
        <v>1.0376394921248024</v>
      </c>
      <c r="AG5" s="4">
        <f>INDEX('AEO 2021 7'!27:27,MATCH(AG$1,'AEO 2021 7'!1:1,0))/INDEX('AEO 2020 7'!27:27,MATCH($B$1,'AEO 2020 7'!1:1,0))</f>
        <v>1.0502143468391387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8">
        <f>($H$6-$B$6)/COUNT($C$1:$H$1)+B6</f>
        <v>1.0004707875659626</v>
      </c>
      <c r="D6" s="8">
        <f t="shared" ref="D6:G6" si="0">($H$6-$B$6)/COUNT($C$1:$H$1)+C6</f>
        <v>1.0009415751319253</v>
      </c>
      <c r="E6" s="8">
        <f t="shared" si="0"/>
        <v>1.0014123626978879</v>
      </c>
      <c r="F6" s="8">
        <f t="shared" si="0"/>
        <v>1.0018831502638506</v>
      </c>
      <c r="G6" s="8">
        <f t="shared" si="0"/>
        <v>1.0023539378298132</v>
      </c>
      <c r="H6" s="4">
        <f>SUM(INDEX('AEO 2021 7'!$C$62:$AJ$63,0,MATCH(H$1,'AEO 2021 7'!$C$1:$AJ$1,0)))/SUM(INDEX('AEO 2020 7'!$C$62:$AJ$63,0,MATCH($B$1,'AEO 2020 7'!$C$1:$AJ$1,0)))</f>
        <v>1.0028247253957761</v>
      </c>
      <c r="I6" s="4">
        <f>SUM(INDEX('AEO 2021 7'!$C$62:$AJ$63,0,MATCH(I$1,'AEO 2021 7'!$C$1:$AJ$1,0)))/SUM(INDEX('AEO 2020 7'!$C$62:$AJ$63,0,MATCH($B$1,'AEO 2020 7'!$C$1:$AJ$1,0)))</f>
        <v>1.0127368363075568</v>
      </c>
      <c r="J6" s="4">
        <f>SUM(INDEX('AEO 2021 7'!$C$62:$AJ$63,0,MATCH(J$1,'AEO 2021 7'!$C$1:$AJ$1,0)))/SUM(INDEX('AEO 2020 7'!$C$62:$AJ$63,0,MATCH($B$1,'AEO 2020 7'!$C$1:$AJ$1,0)))</f>
        <v>0.98832932049224165</v>
      </c>
      <c r="K6" s="4">
        <f>SUM(INDEX('AEO 2021 7'!$C$62:$AJ$63,0,MATCH(K$1,'AEO 2021 7'!$C$1:$AJ$1,0)))/SUM(INDEX('AEO 2020 7'!$C$62:$AJ$63,0,MATCH($B$1,'AEO 2020 7'!$C$1:$AJ$1,0)))</f>
        <v>0.98727693324520815</v>
      </c>
      <c r="L6" s="4">
        <f>SUM(INDEX('AEO 2021 7'!$C$62:$AJ$63,0,MATCH(L$1,'AEO 2021 7'!$C$1:$AJ$1,0)))/SUM(INDEX('AEO 2020 7'!$C$62:$AJ$63,0,MATCH($B$1,'AEO 2020 7'!$C$1:$AJ$1,0)))</f>
        <v>0.97727433670097241</v>
      </c>
      <c r="M6" s="4">
        <f>SUM(INDEX('AEO 2021 7'!$C$62:$AJ$63,0,MATCH(M$1,'AEO 2021 7'!$C$1:$AJ$1,0)))/SUM(INDEX('AEO 2020 7'!$C$62:$AJ$63,0,MATCH($B$1,'AEO 2020 7'!$C$1:$AJ$1,0)))</f>
        <v>0.97765103232304151</v>
      </c>
      <c r="N6" s="4">
        <f>SUM(INDEX('AEO 2021 7'!$C$62:$AJ$63,0,MATCH(N$1,'AEO 2021 7'!$C$1:$AJ$1,0)))/SUM(INDEX('AEO 2020 7'!$C$62:$AJ$63,0,MATCH($B$1,'AEO 2020 7'!$C$1:$AJ$1,0)))</f>
        <v>0.99334143769867478</v>
      </c>
      <c r="O6" s="4">
        <f>SUM(INDEX('AEO 2021 7'!$C$62:$AJ$63,0,MATCH(O$1,'AEO 2021 7'!$C$1:$AJ$1,0)))/SUM(INDEX('AEO 2020 7'!$C$62:$AJ$63,0,MATCH($B$1,'AEO 2020 7'!$C$1:$AJ$1,0)))</f>
        <v>0.97780643156138858</v>
      </c>
      <c r="P6" s="4">
        <f>SUM(INDEX('AEO 2021 7'!$C$62:$AJ$63,0,MATCH(P$1,'AEO 2021 7'!$C$1:$AJ$1,0)))/SUM(INDEX('AEO 2020 7'!$C$62:$AJ$63,0,MATCH($B$1,'AEO 2020 7'!$C$1:$AJ$1,0)))</f>
        <v>0.97717303213420181</v>
      </c>
      <c r="Q6" s="4">
        <f>SUM(INDEX('AEO 2021 7'!$C$62:$AJ$63,0,MATCH(Q$1,'AEO 2021 7'!$C$1:$AJ$1,0)))/SUM(INDEX('AEO 2020 7'!$C$62:$AJ$63,0,MATCH($B$1,'AEO 2020 7'!$C$1:$AJ$1,0)))</f>
        <v>0.9739391543134106</v>
      </c>
      <c r="R6" s="4">
        <f>SUM(INDEX('AEO 2021 7'!$C$62:$AJ$63,0,MATCH(R$1,'AEO 2021 7'!$C$1:$AJ$1,0)))/SUM(INDEX('AEO 2020 7'!$C$62:$AJ$63,0,MATCH($B$1,'AEO 2020 7'!$C$1:$AJ$1,0)))</f>
        <v>0.98754642306360751</v>
      </c>
      <c r="S6" s="4">
        <f>SUM(INDEX('AEO 2021 7'!$C$62:$AJ$63,0,MATCH(S$1,'AEO 2021 7'!$C$1:$AJ$1,0)))/SUM(INDEX('AEO 2020 7'!$C$62:$AJ$63,0,MATCH($B$1,'AEO 2020 7'!$C$1:$AJ$1,0)))</f>
        <v>0.97251793976017376</v>
      </c>
      <c r="T6" s="4">
        <f>SUM(INDEX('AEO 2021 7'!$C$62:$AJ$63,0,MATCH(T$1,'AEO 2021 7'!$C$1:$AJ$1,0)))/SUM(INDEX('AEO 2020 7'!$C$62:$AJ$63,0,MATCH($B$1,'AEO 2020 7'!$C$1:$AJ$1,0)))</f>
        <v>0.97102099266672948</v>
      </c>
      <c r="U6" s="4">
        <f>SUM(INDEX('AEO 2021 7'!$C$62:$AJ$63,0,MATCH(U$1,'AEO 2021 7'!$C$1:$AJ$1,0)))/SUM(INDEX('AEO 2020 7'!$C$62:$AJ$63,0,MATCH($B$1,'AEO 2020 7'!$C$1:$AJ$1,0)))</f>
        <v>0.97992005791080472</v>
      </c>
      <c r="V6" s="4">
        <f>SUM(INDEX('AEO 2021 7'!$C$62:$AJ$63,0,MATCH(V$1,'AEO 2021 7'!$C$1:$AJ$1,0)))/SUM(INDEX('AEO 2020 7'!$C$62:$AJ$63,0,MATCH($B$1,'AEO 2020 7'!$C$1:$AJ$1,0)))</f>
        <v>0.96574528687879635</v>
      </c>
      <c r="W6" s="4">
        <f>SUM(INDEX('AEO 2021 7'!$C$62:$AJ$63,0,MATCH(W$1,'AEO 2021 7'!$C$1:$AJ$1,0)))/SUM(INDEX('AEO 2020 7'!$C$62:$AJ$63,0,MATCH($B$1,'AEO 2020 7'!$C$1:$AJ$1,0)))</f>
        <v>0.96300416233909281</v>
      </c>
      <c r="X6" s="4">
        <f>SUM(INDEX('AEO 2021 7'!$C$62:$AJ$63,0,MATCH(X$1,'AEO 2021 7'!$C$1:$AJ$1,0)))/SUM(INDEX('AEO 2020 7'!$C$62:$AJ$63,0,MATCH($B$1,'AEO 2020 7'!$C$1:$AJ$1,0)))</f>
        <v>0.97498268970509538</v>
      </c>
      <c r="Y6" s="4">
        <f>SUM(INDEX('AEO 2021 7'!$C$62:$AJ$63,0,MATCH(Y$1,'AEO 2021 7'!$C$1:$AJ$1,0)))/SUM(INDEX('AEO 2020 7'!$C$62:$AJ$63,0,MATCH($B$1,'AEO 2020 7'!$C$1:$AJ$1,0)))</f>
        <v>0.95895788090517098</v>
      </c>
      <c r="Z6" s="4">
        <f>SUM(INDEX('AEO 2021 7'!$C$62:$AJ$63,0,MATCH(Z$1,'AEO 2021 7'!$C$1:$AJ$1,0)))/SUM(INDEX('AEO 2020 7'!$C$62:$AJ$63,0,MATCH($B$1,'AEO 2020 7'!$C$1:$AJ$1,0)))</f>
        <v>0.95794188461901608</v>
      </c>
      <c r="AA6" s="4">
        <f>SUM(INDEX('AEO 2021 7'!$C$62:$AJ$63,0,MATCH(AA$1,'AEO 2021 7'!$C$1:$AJ$1,0)))/SUM(INDEX('AEO 2020 7'!$C$62:$AJ$63,0,MATCH($B$1,'AEO 2020 7'!$C$1:$AJ$1,0)))</f>
        <v>0.95115054448745773</v>
      </c>
      <c r="AB6" s="4">
        <f>SUM(INDEX('AEO 2021 7'!$C$62:$AJ$63,0,MATCH(AB$1,'AEO 2021 7'!$C$1:$AJ$1,0)))/SUM(INDEX('AEO 2020 7'!$C$62:$AJ$63,0,MATCH($B$1,'AEO 2020 7'!$C$1:$AJ$1,0)))</f>
        <v>0.95118693544833655</v>
      </c>
      <c r="AC6" s="4">
        <f>SUM(INDEX('AEO 2021 7'!$C$62:$AJ$63,0,MATCH(AC$1,'AEO 2021 7'!$C$1:$AJ$1,0)))/SUM(INDEX('AEO 2020 7'!$C$62:$AJ$63,0,MATCH($B$1,'AEO 2020 7'!$C$1:$AJ$1,0)))</f>
        <v>0.94698918893400041</v>
      </c>
      <c r="AD6" s="4">
        <f>SUM(INDEX('AEO 2021 7'!$C$62:$AJ$63,0,MATCH(AD$1,'AEO 2021 7'!$C$1:$AJ$1,0)))/SUM(INDEX('AEO 2020 7'!$C$62:$AJ$63,0,MATCH($B$1,'AEO 2020 7'!$C$1:$AJ$1,0)))</f>
        <v>0.94429330721052451</v>
      </c>
      <c r="AE6" s="4">
        <f>SUM(INDEX('AEO 2021 7'!$C$62:$AJ$63,0,MATCH(AE$1,'AEO 2021 7'!$C$1:$AJ$1,0)))/SUM(INDEX('AEO 2020 7'!$C$62:$AJ$63,0,MATCH($B$1,'AEO 2020 7'!$C$1:$AJ$1,0)))</f>
        <v>0.94425593271016262</v>
      </c>
      <c r="AF6" s="4">
        <f>SUM(INDEX('AEO 2021 7'!$C$62:$AJ$63,0,MATCH(AF$1,'AEO 2021 7'!$C$1:$AJ$1,0)))/SUM(INDEX('AEO 2020 7'!$C$62:$AJ$63,0,MATCH($B$1,'AEO 2020 7'!$C$1:$AJ$1,0)))</f>
        <v>0.94246884146917187</v>
      </c>
      <c r="AG6" s="4">
        <f>SUM(INDEX('AEO 2021 7'!$C$62:$AJ$63,0,MATCH(AG$1,'AEO 2021 7'!$C$1:$AJ$1,0)))/SUM(INDEX('AEO 2020 7'!$C$62:$AJ$63,0,MATCH($B$1,'AEO 2020 7'!$C$1:$AJ$1,0)))</f>
        <v>0.93967165517892548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7"/>
  <sheetViews>
    <sheetView workbookViewId="0"/>
  </sheetViews>
  <sheetFormatPr defaultRowHeight="14.25"/>
  <cols>
    <col min="1" max="1" width="29" customWidth="1"/>
    <col min="2" max="2" width="45.73046875" customWidth="1"/>
  </cols>
  <sheetData>
    <row r="1" spans="1:35" ht="15" customHeight="1" thickBot="1">
      <c r="B1" s="27" t="s">
        <v>209</v>
      </c>
      <c r="C1" s="28">
        <v>2019</v>
      </c>
      <c r="D1" s="28">
        <v>2020</v>
      </c>
      <c r="E1" s="28">
        <v>2021</v>
      </c>
      <c r="F1" s="28">
        <v>2022</v>
      </c>
      <c r="G1" s="28">
        <v>2023</v>
      </c>
      <c r="H1" s="28">
        <v>2024</v>
      </c>
      <c r="I1" s="28">
        <v>2025</v>
      </c>
      <c r="J1" s="28">
        <v>2026</v>
      </c>
      <c r="K1" s="28">
        <v>2027</v>
      </c>
      <c r="L1" s="28">
        <v>2028</v>
      </c>
      <c r="M1" s="28">
        <v>2029</v>
      </c>
      <c r="N1" s="28">
        <v>2030</v>
      </c>
      <c r="O1" s="28">
        <v>2031</v>
      </c>
      <c r="P1" s="28">
        <v>2032</v>
      </c>
      <c r="Q1" s="28">
        <v>2033</v>
      </c>
      <c r="R1" s="28">
        <v>2034</v>
      </c>
      <c r="S1" s="28">
        <v>2035</v>
      </c>
      <c r="T1" s="28">
        <v>2036</v>
      </c>
      <c r="U1" s="28">
        <v>2037</v>
      </c>
      <c r="V1" s="28">
        <v>2038</v>
      </c>
      <c r="W1" s="28">
        <v>2039</v>
      </c>
      <c r="X1" s="28">
        <v>2040</v>
      </c>
      <c r="Y1" s="28">
        <v>2041</v>
      </c>
      <c r="Z1" s="28">
        <v>2042</v>
      </c>
      <c r="AA1" s="28">
        <v>2043</v>
      </c>
      <c r="AB1" s="28">
        <v>2044</v>
      </c>
      <c r="AC1" s="28">
        <v>2045</v>
      </c>
      <c r="AD1" s="28">
        <v>2046</v>
      </c>
      <c r="AE1" s="28">
        <v>2047</v>
      </c>
      <c r="AF1" s="28">
        <v>2048</v>
      </c>
      <c r="AG1" s="28">
        <v>2049</v>
      </c>
      <c r="AH1" s="28">
        <v>2050</v>
      </c>
    </row>
    <row r="2" spans="1:35" ht="15" customHeight="1" thickTop="1"/>
    <row r="3" spans="1:35" ht="15" customHeight="1">
      <c r="C3" s="11" t="s">
        <v>117</v>
      </c>
      <c r="D3" s="11" t="s">
        <v>166</v>
      </c>
      <c r="E3" s="11"/>
      <c r="F3" s="11"/>
      <c r="G3" s="11"/>
    </row>
    <row r="4" spans="1:35" ht="15" customHeight="1">
      <c r="C4" s="11" t="s">
        <v>116</v>
      </c>
      <c r="D4" s="11" t="s">
        <v>210</v>
      </c>
      <c r="E4" s="11"/>
      <c r="F4" s="11"/>
      <c r="G4" s="11" t="s">
        <v>211</v>
      </c>
    </row>
    <row r="5" spans="1:35" ht="15" customHeight="1">
      <c r="C5" s="11" t="s">
        <v>114</v>
      </c>
      <c r="D5" s="11" t="s">
        <v>212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167</v>
      </c>
      <c r="F6" s="11"/>
      <c r="G6" s="11"/>
    </row>
    <row r="10" spans="1:35" ht="15" customHeight="1">
      <c r="A10" s="12" t="s">
        <v>112</v>
      </c>
      <c r="B10" s="31" t="s">
        <v>111</v>
      </c>
    </row>
    <row r="11" spans="1:35" ht="15" customHeight="1">
      <c r="B11" s="27" t="s">
        <v>110</v>
      </c>
    </row>
    <row r="12" spans="1:35" ht="15" customHeight="1">
      <c r="B12" s="27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168</v>
      </c>
    </row>
    <row r="13" spans="1:35" ht="15" customHeight="1" thickBot="1">
      <c r="B13" s="28" t="s">
        <v>109</v>
      </c>
      <c r="C13" s="28">
        <v>2019</v>
      </c>
      <c r="D13" s="28">
        <v>2020</v>
      </c>
      <c r="E13" s="28">
        <v>2021</v>
      </c>
      <c r="F13" s="28">
        <v>2022</v>
      </c>
      <c r="G13" s="28">
        <v>2023</v>
      </c>
      <c r="H13" s="28">
        <v>2024</v>
      </c>
      <c r="I13" s="28">
        <v>2025</v>
      </c>
      <c r="J13" s="28">
        <v>2026</v>
      </c>
      <c r="K13" s="28">
        <v>2027</v>
      </c>
      <c r="L13" s="28">
        <v>2028</v>
      </c>
      <c r="M13" s="28">
        <v>2029</v>
      </c>
      <c r="N13" s="28">
        <v>2030</v>
      </c>
      <c r="O13" s="28">
        <v>2031</v>
      </c>
      <c r="P13" s="28">
        <v>2032</v>
      </c>
      <c r="Q13" s="28">
        <v>2033</v>
      </c>
      <c r="R13" s="28">
        <v>2034</v>
      </c>
      <c r="S13" s="28">
        <v>2035</v>
      </c>
      <c r="T13" s="28">
        <v>2036</v>
      </c>
      <c r="U13" s="28">
        <v>2037</v>
      </c>
      <c r="V13" s="28">
        <v>2038</v>
      </c>
      <c r="W13" s="28">
        <v>2039</v>
      </c>
      <c r="X13" s="28">
        <v>2040</v>
      </c>
      <c r="Y13" s="28">
        <v>2041</v>
      </c>
      <c r="Z13" s="28">
        <v>2042</v>
      </c>
      <c r="AA13" s="28">
        <v>2043</v>
      </c>
      <c r="AB13" s="28">
        <v>2044</v>
      </c>
      <c r="AC13" s="28">
        <v>2045</v>
      </c>
      <c r="AD13" s="28">
        <v>2046</v>
      </c>
      <c r="AE13" s="28">
        <v>2047</v>
      </c>
      <c r="AF13" s="28">
        <v>2048</v>
      </c>
      <c r="AG13" s="28">
        <v>2049</v>
      </c>
      <c r="AH13" s="28">
        <v>2050</v>
      </c>
      <c r="AI13" s="28">
        <v>2050</v>
      </c>
    </row>
    <row r="14" spans="1:35" ht="15" customHeight="1" thickTop="1"/>
    <row r="15" spans="1:35" ht="15" customHeight="1">
      <c r="B15" s="34" t="s">
        <v>108</v>
      </c>
    </row>
    <row r="16" spans="1:35" ht="15" customHeight="1">
      <c r="B16" s="34" t="s">
        <v>107</v>
      </c>
    </row>
    <row r="17" spans="1:35" ht="15" customHeight="1">
      <c r="B17" s="34" t="s">
        <v>106</v>
      </c>
    </row>
    <row r="18" spans="1:35" ht="15" customHeight="1">
      <c r="A18" s="12" t="s">
        <v>105</v>
      </c>
      <c r="B18" s="35" t="s">
        <v>104</v>
      </c>
      <c r="C18" s="36">
        <v>2917.2534179999998</v>
      </c>
      <c r="D18" s="36">
        <v>2975.1254880000001</v>
      </c>
      <c r="E18" s="36">
        <v>3025.3583979999999</v>
      </c>
      <c r="F18" s="36">
        <v>3062.7468260000001</v>
      </c>
      <c r="G18" s="36">
        <v>3083.977539</v>
      </c>
      <c r="H18" s="36">
        <v>3096.5910640000002</v>
      </c>
      <c r="I18" s="36">
        <v>3105.9812010000001</v>
      </c>
      <c r="J18" s="36">
        <v>3125.5920409999999</v>
      </c>
      <c r="K18" s="36">
        <v>3146.880615</v>
      </c>
      <c r="L18" s="36">
        <v>3167.633057</v>
      </c>
      <c r="M18" s="36">
        <v>3188.2370609999998</v>
      </c>
      <c r="N18" s="36">
        <v>3209.845703</v>
      </c>
      <c r="O18" s="36">
        <v>3233.3459469999998</v>
      </c>
      <c r="P18" s="36">
        <v>3252.6281739999999</v>
      </c>
      <c r="Q18" s="36">
        <v>3271.139404</v>
      </c>
      <c r="R18" s="36">
        <v>3285.1403810000002</v>
      </c>
      <c r="S18" s="36">
        <v>3295.6909179999998</v>
      </c>
      <c r="T18" s="36">
        <v>3311.9399410000001</v>
      </c>
      <c r="U18" s="36">
        <v>3327.9958499999998</v>
      </c>
      <c r="V18" s="36">
        <v>3344.2626949999999</v>
      </c>
      <c r="W18" s="36">
        <v>3361.544922</v>
      </c>
      <c r="X18" s="36">
        <v>3379.7543949999999</v>
      </c>
      <c r="Y18" s="36">
        <v>3396.2570799999999</v>
      </c>
      <c r="Z18" s="36">
        <v>3413.8405760000001</v>
      </c>
      <c r="AA18" s="36">
        <v>3432.0297850000002</v>
      </c>
      <c r="AB18" s="36">
        <v>3451.1577149999998</v>
      </c>
      <c r="AC18" s="36">
        <v>3472.0922850000002</v>
      </c>
      <c r="AD18" s="36">
        <v>3496.9057619999999</v>
      </c>
      <c r="AE18" s="36">
        <v>3524.3183589999999</v>
      </c>
      <c r="AF18" s="36">
        <v>3555.436768</v>
      </c>
      <c r="AG18" s="36">
        <v>3588.8325199999999</v>
      </c>
      <c r="AH18" s="36">
        <v>3624.4035640000002</v>
      </c>
      <c r="AI18" s="37">
        <v>7.0260000000000001E-3</v>
      </c>
    </row>
    <row r="19" spans="1:35" ht="15" customHeight="1">
      <c r="A19" s="12" t="s">
        <v>103</v>
      </c>
      <c r="B19" s="35" t="s">
        <v>102</v>
      </c>
      <c r="C19" s="36">
        <v>99.321113999999994</v>
      </c>
      <c r="D19" s="36">
        <v>100.61537199999999</v>
      </c>
      <c r="E19" s="36">
        <v>102.27555099999999</v>
      </c>
      <c r="F19" s="36">
        <v>103.794495</v>
      </c>
      <c r="G19" s="36">
        <v>104.99791</v>
      </c>
      <c r="H19" s="36">
        <v>105.845024</v>
      </c>
      <c r="I19" s="36">
        <v>106.78964999999999</v>
      </c>
      <c r="J19" s="36">
        <v>107.83586099999999</v>
      </c>
      <c r="K19" s="36">
        <v>109.086189</v>
      </c>
      <c r="L19" s="36">
        <v>110.314789</v>
      </c>
      <c r="M19" s="36">
        <v>111.61691999999999</v>
      </c>
      <c r="N19" s="36">
        <v>112.770866</v>
      </c>
      <c r="O19" s="36">
        <v>114.262428</v>
      </c>
      <c r="P19" s="36">
        <v>115.52301</v>
      </c>
      <c r="Q19" s="36">
        <v>116.879272</v>
      </c>
      <c r="R19" s="36">
        <v>118.14617200000001</v>
      </c>
      <c r="S19" s="36">
        <v>119.40303</v>
      </c>
      <c r="T19" s="36">
        <v>120.80527499999999</v>
      </c>
      <c r="U19" s="36">
        <v>122.152451</v>
      </c>
      <c r="V19" s="36">
        <v>123.496872</v>
      </c>
      <c r="W19" s="36">
        <v>124.85643</v>
      </c>
      <c r="X19" s="36">
        <v>126.275398</v>
      </c>
      <c r="Y19" s="36">
        <v>127.716537</v>
      </c>
      <c r="Z19" s="36">
        <v>129.18461600000001</v>
      </c>
      <c r="AA19" s="36">
        <v>130.70700099999999</v>
      </c>
      <c r="AB19" s="36">
        <v>132.37408400000001</v>
      </c>
      <c r="AC19" s="36">
        <v>134.19018600000001</v>
      </c>
      <c r="AD19" s="36">
        <v>136.27534499999999</v>
      </c>
      <c r="AE19" s="36">
        <v>138.142303</v>
      </c>
      <c r="AF19" s="36">
        <v>140.203461</v>
      </c>
      <c r="AG19" s="36">
        <v>142.34049999999999</v>
      </c>
      <c r="AH19" s="36">
        <v>144.479523</v>
      </c>
      <c r="AI19" s="37">
        <v>1.2163E-2</v>
      </c>
    </row>
    <row r="20" spans="1:35" ht="15" customHeight="1">
      <c r="A20" s="12" t="s">
        <v>101</v>
      </c>
      <c r="B20" s="35" t="s">
        <v>100</v>
      </c>
      <c r="C20" s="36">
        <v>299.98956299999998</v>
      </c>
      <c r="D20" s="36">
        <v>302.99670400000002</v>
      </c>
      <c r="E20" s="36">
        <v>307.861176</v>
      </c>
      <c r="F20" s="36">
        <v>312.26748700000002</v>
      </c>
      <c r="G20" s="36">
        <v>316.85519399999998</v>
      </c>
      <c r="H20" s="36">
        <v>319.636932</v>
      </c>
      <c r="I20" s="36">
        <v>322.737976</v>
      </c>
      <c r="J20" s="36">
        <v>325.800049</v>
      </c>
      <c r="K20" s="36">
        <v>329.40594499999997</v>
      </c>
      <c r="L20" s="36">
        <v>332.56686400000001</v>
      </c>
      <c r="M20" s="36">
        <v>335.87530500000003</v>
      </c>
      <c r="N20" s="36">
        <v>338.360657</v>
      </c>
      <c r="O20" s="36">
        <v>342.56182899999999</v>
      </c>
      <c r="P20" s="36">
        <v>345.996307</v>
      </c>
      <c r="Q20" s="36">
        <v>349.88958700000001</v>
      </c>
      <c r="R20" s="36">
        <v>353.15029900000002</v>
      </c>
      <c r="S20" s="36">
        <v>356.89837599999998</v>
      </c>
      <c r="T20" s="36">
        <v>360.95452899999998</v>
      </c>
      <c r="U20" s="36">
        <v>364.40631100000002</v>
      </c>
      <c r="V20" s="36">
        <v>367.98541299999999</v>
      </c>
      <c r="W20" s="36">
        <v>371.46130399999998</v>
      </c>
      <c r="X20" s="36">
        <v>375.17526199999998</v>
      </c>
      <c r="Y20" s="36">
        <v>378.96575899999999</v>
      </c>
      <c r="Z20" s="36">
        <v>382.97610500000002</v>
      </c>
      <c r="AA20" s="36">
        <v>386.869507</v>
      </c>
      <c r="AB20" s="36">
        <v>391.47946200000001</v>
      </c>
      <c r="AC20" s="36">
        <v>396.56829800000003</v>
      </c>
      <c r="AD20" s="36">
        <v>402.70736699999998</v>
      </c>
      <c r="AE20" s="36">
        <v>407.39862099999999</v>
      </c>
      <c r="AF20" s="36">
        <v>413.09304800000001</v>
      </c>
      <c r="AG20" s="36">
        <v>419.04983499999997</v>
      </c>
      <c r="AH20" s="36">
        <v>425.07647700000001</v>
      </c>
      <c r="AI20" s="37">
        <v>1.1306E-2</v>
      </c>
    </row>
    <row r="21" spans="1:35" ht="15" customHeight="1">
      <c r="B21" s="34" t="s">
        <v>151</v>
      </c>
    </row>
    <row r="22" spans="1:35" ht="15" customHeight="1">
      <c r="A22" s="12" t="s">
        <v>147</v>
      </c>
      <c r="B22" s="35" t="s">
        <v>148</v>
      </c>
      <c r="C22" s="36">
        <v>210.13850400000001</v>
      </c>
      <c r="D22" s="36">
        <v>211.126205</v>
      </c>
      <c r="E22" s="36">
        <v>212.116165</v>
      </c>
      <c r="F22" s="36">
        <v>213.08595299999999</v>
      </c>
      <c r="G22" s="36">
        <v>214.01353499999999</v>
      </c>
      <c r="H22" s="36">
        <v>214.96095299999999</v>
      </c>
      <c r="I22" s="36">
        <v>215.98413099999999</v>
      </c>
      <c r="J22" s="36">
        <v>216.989777</v>
      </c>
      <c r="K22" s="36">
        <v>217.98005699999999</v>
      </c>
      <c r="L22" s="36">
        <v>218.98109400000001</v>
      </c>
      <c r="M22" s="36">
        <v>219.96804800000001</v>
      </c>
      <c r="N22" s="36">
        <v>220.90673799999999</v>
      </c>
      <c r="O22" s="36">
        <v>221.807053</v>
      </c>
      <c r="P22" s="36">
        <v>222.678833</v>
      </c>
      <c r="Q22" s="36">
        <v>223.455963</v>
      </c>
      <c r="R22" s="36">
        <v>224.19052099999999</v>
      </c>
      <c r="S22" s="36">
        <v>224.88494900000001</v>
      </c>
      <c r="T22" s="36">
        <v>225.54260300000001</v>
      </c>
      <c r="U22" s="36">
        <v>226.167709</v>
      </c>
      <c r="V22" s="36">
        <v>226.76289399999999</v>
      </c>
      <c r="W22" s="36">
        <v>227.33021500000001</v>
      </c>
      <c r="X22" s="36">
        <v>227.87237500000001</v>
      </c>
      <c r="Y22" s="36">
        <v>228.39172400000001</v>
      </c>
      <c r="Z22" s="36">
        <v>228.89146400000001</v>
      </c>
      <c r="AA22" s="36">
        <v>229.376724</v>
      </c>
      <c r="AB22" s="36">
        <v>229.852081</v>
      </c>
      <c r="AC22" s="36">
        <v>230.323227</v>
      </c>
      <c r="AD22" s="36">
        <v>230.79690600000001</v>
      </c>
      <c r="AE22" s="36">
        <v>231.280609</v>
      </c>
      <c r="AF22" s="36">
        <v>231.78066999999999</v>
      </c>
      <c r="AG22" s="36">
        <v>232.30583200000001</v>
      </c>
      <c r="AH22" s="36">
        <v>232.850571</v>
      </c>
      <c r="AI22" s="37">
        <v>3.3159999999999999E-3</v>
      </c>
    </row>
    <row r="23" spans="1:35" ht="15" customHeight="1">
      <c r="A23" s="12" t="s">
        <v>149</v>
      </c>
      <c r="B23" s="35" t="s">
        <v>150</v>
      </c>
      <c r="C23" s="36">
        <v>41.270718000000002</v>
      </c>
      <c r="D23" s="36">
        <v>41.874930999999997</v>
      </c>
      <c r="E23" s="36">
        <v>42.455513000000003</v>
      </c>
      <c r="F23" s="36">
        <v>42.941440999999998</v>
      </c>
      <c r="G23" s="36">
        <v>43.403492</v>
      </c>
      <c r="H23" s="36">
        <v>43.866782999999998</v>
      </c>
      <c r="I23" s="36">
        <v>44.310471</v>
      </c>
      <c r="J23" s="36">
        <v>44.751930000000002</v>
      </c>
      <c r="K23" s="36">
        <v>45.177658000000001</v>
      </c>
      <c r="L23" s="36">
        <v>45.617381999999999</v>
      </c>
      <c r="M23" s="36">
        <v>46.05724</v>
      </c>
      <c r="N23" s="36">
        <v>46.402245000000001</v>
      </c>
      <c r="O23" s="36">
        <v>46.841445999999998</v>
      </c>
      <c r="P23" s="36">
        <v>47.267837999999998</v>
      </c>
      <c r="Q23" s="36">
        <v>47.680484999999997</v>
      </c>
      <c r="R23" s="36">
        <v>48.055225</v>
      </c>
      <c r="S23" s="36">
        <v>48.435218999999996</v>
      </c>
      <c r="T23" s="36">
        <v>48.803921000000003</v>
      </c>
      <c r="U23" s="36">
        <v>49.166313000000002</v>
      </c>
      <c r="V23" s="36">
        <v>49.530780999999998</v>
      </c>
      <c r="W23" s="36">
        <v>49.890510999999996</v>
      </c>
      <c r="X23" s="36">
        <v>50.244216999999999</v>
      </c>
      <c r="Y23" s="36">
        <v>50.573273</v>
      </c>
      <c r="Z23" s="36">
        <v>50.897018000000003</v>
      </c>
      <c r="AA23" s="36">
        <v>51.222712999999999</v>
      </c>
      <c r="AB23" s="36">
        <v>51.549354999999998</v>
      </c>
      <c r="AC23" s="36">
        <v>51.873221999999998</v>
      </c>
      <c r="AD23" s="36">
        <v>52.227497</v>
      </c>
      <c r="AE23" s="36">
        <v>52.585467999999999</v>
      </c>
      <c r="AF23" s="36">
        <v>52.972960999999998</v>
      </c>
      <c r="AG23" s="36">
        <v>53.355491999999998</v>
      </c>
      <c r="AH23" s="36">
        <v>53.757781999999999</v>
      </c>
      <c r="AI23" s="37">
        <v>8.5629999999999994E-3</v>
      </c>
    </row>
    <row r="24" spans="1:35" ht="15" customHeight="1">
      <c r="B24" s="34" t="s">
        <v>99</v>
      </c>
    </row>
    <row r="25" spans="1:35" ht="15" customHeight="1">
      <c r="A25" s="12" t="s">
        <v>98</v>
      </c>
      <c r="B25" s="35" t="s">
        <v>97</v>
      </c>
      <c r="C25" s="36">
        <v>1222.993408</v>
      </c>
      <c r="D25" s="36">
        <v>1245.38501</v>
      </c>
      <c r="E25" s="36">
        <v>1270.2579350000001</v>
      </c>
      <c r="F25" s="36">
        <v>1290.457764</v>
      </c>
      <c r="G25" s="36">
        <v>1307.1331789999999</v>
      </c>
      <c r="H25" s="36">
        <v>1325.8835449999999</v>
      </c>
      <c r="I25" s="36">
        <v>1346.39978</v>
      </c>
      <c r="J25" s="36">
        <v>1366.3946530000001</v>
      </c>
      <c r="K25" s="36">
        <v>1386.9772949999999</v>
      </c>
      <c r="L25" s="36">
        <v>1409.3758539999999</v>
      </c>
      <c r="M25" s="36">
        <v>1434.0158690000001</v>
      </c>
      <c r="N25" s="36">
        <v>1459.4761960000001</v>
      </c>
      <c r="O25" s="36">
        <v>1485.517212</v>
      </c>
      <c r="P25" s="36">
        <v>1512.3081050000001</v>
      </c>
      <c r="Q25" s="36">
        <v>1538.8709719999999</v>
      </c>
      <c r="R25" s="36">
        <v>1563.6232910000001</v>
      </c>
      <c r="S25" s="36">
        <v>1587.8289789999999</v>
      </c>
      <c r="T25" s="36">
        <v>1613.7332759999999</v>
      </c>
      <c r="U25" s="36">
        <v>1640.1088870000001</v>
      </c>
      <c r="V25" s="36">
        <v>1667.4398189999999</v>
      </c>
      <c r="W25" s="36">
        <v>1695.8133539999999</v>
      </c>
      <c r="X25" s="36">
        <v>1724.8636469999999</v>
      </c>
      <c r="Y25" s="36">
        <v>1752.975586</v>
      </c>
      <c r="Z25" s="36">
        <v>1781.3413089999999</v>
      </c>
      <c r="AA25" s="36">
        <v>1810.3131100000001</v>
      </c>
      <c r="AB25" s="36">
        <v>1840.630981</v>
      </c>
      <c r="AC25" s="36">
        <v>1874.0067140000001</v>
      </c>
      <c r="AD25" s="36">
        <v>1909.959595</v>
      </c>
      <c r="AE25" s="36">
        <v>1947.451172</v>
      </c>
      <c r="AF25" s="36">
        <v>1987.4025879999999</v>
      </c>
      <c r="AG25" s="36">
        <v>2028.573975</v>
      </c>
      <c r="AH25" s="36">
        <v>2071.0893550000001</v>
      </c>
      <c r="AI25" s="37">
        <v>1.7138E-2</v>
      </c>
    </row>
    <row r="26" spans="1:35" ht="15" customHeight="1">
      <c r="B26" s="34" t="s">
        <v>96</v>
      </c>
    </row>
    <row r="27" spans="1:35" ht="15" customHeight="1">
      <c r="A27" s="12" t="s">
        <v>95</v>
      </c>
      <c r="B27" s="35" t="s">
        <v>54</v>
      </c>
      <c r="C27" s="36">
        <v>1807.96228</v>
      </c>
      <c r="D27" s="36">
        <v>1730.8404539999999</v>
      </c>
      <c r="E27" s="36">
        <v>1660.033447</v>
      </c>
      <c r="F27" s="36">
        <v>1651.259399</v>
      </c>
      <c r="G27" s="36">
        <v>1652.7242429999999</v>
      </c>
      <c r="H27" s="36">
        <v>1638.4692379999999</v>
      </c>
      <c r="I27" s="36">
        <v>1604.7768550000001</v>
      </c>
      <c r="J27" s="36">
        <v>1643.9995120000001</v>
      </c>
      <c r="K27" s="36">
        <v>1652.7871090000001</v>
      </c>
      <c r="L27" s="36">
        <v>1662.7436520000001</v>
      </c>
      <c r="M27" s="36">
        <v>1655.604004</v>
      </c>
      <c r="N27" s="36">
        <v>1648.302124</v>
      </c>
      <c r="O27" s="36">
        <v>1654.8007809999999</v>
      </c>
      <c r="P27" s="36">
        <v>1663.8508300000001</v>
      </c>
      <c r="Q27" s="36">
        <v>1673.9210210000001</v>
      </c>
      <c r="R27" s="36">
        <v>1684.4979249999999</v>
      </c>
      <c r="S27" s="36">
        <v>1686.8079829999999</v>
      </c>
      <c r="T27" s="36">
        <v>1698.2738039999999</v>
      </c>
      <c r="U27" s="36">
        <v>1704.6904300000001</v>
      </c>
      <c r="V27" s="36">
        <v>1701.2554929999999</v>
      </c>
      <c r="W27" s="36">
        <v>1711.9681399999999</v>
      </c>
      <c r="X27" s="36">
        <v>1715.1282960000001</v>
      </c>
      <c r="Y27" s="36">
        <v>1722.2583010000001</v>
      </c>
      <c r="Z27" s="36">
        <v>1735.240356</v>
      </c>
      <c r="AA27" s="36">
        <v>1747.2885739999999</v>
      </c>
      <c r="AB27" s="36">
        <v>1760.9610600000001</v>
      </c>
      <c r="AC27" s="36">
        <v>1777.279663</v>
      </c>
      <c r="AD27" s="36">
        <v>1802.0692140000001</v>
      </c>
      <c r="AE27" s="36">
        <v>1818.081543</v>
      </c>
      <c r="AF27" s="36">
        <v>1839.2490230000001</v>
      </c>
      <c r="AG27" s="36">
        <v>1861.996948</v>
      </c>
      <c r="AH27" s="36">
        <v>1888.5421140000001</v>
      </c>
      <c r="AI27" s="37">
        <v>1.408E-3</v>
      </c>
    </row>
    <row r="28" spans="1:35" ht="15" customHeight="1">
      <c r="A28" s="12" t="s">
        <v>94</v>
      </c>
      <c r="B28" s="35" t="s">
        <v>52</v>
      </c>
      <c r="C28" s="36">
        <v>416.68075599999997</v>
      </c>
      <c r="D28" s="36">
        <v>409.15490699999998</v>
      </c>
      <c r="E28" s="36">
        <v>404.529877</v>
      </c>
      <c r="F28" s="36">
        <v>396.47796599999998</v>
      </c>
      <c r="G28" s="36">
        <v>388.98980699999998</v>
      </c>
      <c r="H28" s="36">
        <v>379.45697000000001</v>
      </c>
      <c r="I28" s="36">
        <v>370.07324199999999</v>
      </c>
      <c r="J28" s="36">
        <v>361.44610599999999</v>
      </c>
      <c r="K28" s="36">
        <v>352.76406900000001</v>
      </c>
      <c r="L28" s="36">
        <v>343.56066900000002</v>
      </c>
      <c r="M28" s="36">
        <v>333.81878699999999</v>
      </c>
      <c r="N28" s="36">
        <v>323.794983</v>
      </c>
      <c r="O28" s="36">
        <v>320.25204500000001</v>
      </c>
      <c r="P28" s="36">
        <v>316.14532500000001</v>
      </c>
      <c r="Q28" s="36">
        <v>312.65210000000002</v>
      </c>
      <c r="R28" s="36">
        <v>308.385468</v>
      </c>
      <c r="S28" s="36">
        <v>304.23715199999998</v>
      </c>
      <c r="T28" s="36">
        <v>300.63772599999999</v>
      </c>
      <c r="U28" s="36">
        <v>296.55325299999998</v>
      </c>
      <c r="V28" s="36">
        <v>292.41882299999997</v>
      </c>
      <c r="W28" s="36">
        <v>288.76394699999997</v>
      </c>
      <c r="X28" s="36">
        <v>284.95684799999998</v>
      </c>
      <c r="Y28" s="36">
        <v>283.66168199999998</v>
      </c>
      <c r="Z28" s="36">
        <v>282.64859000000001</v>
      </c>
      <c r="AA28" s="36">
        <v>281.33288599999997</v>
      </c>
      <c r="AB28" s="36">
        <v>280.511841</v>
      </c>
      <c r="AC28" s="36">
        <v>279.87280299999998</v>
      </c>
      <c r="AD28" s="36">
        <v>280.18786599999999</v>
      </c>
      <c r="AE28" s="36">
        <v>279.40164199999998</v>
      </c>
      <c r="AF28" s="36">
        <v>279.350281</v>
      </c>
      <c r="AG28" s="36">
        <v>279.69216899999998</v>
      </c>
      <c r="AH28" s="36">
        <v>280.25091600000002</v>
      </c>
      <c r="AI28" s="37">
        <v>-1.2713E-2</v>
      </c>
    </row>
    <row r="30" spans="1:35" ht="15" customHeight="1">
      <c r="B30" s="34" t="s">
        <v>93</v>
      </c>
    </row>
    <row r="31" spans="1:35" ht="15" customHeight="1">
      <c r="B31" s="34" t="s">
        <v>92</v>
      </c>
    </row>
    <row r="32" spans="1:35" ht="15" customHeight="1">
      <c r="A32" s="12" t="s">
        <v>91</v>
      </c>
      <c r="B32" s="35" t="s">
        <v>90</v>
      </c>
      <c r="C32" s="38">
        <v>34.359935999999998</v>
      </c>
      <c r="D32" s="38">
        <v>35.284824</v>
      </c>
      <c r="E32" s="38">
        <v>36.831001000000001</v>
      </c>
      <c r="F32" s="38">
        <v>38.399506000000002</v>
      </c>
      <c r="G32" s="38">
        <v>40.110416000000001</v>
      </c>
      <c r="H32" s="38">
        <v>41.695168000000002</v>
      </c>
      <c r="I32" s="38">
        <v>43.801582000000003</v>
      </c>
      <c r="J32" s="38">
        <v>43.785815999999997</v>
      </c>
      <c r="K32" s="38">
        <v>43.851311000000003</v>
      </c>
      <c r="L32" s="38">
        <v>43.924210000000002</v>
      </c>
      <c r="M32" s="38">
        <v>44.014651999999998</v>
      </c>
      <c r="N32" s="38">
        <v>44.196795999999999</v>
      </c>
      <c r="O32" s="38">
        <v>44.303348999999997</v>
      </c>
      <c r="P32" s="38">
        <v>44.390171000000002</v>
      </c>
      <c r="Q32" s="38">
        <v>44.493732000000001</v>
      </c>
      <c r="R32" s="38">
        <v>44.608539999999998</v>
      </c>
      <c r="S32" s="38">
        <v>44.698715</v>
      </c>
      <c r="T32" s="38">
        <v>44.789574000000002</v>
      </c>
      <c r="U32" s="38">
        <v>44.882373999999999</v>
      </c>
      <c r="V32" s="38">
        <v>44.963428</v>
      </c>
      <c r="W32" s="38">
        <v>45.039088999999997</v>
      </c>
      <c r="X32" s="38">
        <v>45.114040000000003</v>
      </c>
      <c r="Y32" s="38">
        <v>45.192309999999999</v>
      </c>
      <c r="Z32" s="38">
        <v>45.257289999999998</v>
      </c>
      <c r="AA32" s="38">
        <v>45.303879000000002</v>
      </c>
      <c r="AB32" s="38">
        <v>45.340485000000001</v>
      </c>
      <c r="AC32" s="38">
        <v>45.390273999999998</v>
      </c>
      <c r="AD32" s="38">
        <v>45.422103999999997</v>
      </c>
      <c r="AE32" s="38">
        <v>45.456977999999999</v>
      </c>
      <c r="AF32" s="38">
        <v>45.479819999999997</v>
      </c>
      <c r="AG32" s="38">
        <v>45.506923999999998</v>
      </c>
      <c r="AH32" s="38">
        <v>45.514235999999997</v>
      </c>
      <c r="AI32" s="37">
        <v>9.11E-3</v>
      </c>
    </row>
    <row r="33" spans="1:35" ht="15" customHeight="1">
      <c r="A33" s="12" t="s">
        <v>89</v>
      </c>
      <c r="B33" s="35" t="s">
        <v>88</v>
      </c>
      <c r="C33" s="38">
        <v>40.551155000000001</v>
      </c>
      <c r="D33" s="38">
        <v>42.338371000000002</v>
      </c>
      <c r="E33" s="38">
        <v>44.294533000000001</v>
      </c>
      <c r="F33" s="38">
        <v>46.414017000000001</v>
      </c>
      <c r="G33" s="38">
        <v>48.711933000000002</v>
      </c>
      <c r="H33" s="38">
        <v>50.082985000000001</v>
      </c>
      <c r="I33" s="38">
        <v>52.773457000000001</v>
      </c>
      <c r="J33" s="38">
        <v>52.773730999999998</v>
      </c>
      <c r="K33" s="38">
        <v>52.786338999999998</v>
      </c>
      <c r="L33" s="38">
        <v>52.786338999999998</v>
      </c>
      <c r="M33" s="38">
        <v>52.798622000000002</v>
      </c>
      <c r="N33" s="38">
        <v>52.841563999999998</v>
      </c>
      <c r="O33" s="38">
        <v>52.841563999999998</v>
      </c>
      <c r="P33" s="38">
        <v>52.841563999999998</v>
      </c>
      <c r="Q33" s="38">
        <v>52.841563999999998</v>
      </c>
      <c r="R33" s="38">
        <v>52.841563999999998</v>
      </c>
      <c r="S33" s="38">
        <v>52.841563999999998</v>
      </c>
      <c r="T33" s="38">
        <v>52.841563999999998</v>
      </c>
      <c r="U33" s="38">
        <v>52.841563999999998</v>
      </c>
      <c r="V33" s="38">
        <v>52.841563999999998</v>
      </c>
      <c r="W33" s="38">
        <v>52.841563999999998</v>
      </c>
      <c r="X33" s="38">
        <v>52.842728000000001</v>
      </c>
      <c r="Y33" s="38">
        <v>52.844788000000001</v>
      </c>
      <c r="Z33" s="38">
        <v>52.844788000000001</v>
      </c>
      <c r="AA33" s="38">
        <v>52.844788000000001</v>
      </c>
      <c r="AB33" s="38">
        <v>52.844788000000001</v>
      </c>
      <c r="AC33" s="38">
        <v>52.847529999999999</v>
      </c>
      <c r="AD33" s="38">
        <v>52.847529999999999</v>
      </c>
      <c r="AE33" s="38">
        <v>52.848723999999997</v>
      </c>
      <c r="AF33" s="38">
        <v>52.848723999999997</v>
      </c>
      <c r="AG33" s="38">
        <v>52.849879999999999</v>
      </c>
      <c r="AH33" s="38">
        <v>52.849879999999999</v>
      </c>
      <c r="AI33" s="37">
        <v>8.5819999999999994E-3</v>
      </c>
    </row>
    <row r="34" spans="1:35" ht="15" customHeight="1">
      <c r="A34" s="12" t="s">
        <v>87</v>
      </c>
      <c r="B34" s="35" t="s">
        <v>86</v>
      </c>
      <c r="C34" s="38">
        <v>30.299700000000001</v>
      </c>
      <c r="D34" s="38">
        <v>30.889185000000001</v>
      </c>
      <c r="E34" s="38">
        <v>32.380001</v>
      </c>
      <c r="F34" s="38">
        <v>33.779899999999998</v>
      </c>
      <c r="G34" s="38">
        <v>35.309071000000003</v>
      </c>
      <c r="H34" s="38">
        <v>36.976478999999998</v>
      </c>
      <c r="I34" s="38">
        <v>38.765255000000003</v>
      </c>
      <c r="J34" s="38">
        <v>38.772990999999998</v>
      </c>
      <c r="K34" s="38">
        <v>38.772990999999998</v>
      </c>
      <c r="L34" s="38">
        <v>38.772990999999998</v>
      </c>
      <c r="M34" s="38">
        <v>38.772990999999998</v>
      </c>
      <c r="N34" s="38">
        <v>38.772990999999998</v>
      </c>
      <c r="O34" s="38">
        <v>38.772990999999998</v>
      </c>
      <c r="P34" s="38">
        <v>38.772990999999998</v>
      </c>
      <c r="Q34" s="38">
        <v>38.772990999999998</v>
      </c>
      <c r="R34" s="38">
        <v>38.772990999999998</v>
      </c>
      <c r="S34" s="38">
        <v>38.772990999999998</v>
      </c>
      <c r="T34" s="38">
        <v>38.772990999999998</v>
      </c>
      <c r="U34" s="38">
        <v>38.772990999999998</v>
      </c>
      <c r="V34" s="38">
        <v>38.772990999999998</v>
      </c>
      <c r="W34" s="38">
        <v>38.772990999999998</v>
      </c>
      <c r="X34" s="38">
        <v>38.772990999999998</v>
      </c>
      <c r="Y34" s="38">
        <v>38.772990999999998</v>
      </c>
      <c r="Z34" s="38">
        <v>38.772990999999998</v>
      </c>
      <c r="AA34" s="38">
        <v>38.772990999999998</v>
      </c>
      <c r="AB34" s="38">
        <v>38.772990999999998</v>
      </c>
      <c r="AC34" s="38">
        <v>38.772990999999998</v>
      </c>
      <c r="AD34" s="38">
        <v>38.772990999999998</v>
      </c>
      <c r="AE34" s="38">
        <v>38.772990999999998</v>
      </c>
      <c r="AF34" s="38">
        <v>38.772990999999998</v>
      </c>
      <c r="AG34" s="38">
        <v>38.772990999999998</v>
      </c>
      <c r="AH34" s="38">
        <v>38.773014000000003</v>
      </c>
      <c r="AI34" s="37">
        <v>7.986E-3</v>
      </c>
    </row>
    <row r="35" spans="1:35" ht="15" customHeight="1">
      <c r="A35" s="12" t="s">
        <v>85</v>
      </c>
      <c r="B35" s="35" t="s">
        <v>84</v>
      </c>
      <c r="C35" s="38">
        <v>35.348213000000001</v>
      </c>
      <c r="D35" s="38">
        <v>36.238525000000003</v>
      </c>
      <c r="E35" s="38">
        <v>37.596539</v>
      </c>
      <c r="F35" s="38">
        <v>39.379330000000003</v>
      </c>
      <c r="G35" s="38">
        <v>40.901978</v>
      </c>
      <c r="H35" s="38">
        <v>42.360343999999998</v>
      </c>
      <c r="I35" s="38">
        <v>44.567290999999997</v>
      </c>
      <c r="J35" s="38">
        <v>44.831283999999997</v>
      </c>
      <c r="K35" s="38">
        <v>44.934002</v>
      </c>
      <c r="L35" s="38">
        <v>45.040806000000003</v>
      </c>
      <c r="M35" s="38">
        <v>45.183762000000002</v>
      </c>
      <c r="N35" s="38">
        <v>45.495753999999998</v>
      </c>
      <c r="O35" s="38">
        <v>45.787571</v>
      </c>
      <c r="P35" s="38">
        <v>46.034675999999997</v>
      </c>
      <c r="Q35" s="38">
        <v>46.317447999999999</v>
      </c>
      <c r="R35" s="38">
        <v>46.60257</v>
      </c>
      <c r="S35" s="38">
        <v>46.849384000000001</v>
      </c>
      <c r="T35" s="38">
        <v>47.060443999999997</v>
      </c>
      <c r="U35" s="38">
        <v>47.280040999999997</v>
      </c>
      <c r="V35" s="38">
        <v>47.481696999999997</v>
      </c>
      <c r="W35" s="38">
        <v>47.659728999999999</v>
      </c>
      <c r="X35" s="38">
        <v>47.830649999999999</v>
      </c>
      <c r="Y35" s="38">
        <v>47.980514999999997</v>
      </c>
      <c r="Z35" s="38">
        <v>48.108443999999999</v>
      </c>
      <c r="AA35" s="38">
        <v>48.197189000000002</v>
      </c>
      <c r="AB35" s="38">
        <v>48.262737000000001</v>
      </c>
      <c r="AC35" s="38">
        <v>48.354900000000001</v>
      </c>
      <c r="AD35" s="38">
        <v>48.425739</v>
      </c>
      <c r="AE35" s="38">
        <v>48.504185</v>
      </c>
      <c r="AF35" s="38">
        <v>48.562854999999999</v>
      </c>
      <c r="AG35" s="38">
        <v>48.634819</v>
      </c>
      <c r="AH35" s="38">
        <v>48.674247999999999</v>
      </c>
      <c r="AI35" s="37">
        <v>1.0373E-2</v>
      </c>
    </row>
    <row r="36" spans="1:35" ht="15" customHeight="1">
      <c r="A36" s="12" t="s">
        <v>83</v>
      </c>
      <c r="B36" s="35" t="s">
        <v>82</v>
      </c>
      <c r="C36" s="38">
        <v>42.356316</v>
      </c>
      <c r="D36" s="38">
        <v>43.482601000000003</v>
      </c>
      <c r="E36" s="38">
        <v>45.545634999999997</v>
      </c>
      <c r="F36" s="38">
        <v>47.835650999999999</v>
      </c>
      <c r="G36" s="38">
        <v>49.962463</v>
      </c>
      <c r="H36" s="38">
        <v>51.477432</v>
      </c>
      <c r="I36" s="38">
        <v>54.131186999999997</v>
      </c>
      <c r="J36" s="38">
        <v>54.288181000000002</v>
      </c>
      <c r="K36" s="38">
        <v>54.274036000000002</v>
      </c>
      <c r="L36" s="38">
        <v>54.345481999999997</v>
      </c>
      <c r="M36" s="38">
        <v>54.476520999999998</v>
      </c>
      <c r="N36" s="38">
        <v>54.755726000000003</v>
      </c>
      <c r="O36" s="38">
        <v>55.198650000000001</v>
      </c>
      <c r="P36" s="38">
        <v>55.546596999999998</v>
      </c>
      <c r="Q36" s="38">
        <v>55.910609999999998</v>
      </c>
      <c r="R36" s="38">
        <v>56.268237999999997</v>
      </c>
      <c r="S36" s="38">
        <v>56.616008999999998</v>
      </c>
      <c r="T36" s="38">
        <v>56.875309000000001</v>
      </c>
      <c r="U36" s="38">
        <v>57.153564000000003</v>
      </c>
      <c r="V36" s="38">
        <v>57.421860000000002</v>
      </c>
      <c r="W36" s="38">
        <v>57.643833000000001</v>
      </c>
      <c r="X36" s="38">
        <v>57.841147999999997</v>
      </c>
      <c r="Y36" s="38">
        <v>57.984363999999999</v>
      </c>
      <c r="Z36" s="38">
        <v>58.118862</v>
      </c>
      <c r="AA36" s="38">
        <v>58.223202000000001</v>
      </c>
      <c r="AB36" s="38">
        <v>58.303882999999999</v>
      </c>
      <c r="AC36" s="38">
        <v>58.397022</v>
      </c>
      <c r="AD36" s="38">
        <v>58.512680000000003</v>
      </c>
      <c r="AE36" s="38">
        <v>58.621887000000001</v>
      </c>
      <c r="AF36" s="38">
        <v>58.738182000000002</v>
      </c>
      <c r="AG36" s="38">
        <v>58.859608000000001</v>
      </c>
      <c r="AH36" s="38">
        <v>58.987617</v>
      </c>
      <c r="AI36" s="37">
        <v>1.0741000000000001E-2</v>
      </c>
    </row>
    <row r="37" spans="1:35" ht="15" customHeight="1">
      <c r="A37" s="12" t="s">
        <v>81</v>
      </c>
      <c r="B37" s="35" t="s">
        <v>80</v>
      </c>
      <c r="C37" s="38">
        <v>30.865908000000001</v>
      </c>
      <c r="D37" s="38">
        <v>31.724129000000001</v>
      </c>
      <c r="E37" s="38">
        <v>32.910632999999997</v>
      </c>
      <c r="F37" s="38">
        <v>34.543072000000002</v>
      </c>
      <c r="G37" s="38">
        <v>35.889904000000001</v>
      </c>
      <c r="H37" s="38">
        <v>37.32349</v>
      </c>
      <c r="I37" s="38">
        <v>39.265720000000002</v>
      </c>
      <c r="J37" s="38">
        <v>39.595291000000003</v>
      </c>
      <c r="K37" s="38">
        <v>39.653728000000001</v>
      </c>
      <c r="L37" s="38">
        <v>39.666462000000003</v>
      </c>
      <c r="M37" s="38">
        <v>39.683132000000001</v>
      </c>
      <c r="N37" s="38">
        <v>39.748066000000001</v>
      </c>
      <c r="O37" s="38">
        <v>39.797893999999999</v>
      </c>
      <c r="P37" s="38">
        <v>39.852974000000003</v>
      </c>
      <c r="Q37" s="38">
        <v>39.920296</v>
      </c>
      <c r="R37" s="38">
        <v>39.970134999999999</v>
      </c>
      <c r="S37" s="38">
        <v>40.005046999999998</v>
      </c>
      <c r="T37" s="38">
        <v>40.026470000000003</v>
      </c>
      <c r="U37" s="38">
        <v>40.043441999999999</v>
      </c>
      <c r="V37" s="38">
        <v>40.056137</v>
      </c>
      <c r="W37" s="38">
        <v>40.064692999999998</v>
      </c>
      <c r="X37" s="38">
        <v>40.075218</v>
      </c>
      <c r="Y37" s="38">
        <v>40.075614999999999</v>
      </c>
      <c r="Z37" s="38">
        <v>40.069695000000003</v>
      </c>
      <c r="AA37" s="38">
        <v>40.055481</v>
      </c>
      <c r="AB37" s="38">
        <v>40.038029000000002</v>
      </c>
      <c r="AC37" s="38">
        <v>40.029407999999997</v>
      </c>
      <c r="AD37" s="38">
        <v>40.008018</v>
      </c>
      <c r="AE37" s="38">
        <v>39.996074999999998</v>
      </c>
      <c r="AF37" s="38">
        <v>39.972541999999997</v>
      </c>
      <c r="AG37" s="38">
        <v>39.958122000000003</v>
      </c>
      <c r="AH37" s="38">
        <v>39.929473999999999</v>
      </c>
      <c r="AI37" s="37">
        <v>8.3400000000000002E-3</v>
      </c>
    </row>
    <row r="38" spans="1:35" ht="15" customHeight="1">
      <c r="A38" s="12" t="s">
        <v>79</v>
      </c>
      <c r="B38" s="35" t="s">
        <v>78</v>
      </c>
      <c r="C38" s="38">
        <v>34.962322</v>
      </c>
      <c r="D38" s="38">
        <v>35.991081000000001</v>
      </c>
      <c r="E38" s="38">
        <v>37.288235</v>
      </c>
      <c r="F38" s="38">
        <v>39.051093999999999</v>
      </c>
      <c r="G38" s="38">
        <v>40.553646000000001</v>
      </c>
      <c r="H38" s="38">
        <v>41.976016999999999</v>
      </c>
      <c r="I38" s="38">
        <v>44.120575000000002</v>
      </c>
      <c r="J38" s="38">
        <v>44.336227000000001</v>
      </c>
      <c r="K38" s="38">
        <v>44.414065999999998</v>
      </c>
      <c r="L38" s="38">
        <v>44.500385000000001</v>
      </c>
      <c r="M38" s="38">
        <v>44.615799000000003</v>
      </c>
      <c r="N38" s="38">
        <v>44.876506999999997</v>
      </c>
      <c r="O38" s="38">
        <v>45.111603000000002</v>
      </c>
      <c r="P38" s="38">
        <v>45.306648000000003</v>
      </c>
      <c r="Q38" s="38">
        <v>45.531081999999998</v>
      </c>
      <c r="R38" s="38">
        <v>45.754570000000001</v>
      </c>
      <c r="S38" s="38">
        <v>45.942371000000001</v>
      </c>
      <c r="T38" s="38">
        <v>46.099640000000001</v>
      </c>
      <c r="U38" s="38">
        <v>46.263412000000002</v>
      </c>
      <c r="V38" s="38">
        <v>46.411850000000001</v>
      </c>
      <c r="W38" s="38">
        <v>46.541386000000003</v>
      </c>
      <c r="X38" s="38">
        <v>46.666012000000002</v>
      </c>
      <c r="Y38" s="38">
        <v>46.777721</v>
      </c>
      <c r="Z38" s="38">
        <v>46.871037000000001</v>
      </c>
      <c r="AA38" s="38">
        <v>46.931049000000002</v>
      </c>
      <c r="AB38" s="38">
        <v>46.971848000000001</v>
      </c>
      <c r="AC38" s="38">
        <v>47.034362999999999</v>
      </c>
      <c r="AD38" s="38">
        <v>47.077263000000002</v>
      </c>
      <c r="AE38" s="38">
        <v>47.126358000000003</v>
      </c>
      <c r="AF38" s="38">
        <v>47.158011999999999</v>
      </c>
      <c r="AG38" s="38">
        <v>47.200370999999997</v>
      </c>
      <c r="AH38" s="38">
        <v>47.214767000000002</v>
      </c>
      <c r="AI38" s="37">
        <v>9.7389999999999994E-3</v>
      </c>
    </row>
    <row r="39" spans="1:35" ht="15" customHeight="1">
      <c r="A39" s="12" t="s">
        <v>77</v>
      </c>
      <c r="B39" s="35" t="s">
        <v>76</v>
      </c>
      <c r="C39" s="38">
        <v>41.715885</v>
      </c>
      <c r="D39" s="38">
        <v>42.872379000000002</v>
      </c>
      <c r="E39" s="38">
        <v>44.733494</v>
      </c>
      <c r="F39" s="38">
        <v>46.957068999999997</v>
      </c>
      <c r="G39" s="38">
        <v>49.003487</v>
      </c>
      <c r="H39" s="38">
        <v>50.415680000000002</v>
      </c>
      <c r="I39" s="38">
        <v>52.908669000000003</v>
      </c>
      <c r="J39" s="38">
        <v>53.035347000000002</v>
      </c>
      <c r="K39" s="38">
        <v>53.002814999999998</v>
      </c>
      <c r="L39" s="38">
        <v>53.031281</v>
      </c>
      <c r="M39" s="38">
        <v>53.101596999999998</v>
      </c>
      <c r="N39" s="38">
        <v>53.283951000000002</v>
      </c>
      <c r="O39" s="38">
        <v>53.593539999999997</v>
      </c>
      <c r="P39" s="38">
        <v>53.827370000000002</v>
      </c>
      <c r="Q39" s="38">
        <v>54.068119000000003</v>
      </c>
      <c r="R39" s="38">
        <v>54.300162999999998</v>
      </c>
      <c r="S39" s="38">
        <v>54.521735999999997</v>
      </c>
      <c r="T39" s="38">
        <v>54.675041</v>
      </c>
      <c r="U39" s="38">
        <v>54.843936999999997</v>
      </c>
      <c r="V39" s="38">
        <v>55.006740999999998</v>
      </c>
      <c r="W39" s="38">
        <v>55.136218999999997</v>
      </c>
      <c r="X39" s="38">
        <v>55.248565999999997</v>
      </c>
      <c r="Y39" s="38">
        <v>55.326115000000001</v>
      </c>
      <c r="Z39" s="38">
        <v>55.397579</v>
      </c>
      <c r="AA39" s="38">
        <v>55.445976000000002</v>
      </c>
      <c r="AB39" s="38">
        <v>55.477283</v>
      </c>
      <c r="AC39" s="38">
        <v>55.516716000000002</v>
      </c>
      <c r="AD39" s="38">
        <v>55.571734999999997</v>
      </c>
      <c r="AE39" s="38">
        <v>55.621513</v>
      </c>
      <c r="AF39" s="38">
        <v>55.67548</v>
      </c>
      <c r="AG39" s="38">
        <v>55.732970999999999</v>
      </c>
      <c r="AH39" s="38">
        <v>55.794552000000003</v>
      </c>
      <c r="AI39" s="37">
        <v>9.4249999999999994E-3</v>
      </c>
    </row>
    <row r="40" spans="1:35" ht="15" customHeight="1">
      <c r="A40" s="12" t="s">
        <v>75</v>
      </c>
      <c r="B40" s="35" t="s">
        <v>74</v>
      </c>
      <c r="C40" s="38">
        <v>30.612513</v>
      </c>
      <c r="D40" s="38">
        <v>31.651661000000001</v>
      </c>
      <c r="E40" s="38">
        <v>32.830523999999997</v>
      </c>
      <c r="F40" s="38">
        <v>34.456524000000002</v>
      </c>
      <c r="G40" s="38">
        <v>35.799854000000003</v>
      </c>
      <c r="H40" s="38">
        <v>37.227469999999997</v>
      </c>
      <c r="I40" s="38">
        <v>39.151051000000002</v>
      </c>
      <c r="J40" s="38">
        <v>39.426971000000002</v>
      </c>
      <c r="K40" s="38">
        <v>39.465645000000002</v>
      </c>
      <c r="L40" s="38">
        <v>39.475208000000002</v>
      </c>
      <c r="M40" s="38">
        <v>39.488101999999998</v>
      </c>
      <c r="N40" s="38">
        <v>39.541682999999999</v>
      </c>
      <c r="O40" s="38">
        <v>39.581786999999998</v>
      </c>
      <c r="P40" s="38">
        <v>39.624954000000002</v>
      </c>
      <c r="Q40" s="38">
        <v>39.679687999999999</v>
      </c>
      <c r="R40" s="38">
        <v>39.716709000000002</v>
      </c>
      <c r="S40" s="38">
        <v>39.740402000000003</v>
      </c>
      <c r="T40" s="38">
        <v>39.750675000000001</v>
      </c>
      <c r="U40" s="38">
        <v>39.756599000000001</v>
      </c>
      <c r="V40" s="38">
        <v>39.759041000000003</v>
      </c>
      <c r="W40" s="38">
        <v>39.758136999999998</v>
      </c>
      <c r="X40" s="38">
        <v>39.759655000000002</v>
      </c>
      <c r="Y40" s="38">
        <v>39.754989999999999</v>
      </c>
      <c r="Z40" s="38">
        <v>39.745635999999998</v>
      </c>
      <c r="AA40" s="38">
        <v>39.729228999999997</v>
      </c>
      <c r="AB40" s="38">
        <v>39.710048999999998</v>
      </c>
      <c r="AC40" s="38">
        <v>39.698334000000003</v>
      </c>
      <c r="AD40" s="38">
        <v>39.675387999999998</v>
      </c>
      <c r="AE40" s="38">
        <v>39.66048</v>
      </c>
      <c r="AF40" s="38">
        <v>39.635680999999998</v>
      </c>
      <c r="AG40" s="38">
        <v>39.618450000000003</v>
      </c>
      <c r="AH40" s="38">
        <v>39.589142000000002</v>
      </c>
      <c r="AI40" s="37">
        <v>8.3300000000000006E-3</v>
      </c>
    </row>
    <row r="41" spans="1:35" ht="15" customHeight="1">
      <c r="A41" s="12" t="s">
        <v>73</v>
      </c>
      <c r="B41" s="35" t="s">
        <v>72</v>
      </c>
      <c r="C41" s="38">
        <v>28.524006</v>
      </c>
      <c r="D41" s="38">
        <v>29.363092000000002</v>
      </c>
      <c r="E41" s="38">
        <v>30.420794000000001</v>
      </c>
      <c r="F41" s="38">
        <v>31.858644000000002</v>
      </c>
      <c r="G41" s="38">
        <v>33.084071999999999</v>
      </c>
      <c r="H41" s="38">
        <v>34.244456999999997</v>
      </c>
      <c r="I41" s="38">
        <v>35.994076</v>
      </c>
      <c r="J41" s="38">
        <v>36.169978999999998</v>
      </c>
      <c r="K41" s="38">
        <v>36.233745999999996</v>
      </c>
      <c r="L41" s="38">
        <v>36.304462000000001</v>
      </c>
      <c r="M41" s="38">
        <v>36.398952000000001</v>
      </c>
      <c r="N41" s="38">
        <v>36.612296999999998</v>
      </c>
      <c r="O41" s="38">
        <v>36.804462000000001</v>
      </c>
      <c r="P41" s="38">
        <v>36.963898</v>
      </c>
      <c r="Q41" s="38">
        <v>37.147385</v>
      </c>
      <c r="R41" s="38">
        <v>37.330143</v>
      </c>
      <c r="S41" s="38">
        <v>37.483685000000001</v>
      </c>
      <c r="T41" s="38">
        <v>37.612338999999999</v>
      </c>
      <c r="U41" s="38">
        <v>37.746299999999998</v>
      </c>
      <c r="V41" s="38">
        <v>37.867699000000002</v>
      </c>
      <c r="W41" s="38">
        <v>37.973671000000003</v>
      </c>
      <c r="X41" s="38">
        <v>38.075637999999998</v>
      </c>
      <c r="Y41" s="38">
        <v>38.167079999999999</v>
      </c>
      <c r="Z41" s="38">
        <v>38.243473000000002</v>
      </c>
      <c r="AA41" s="38">
        <v>38.292617999999997</v>
      </c>
      <c r="AB41" s="38">
        <v>38.326034999999997</v>
      </c>
      <c r="AC41" s="38">
        <v>38.377234999999999</v>
      </c>
      <c r="AD41" s="38">
        <v>38.412345999999999</v>
      </c>
      <c r="AE41" s="38">
        <v>38.452530000000003</v>
      </c>
      <c r="AF41" s="38">
        <v>38.478436000000002</v>
      </c>
      <c r="AG41" s="38">
        <v>38.513092</v>
      </c>
      <c r="AH41" s="38">
        <v>38.524833999999998</v>
      </c>
      <c r="AI41" s="37">
        <v>9.7420000000000007E-3</v>
      </c>
    </row>
    <row r="42" spans="1:35" ht="15" customHeight="1">
      <c r="A42" s="12" t="s">
        <v>71</v>
      </c>
      <c r="B42" s="35" t="s">
        <v>70</v>
      </c>
      <c r="C42" s="38">
        <v>34.065807</v>
      </c>
      <c r="D42" s="38">
        <v>35.010216</v>
      </c>
      <c r="E42" s="38">
        <v>36.530028999999999</v>
      </c>
      <c r="F42" s="38">
        <v>38.345837000000003</v>
      </c>
      <c r="G42" s="38">
        <v>40.016972000000003</v>
      </c>
      <c r="H42" s="38">
        <v>41.170189000000001</v>
      </c>
      <c r="I42" s="38">
        <v>43.205997000000004</v>
      </c>
      <c r="J42" s="38">
        <v>43.309448000000003</v>
      </c>
      <c r="K42" s="38">
        <v>43.282879000000001</v>
      </c>
      <c r="L42" s="38">
        <v>43.306125999999999</v>
      </c>
      <c r="M42" s="38">
        <v>43.363548000000002</v>
      </c>
      <c r="N42" s="38">
        <v>43.512459</v>
      </c>
      <c r="O42" s="38">
        <v>43.765273999999998</v>
      </c>
      <c r="P42" s="38">
        <v>43.956223000000001</v>
      </c>
      <c r="Q42" s="38">
        <v>44.152824000000003</v>
      </c>
      <c r="R42" s="38">
        <v>44.342315999999997</v>
      </c>
      <c r="S42" s="38">
        <v>44.523254000000001</v>
      </c>
      <c r="T42" s="38">
        <v>44.648445000000002</v>
      </c>
      <c r="U42" s="38">
        <v>44.786369000000001</v>
      </c>
      <c r="V42" s="38">
        <v>44.919314999999997</v>
      </c>
      <c r="W42" s="38">
        <v>45.025050999999998</v>
      </c>
      <c r="X42" s="38">
        <v>45.116795000000003</v>
      </c>
      <c r="Y42" s="38">
        <v>45.180121999999997</v>
      </c>
      <c r="Z42" s="38">
        <v>45.238480000000003</v>
      </c>
      <c r="AA42" s="38">
        <v>45.278004000000003</v>
      </c>
      <c r="AB42" s="38">
        <v>45.303566000000004</v>
      </c>
      <c r="AC42" s="38">
        <v>45.335769999999997</v>
      </c>
      <c r="AD42" s="38">
        <v>45.380699</v>
      </c>
      <c r="AE42" s="38">
        <v>45.421348999999999</v>
      </c>
      <c r="AF42" s="38">
        <v>45.465420000000002</v>
      </c>
      <c r="AG42" s="38">
        <v>45.512366999999998</v>
      </c>
      <c r="AH42" s="38">
        <v>45.562652999999997</v>
      </c>
      <c r="AI42" s="37">
        <v>9.4249999999999994E-3</v>
      </c>
    </row>
    <row r="43" spans="1:35" ht="15" customHeight="1">
      <c r="A43" s="12" t="s">
        <v>69</v>
      </c>
      <c r="B43" s="35" t="s">
        <v>68</v>
      </c>
      <c r="C43" s="38">
        <v>24.960156999999999</v>
      </c>
      <c r="D43" s="38">
        <v>25.807435999999999</v>
      </c>
      <c r="E43" s="38">
        <v>26.768633000000001</v>
      </c>
      <c r="F43" s="38">
        <v>28.094404000000001</v>
      </c>
      <c r="G43" s="38">
        <v>29.189699000000001</v>
      </c>
      <c r="H43" s="38">
        <v>30.353718000000001</v>
      </c>
      <c r="I43" s="38">
        <v>31.922125000000001</v>
      </c>
      <c r="J43" s="38">
        <v>32.147098999999997</v>
      </c>
      <c r="K43" s="38">
        <v>32.178631000000003</v>
      </c>
      <c r="L43" s="38">
        <v>32.186427999999999</v>
      </c>
      <c r="M43" s="38">
        <v>32.196941000000002</v>
      </c>
      <c r="N43" s="38">
        <v>32.240631</v>
      </c>
      <c r="O43" s="38">
        <v>32.273327000000002</v>
      </c>
      <c r="P43" s="38">
        <v>32.308525000000003</v>
      </c>
      <c r="Q43" s="38">
        <v>32.353152999999999</v>
      </c>
      <c r="R43" s="38">
        <v>32.383338999999999</v>
      </c>
      <c r="S43" s="38">
        <v>32.402656999999998</v>
      </c>
      <c r="T43" s="38">
        <v>32.411034000000001</v>
      </c>
      <c r="U43" s="38">
        <v>32.415863000000002</v>
      </c>
      <c r="V43" s="38">
        <v>32.417853999999998</v>
      </c>
      <c r="W43" s="38">
        <v>32.417118000000002</v>
      </c>
      <c r="X43" s="38">
        <v>32.418354000000001</v>
      </c>
      <c r="Y43" s="38">
        <v>32.414551000000003</v>
      </c>
      <c r="Z43" s="38">
        <v>32.406925000000001</v>
      </c>
      <c r="AA43" s="38">
        <v>32.393546999999998</v>
      </c>
      <c r="AB43" s="38">
        <v>32.377907</v>
      </c>
      <c r="AC43" s="38">
        <v>32.368355000000001</v>
      </c>
      <c r="AD43" s="38">
        <v>32.349648000000002</v>
      </c>
      <c r="AE43" s="38">
        <v>32.337490000000003</v>
      </c>
      <c r="AF43" s="38">
        <v>32.317272000000003</v>
      </c>
      <c r="AG43" s="38">
        <v>32.303223000000003</v>
      </c>
      <c r="AH43" s="38">
        <v>32.279324000000003</v>
      </c>
      <c r="AI43" s="37">
        <v>8.3300000000000006E-3</v>
      </c>
    </row>
    <row r="44" spans="1:35" ht="15" customHeight="1">
      <c r="A44" s="12" t="s">
        <v>67</v>
      </c>
      <c r="B44" s="35" t="s">
        <v>66</v>
      </c>
      <c r="C44" s="38">
        <v>23.821982999999999</v>
      </c>
      <c r="D44" s="38">
        <v>24.306308999999999</v>
      </c>
      <c r="E44" s="38">
        <v>24.833947999999999</v>
      </c>
      <c r="F44" s="38">
        <v>25.423760999999999</v>
      </c>
      <c r="G44" s="38">
        <v>26.058413000000002</v>
      </c>
      <c r="H44" s="38">
        <v>26.717703</v>
      </c>
      <c r="I44" s="38">
        <v>27.428259000000001</v>
      </c>
      <c r="J44" s="38">
        <v>28.114606999999999</v>
      </c>
      <c r="K44" s="38">
        <v>28.770239</v>
      </c>
      <c r="L44" s="38">
        <v>29.396702000000001</v>
      </c>
      <c r="M44" s="38">
        <v>29.996196999999999</v>
      </c>
      <c r="N44" s="38">
        <v>30.570719</v>
      </c>
      <c r="O44" s="38">
        <v>31.119152</v>
      </c>
      <c r="P44" s="38">
        <v>31.645043999999999</v>
      </c>
      <c r="Q44" s="38">
        <v>32.146507</v>
      </c>
      <c r="R44" s="38">
        <v>32.624386000000001</v>
      </c>
      <c r="S44" s="38">
        <v>33.076698</v>
      </c>
      <c r="T44" s="38">
        <v>33.502513999999998</v>
      </c>
      <c r="U44" s="38">
        <v>33.899712000000001</v>
      </c>
      <c r="V44" s="38">
        <v>34.266941000000003</v>
      </c>
      <c r="W44" s="38">
        <v>34.603637999999997</v>
      </c>
      <c r="X44" s="38">
        <v>34.907772000000001</v>
      </c>
      <c r="Y44" s="38">
        <v>35.185284000000003</v>
      </c>
      <c r="Z44" s="38">
        <v>35.43647</v>
      </c>
      <c r="AA44" s="38">
        <v>35.660904000000002</v>
      </c>
      <c r="AB44" s="38">
        <v>35.862267000000003</v>
      </c>
      <c r="AC44" s="38">
        <v>36.047432000000001</v>
      </c>
      <c r="AD44" s="38">
        <v>36.213295000000002</v>
      </c>
      <c r="AE44" s="38">
        <v>36.364738000000003</v>
      </c>
      <c r="AF44" s="38">
        <v>36.501759</v>
      </c>
      <c r="AG44" s="38">
        <v>36.625895999999997</v>
      </c>
      <c r="AH44" s="38">
        <v>36.736789999999999</v>
      </c>
      <c r="AI44" s="37">
        <v>1.4071E-2</v>
      </c>
    </row>
    <row r="45" spans="1:35" ht="15" customHeight="1">
      <c r="A45" s="12" t="s">
        <v>65</v>
      </c>
      <c r="B45" s="35" t="s">
        <v>64</v>
      </c>
      <c r="C45" s="38">
        <v>15.062469</v>
      </c>
      <c r="D45" s="38">
        <v>15.147629</v>
      </c>
      <c r="E45" s="38">
        <v>15.353208</v>
      </c>
      <c r="F45" s="38">
        <v>15.505561</v>
      </c>
      <c r="G45" s="38">
        <v>15.702185999999999</v>
      </c>
      <c r="H45" s="38">
        <v>15.942138999999999</v>
      </c>
      <c r="I45" s="38">
        <v>16.225162999999998</v>
      </c>
      <c r="J45" s="38">
        <v>16.512391999999998</v>
      </c>
      <c r="K45" s="38">
        <v>16.752602</v>
      </c>
      <c r="L45" s="38">
        <v>16.764824000000001</v>
      </c>
      <c r="M45" s="38">
        <v>16.822996</v>
      </c>
      <c r="N45" s="38">
        <v>16.881540000000001</v>
      </c>
      <c r="O45" s="38">
        <v>16.860873999999999</v>
      </c>
      <c r="P45" s="38">
        <v>16.878285999999999</v>
      </c>
      <c r="Q45" s="38">
        <v>16.873719999999999</v>
      </c>
      <c r="R45" s="38">
        <v>16.871492</v>
      </c>
      <c r="S45" s="38">
        <v>16.868994000000001</v>
      </c>
      <c r="T45" s="38">
        <v>16.856480000000001</v>
      </c>
      <c r="U45" s="38">
        <v>16.837173</v>
      </c>
      <c r="V45" s="38">
        <v>16.819607000000001</v>
      </c>
      <c r="W45" s="38">
        <v>16.810314000000002</v>
      </c>
      <c r="X45" s="38">
        <v>16.793268000000001</v>
      </c>
      <c r="Y45" s="38">
        <v>16.786476</v>
      </c>
      <c r="Z45" s="38">
        <v>16.779654000000001</v>
      </c>
      <c r="AA45" s="38">
        <v>16.770454000000001</v>
      </c>
      <c r="AB45" s="38">
        <v>16.760960000000001</v>
      </c>
      <c r="AC45" s="38">
        <v>16.751949</v>
      </c>
      <c r="AD45" s="38">
        <v>16.717970000000001</v>
      </c>
      <c r="AE45" s="38">
        <v>16.720061999999999</v>
      </c>
      <c r="AF45" s="38">
        <v>16.725259999999999</v>
      </c>
      <c r="AG45" s="38">
        <v>16.741181999999998</v>
      </c>
      <c r="AH45" s="38">
        <v>16.761585</v>
      </c>
      <c r="AI45" s="37">
        <v>3.454E-3</v>
      </c>
    </row>
    <row r="46" spans="1:35" ht="15" customHeight="1">
      <c r="A46" s="12" t="s">
        <v>63</v>
      </c>
      <c r="B46" s="35" t="s">
        <v>62</v>
      </c>
      <c r="C46" s="38">
        <v>13.941457</v>
      </c>
      <c r="D46" s="38">
        <v>14.109275999999999</v>
      </c>
      <c r="E46" s="38">
        <v>14.278264999999999</v>
      </c>
      <c r="F46" s="38">
        <v>14.458361999999999</v>
      </c>
      <c r="G46" s="38">
        <v>14.638702</v>
      </c>
      <c r="H46" s="38">
        <v>14.82142</v>
      </c>
      <c r="I46" s="38">
        <v>14.962795</v>
      </c>
      <c r="J46" s="38">
        <v>15.119911</v>
      </c>
      <c r="K46" s="38">
        <v>15.285099000000001</v>
      </c>
      <c r="L46" s="38">
        <v>15.439226</v>
      </c>
      <c r="M46" s="38">
        <v>15.589396000000001</v>
      </c>
      <c r="N46" s="38">
        <v>15.729022000000001</v>
      </c>
      <c r="O46" s="38">
        <v>15.855642</v>
      </c>
      <c r="P46" s="38">
        <v>15.968056000000001</v>
      </c>
      <c r="Q46" s="38">
        <v>16.066538000000001</v>
      </c>
      <c r="R46" s="38">
        <v>16.149981</v>
      </c>
      <c r="S46" s="38">
        <v>16.228159000000002</v>
      </c>
      <c r="T46" s="38">
        <v>16.297737000000001</v>
      </c>
      <c r="U46" s="38">
        <v>16.352411</v>
      </c>
      <c r="V46" s="38">
        <v>16.404261000000002</v>
      </c>
      <c r="W46" s="38">
        <v>16.450655000000001</v>
      </c>
      <c r="X46" s="38">
        <v>16.489477000000001</v>
      </c>
      <c r="Y46" s="38">
        <v>16.521460999999999</v>
      </c>
      <c r="Z46" s="38">
        <v>16.556208000000002</v>
      </c>
      <c r="AA46" s="38">
        <v>16.577981999999999</v>
      </c>
      <c r="AB46" s="38">
        <v>16.592866999999998</v>
      </c>
      <c r="AC46" s="38">
        <v>16.605879000000002</v>
      </c>
      <c r="AD46" s="38">
        <v>16.594866</v>
      </c>
      <c r="AE46" s="38">
        <v>16.608923000000001</v>
      </c>
      <c r="AF46" s="38">
        <v>16.628026999999999</v>
      </c>
      <c r="AG46" s="38">
        <v>16.649794</v>
      </c>
      <c r="AH46" s="38">
        <v>16.673071</v>
      </c>
      <c r="AI46" s="37">
        <v>5.7889999999999999E-3</v>
      </c>
    </row>
    <row r="47" spans="1:35" ht="15" customHeight="1">
      <c r="A47" s="12" t="s">
        <v>61</v>
      </c>
      <c r="B47" s="35" t="s">
        <v>60</v>
      </c>
      <c r="C47" s="38">
        <v>7.1191649999999997</v>
      </c>
      <c r="D47" s="38">
        <v>7.1709399999999999</v>
      </c>
      <c r="E47" s="38">
        <v>7.2359859999999996</v>
      </c>
      <c r="F47" s="38">
        <v>7.3072999999999997</v>
      </c>
      <c r="G47" s="38">
        <v>7.3885160000000001</v>
      </c>
      <c r="H47" s="38">
        <v>7.4812799999999999</v>
      </c>
      <c r="I47" s="38">
        <v>7.5863670000000001</v>
      </c>
      <c r="J47" s="38">
        <v>7.7038349999999998</v>
      </c>
      <c r="K47" s="38">
        <v>7.8342210000000003</v>
      </c>
      <c r="L47" s="38">
        <v>7.9678849999999999</v>
      </c>
      <c r="M47" s="38">
        <v>8.1082149999999995</v>
      </c>
      <c r="N47" s="38">
        <v>8.2517910000000008</v>
      </c>
      <c r="O47" s="38">
        <v>8.3964689999999997</v>
      </c>
      <c r="P47" s="38">
        <v>8.5377449999999993</v>
      </c>
      <c r="Q47" s="38">
        <v>8.6695860000000007</v>
      </c>
      <c r="R47" s="38">
        <v>8.7911870000000008</v>
      </c>
      <c r="S47" s="38">
        <v>8.9024380000000001</v>
      </c>
      <c r="T47" s="38">
        <v>9.0043740000000003</v>
      </c>
      <c r="U47" s="38">
        <v>9.0969149999999992</v>
      </c>
      <c r="V47" s="38">
        <v>9.1809999999999992</v>
      </c>
      <c r="W47" s="38">
        <v>9.2583680000000008</v>
      </c>
      <c r="X47" s="38">
        <v>9.3276850000000007</v>
      </c>
      <c r="Y47" s="38">
        <v>9.3914950000000008</v>
      </c>
      <c r="Z47" s="38">
        <v>9.4486720000000002</v>
      </c>
      <c r="AA47" s="38">
        <v>9.5002829999999996</v>
      </c>
      <c r="AB47" s="38">
        <v>9.5474910000000008</v>
      </c>
      <c r="AC47" s="38">
        <v>9.591628</v>
      </c>
      <c r="AD47" s="38">
        <v>9.6341230000000007</v>
      </c>
      <c r="AE47" s="38">
        <v>9.6755969999999998</v>
      </c>
      <c r="AF47" s="38">
        <v>9.7162889999999997</v>
      </c>
      <c r="AG47" s="38">
        <v>9.7564329999999995</v>
      </c>
      <c r="AH47" s="38">
        <v>9.7974809999999994</v>
      </c>
      <c r="AI47" s="37">
        <v>1.0354E-2</v>
      </c>
    </row>
    <row r="48" spans="1:35" ht="15" customHeight="1">
      <c r="B48" s="34" t="s">
        <v>59</v>
      </c>
    </row>
    <row r="49" spans="1:35" ht="15" customHeight="1">
      <c r="A49" s="12" t="s">
        <v>58</v>
      </c>
      <c r="B49" s="35" t="s">
        <v>57</v>
      </c>
      <c r="C49" s="38">
        <v>69.061408999999998</v>
      </c>
      <c r="D49" s="38">
        <v>69.384444999999999</v>
      </c>
      <c r="E49" s="38">
        <v>69.706733999999997</v>
      </c>
      <c r="F49" s="38">
        <v>70.035477</v>
      </c>
      <c r="G49" s="38">
        <v>70.376755000000003</v>
      </c>
      <c r="H49" s="38">
        <v>70.734436000000002</v>
      </c>
      <c r="I49" s="38">
        <v>71.082642000000007</v>
      </c>
      <c r="J49" s="38">
        <v>71.464614999999995</v>
      </c>
      <c r="K49" s="38">
        <v>71.895363000000003</v>
      </c>
      <c r="L49" s="38">
        <v>72.350364999999996</v>
      </c>
      <c r="M49" s="38">
        <v>72.824805999999995</v>
      </c>
      <c r="N49" s="38">
        <v>73.293342999999993</v>
      </c>
      <c r="O49" s="38">
        <v>73.757735999999994</v>
      </c>
      <c r="P49" s="38">
        <v>74.234024000000005</v>
      </c>
      <c r="Q49" s="38">
        <v>74.700492999999994</v>
      </c>
      <c r="R49" s="38">
        <v>75.177054999999996</v>
      </c>
      <c r="S49" s="38">
        <v>75.653640999999993</v>
      </c>
      <c r="T49" s="38">
        <v>76.137352000000007</v>
      </c>
      <c r="U49" s="38">
        <v>76.621902000000006</v>
      </c>
      <c r="V49" s="38">
        <v>77.107963999999996</v>
      </c>
      <c r="W49" s="38">
        <v>77.601532000000006</v>
      </c>
      <c r="X49" s="38">
        <v>78.099959999999996</v>
      </c>
      <c r="Y49" s="38">
        <v>78.565910000000002</v>
      </c>
      <c r="Z49" s="38">
        <v>79.031158000000005</v>
      </c>
      <c r="AA49" s="38">
        <v>79.489036999999996</v>
      </c>
      <c r="AB49" s="38">
        <v>79.918777000000006</v>
      </c>
      <c r="AC49" s="38">
        <v>80.345123000000001</v>
      </c>
      <c r="AD49" s="38">
        <v>80.761702999999997</v>
      </c>
      <c r="AE49" s="38">
        <v>81.177620000000005</v>
      </c>
      <c r="AF49" s="38">
        <v>81.591446000000005</v>
      </c>
      <c r="AG49" s="38">
        <v>81.990547000000007</v>
      </c>
      <c r="AH49" s="38">
        <v>82.372414000000006</v>
      </c>
      <c r="AI49" s="37">
        <v>5.7019999999999996E-3</v>
      </c>
    </row>
    <row r="50" spans="1:35" ht="15" customHeight="1">
      <c r="B50" s="34" t="s">
        <v>56</v>
      </c>
    </row>
    <row r="51" spans="1:35" ht="15" customHeight="1">
      <c r="A51" s="12" t="s">
        <v>55</v>
      </c>
      <c r="B51" s="35" t="s">
        <v>54</v>
      </c>
      <c r="C51" s="38">
        <v>3.4668839999999999</v>
      </c>
      <c r="D51" s="38">
        <v>3.4893709999999998</v>
      </c>
      <c r="E51" s="38">
        <v>3.512003</v>
      </c>
      <c r="F51" s="38">
        <v>3.5347819999999999</v>
      </c>
      <c r="G51" s="38">
        <v>3.5577100000000002</v>
      </c>
      <c r="H51" s="38">
        <v>3.5807850000000001</v>
      </c>
      <c r="I51" s="38">
        <v>3.6040100000000002</v>
      </c>
      <c r="J51" s="38">
        <v>3.627386</v>
      </c>
      <c r="K51" s="38">
        <v>3.6509140000000002</v>
      </c>
      <c r="L51" s="38">
        <v>3.6745939999999999</v>
      </c>
      <c r="M51" s="38">
        <v>3.6984279999999998</v>
      </c>
      <c r="N51" s="38">
        <v>3.7224159999999999</v>
      </c>
      <c r="O51" s="38">
        <v>3.7465600000000001</v>
      </c>
      <c r="P51" s="38">
        <v>3.7708599999999999</v>
      </c>
      <c r="Q51" s="38">
        <v>3.795318</v>
      </c>
      <c r="R51" s="38">
        <v>3.8199350000000001</v>
      </c>
      <c r="S51" s="38">
        <v>3.8447119999999999</v>
      </c>
      <c r="T51" s="38">
        <v>3.8696489999999999</v>
      </c>
      <c r="U51" s="38">
        <v>3.8947479999999999</v>
      </c>
      <c r="V51" s="38">
        <v>3.9200089999999999</v>
      </c>
      <c r="W51" s="38">
        <v>3.9454349999999998</v>
      </c>
      <c r="X51" s="38">
        <v>3.971025</v>
      </c>
      <c r="Y51" s="38">
        <v>3.9967820000000001</v>
      </c>
      <c r="Z51" s="38">
        <v>4.0227050000000002</v>
      </c>
      <c r="AA51" s="38">
        <v>4.0487970000000004</v>
      </c>
      <c r="AB51" s="38">
        <v>4.0750580000000003</v>
      </c>
      <c r="AC51" s="38">
        <v>4.1014889999999999</v>
      </c>
      <c r="AD51" s="38">
        <v>4.1280910000000004</v>
      </c>
      <c r="AE51" s="38">
        <v>4.1548660000000002</v>
      </c>
      <c r="AF51" s="38">
        <v>4.1818150000000003</v>
      </c>
      <c r="AG51" s="38">
        <v>4.208939</v>
      </c>
      <c r="AH51" s="38">
        <v>4.2362380000000002</v>
      </c>
      <c r="AI51" s="37">
        <v>6.4859999999999996E-3</v>
      </c>
    </row>
    <row r="52" spans="1:35" ht="15" customHeight="1">
      <c r="A52" s="12" t="s">
        <v>53</v>
      </c>
      <c r="B52" s="35" t="s">
        <v>52</v>
      </c>
      <c r="C52" s="38">
        <v>4.8133650000000001</v>
      </c>
      <c r="D52" s="38">
        <v>4.8419600000000003</v>
      </c>
      <c r="E52" s="38">
        <v>4.8707260000000003</v>
      </c>
      <c r="F52" s="38">
        <v>4.8996630000000003</v>
      </c>
      <c r="G52" s="38">
        <v>4.9287720000000004</v>
      </c>
      <c r="H52" s="38">
        <v>4.9580539999999997</v>
      </c>
      <c r="I52" s="38">
        <v>4.9875090000000002</v>
      </c>
      <c r="J52" s="38">
        <v>5.0171400000000004</v>
      </c>
      <c r="K52" s="38">
        <v>5.0469470000000003</v>
      </c>
      <c r="L52" s="38">
        <v>5.0769310000000001</v>
      </c>
      <c r="M52" s="38">
        <v>5.1070919999999997</v>
      </c>
      <c r="N52" s="38">
        <v>5.1374339999999998</v>
      </c>
      <c r="O52" s="38">
        <v>5.1679550000000001</v>
      </c>
      <c r="P52" s="38">
        <v>5.198658</v>
      </c>
      <c r="Q52" s="38">
        <v>5.2295429999999996</v>
      </c>
      <c r="R52" s="38">
        <v>5.2606109999999999</v>
      </c>
      <c r="S52" s="38">
        <v>5.2918640000000003</v>
      </c>
      <c r="T52" s="38">
        <v>5.3233030000000001</v>
      </c>
      <c r="U52" s="38">
        <v>5.3549290000000003</v>
      </c>
      <c r="V52" s="38">
        <v>5.3867419999999999</v>
      </c>
      <c r="W52" s="38">
        <v>5.4187450000000004</v>
      </c>
      <c r="X52" s="38">
        <v>5.4509379999999998</v>
      </c>
      <c r="Y52" s="38">
        <v>5.4833220000000003</v>
      </c>
      <c r="Z52" s="38">
        <v>5.515898</v>
      </c>
      <c r="AA52" s="38">
        <v>5.548667</v>
      </c>
      <c r="AB52" s="38">
        <v>5.5816319999999999</v>
      </c>
      <c r="AC52" s="38">
        <v>5.6147919999999996</v>
      </c>
      <c r="AD52" s="38">
        <v>5.6481500000000002</v>
      </c>
      <c r="AE52" s="38">
        <v>5.681705</v>
      </c>
      <c r="AF52" s="38">
        <v>5.7154600000000002</v>
      </c>
      <c r="AG52" s="38">
        <v>5.7494160000000001</v>
      </c>
      <c r="AH52" s="38">
        <v>5.7835729999999996</v>
      </c>
      <c r="AI52" s="37">
        <v>5.9410000000000001E-3</v>
      </c>
    </row>
    <row r="54" spans="1:35" ht="15" customHeight="1">
      <c r="B54" s="34" t="s">
        <v>51</v>
      </c>
    </row>
    <row r="55" spans="1:35" ht="15" customHeight="1">
      <c r="B55" s="34" t="s">
        <v>50</v>
      </c>
    </row>
    <row r="56" spans="1:35" ht="15" customHeight="1">
      <c r="A56" s="12" t="s">
        <v>49</v>
      </c>
      <c r="B56" s="35" t="s">
        <v>33</v>
      </c>
      <c r="C56" s="39">
        <v>15.312445</v>
      </c>
      <c r="D56" s="39">
        <v>15.30714</v>
      </c>
      <c r="E56" s="39">
        <v>15.236718</v>
      </c>
      <c r="F56" s="39">
        <v>15.068806</v>
      </c>
      <c r="G56" s="39">
        <v>14.804812999999999</v>
      </c>
      <c r="H56" s="39">
        <v>14.499307</v>
      </c>
      <c r="I56" s="39">
        <v>14.167157</v>
      </c>
      <c r="J56" s="39">
        <v>13.909196</v>
      </c>
      <c r="K56" s="39">
        <v>13.685458000000001</v>
      </c>
      <c r="L56" s="39">
        <v>13.482775999999999</v>
      </c>
      <c r="M56" s="39">
        <v>13.299863</v>
      </c>
      <c r="N56" s="39">
        <v>13.139068999999999</v>
      </c>
      <c r="O56" s="39">
        <v>13.002687</v>
      </c>
      <c r="P56" s="39">
        <v>12.863337</v>
      </c>
      <c r="Q56" s="39">
        <v>12.735182999999999</v>
      </c>
      <c r="R56" s="39">
        <v>12.602709000000001</v>
      </c>
      <c r="S56" s="39">
        <v>12.470579000000001</v>
      </c>
      <c r="T56" s="39">
        <v>12.372916</v>
      </c>
      <c r="U56" s="39">
        <v>12.287333</v>
      </c>
      <c r="V56" s="39">
        <v>12.215109</v>
      </c>
      <c r="W56" s="39">
        <v>12.15875</v>
      </c>
      <c r="X56" s="39">
        <v>12.118073000000001</v>
      </c>
      <c r="Y56" s="39">
        <v>12.081137</v>
      </c>
      <c r="Z56" s="39">
        <v>12.057517000000001</v>
      </c>
      <c r="AA56" s="39">
        <v>12.045367000000001</v>
      </c>
      <c r="AB56" s="39">
        <v>12.044356000000001</v>
      </c>
      <c r="AC56" s="39">
        <v>12.055040999999999</v>
      </c>
      <c r="AD56" s="39">
        <v>12.085419</v>
      </c>
      <c r="AE56" s="39">
        <v>12.129275</v>
      </c>
      <c r="AF56" s="39">
        <v>12.190246</v>
      </c>
      <c r="AG56" s="39">
        <v>12.262822999999999</v>
      </c>
      <c r="AH56" s="39">
        <v>12.346762</v>
      </c>
      <c r="AI56" s="37">
        <v>-6.9199999999999999E-3</v>
      </c>
    </row>
    <row r="57" spans="1:35" ht="15" customHeight="1">
      <c r="A57" s="12" t="s">
        <v>48</v>
      </c>
      <c r="B57" s="35" t="s">
        <v>31</v>
      </c>
      <c r="C57" s="39">
        <v>0.89102800000000004</v>
      </c>
      <c r="D57" s="39">
        <v>0.891903</v>
      </c>
      <c r="E57" s="39">
        <v>0.89588900000000005</v>
      </c>
      <c r="F57" s="39">
        <v>0.89786999999999995</v>
      </c>
      <c r="G57" s="39">
        <v>0.89709000000000005</v>
      </c>
      <c r="H57" s="39">
        <v>0.89317999999999997</v>
      </c>
      <c r="I57" s="39">
        <v>0.89263599999999999</v>
      </c>
      <c r="J57" s="39">
        <v>0.892015</v>
      </c>
      <c r="K57" s="39">
        <v>0.89260600000000001</v>
      </c>
      <c r="L57" s="39">
        <v>0.893648</v>
      </c>
      <c r="M57" s="39">
        <v>0.895486</v>
      </c>
      <c r="N57" s="39">
        <v>0.89671299999999998</v>
      </c>
      <c r="O57" s="39">
        <v>0.90131700000000003</v>
      </c>
      <c r="P57" s="39">
        <v>0.90484600000000004</v>
      </c>
      <c r="Q57" s="39">
        <v>0.90985700000000003</v>
      </c>
      <c r="R57" s="39">
        <v>0.914968</v>
      </c>
      <c r="S57" s="39">
        <v>0.92024600000000001</v>
      </c>
      <c r="T57" s="39">
        <v>0.92707899999999999</v>
      </c>
      <c r="U57" s="39">
        <v>0.93428299999999997</v>
      </c>
      <c r="V57" s="39">
        <v>0.94157999999999997</v>
      </c>
      <c r="W57" s="39">
        <v>0.94926100000000002</v>
      </c>
      <c r="X57" s="39">
        <v>0.957789</v>
      </c>
      <c r="Y57" s="39">
        <v>0.96684499999999995</v>
      </c>
      <c r="Z57" s="39">
        <v>0.97590600000000005</v>
      </c>
      <c r="AA57" s="39">
        <v>0.98611000000000004</v>
      </c>
      <c r="AB57" s="39">
        <v>0.99779099999999998</v>
      </c>
      <c r="AC57" s="39">
        <v>1.0106869999999999</v>
      </c>
      <c r="AD57" s="39">
        <v>1.027074</v>
      </c>
      <c r="AE57" s="39">
        <v>1.0402640000000001</v>
      </c>
      <c r="AF57" s="39">
        <v>1.0545720000000001</v>
      </c>
      <c r="AG57" s="39">
        <v>1.0692459999999999</v>
      </c>
      <c r="AH57" s="39">
        <v>1.083799</v>
      </c>
      <c r="AI57" s="37">
        <v>6.3379999999999999E-3</v>
      </c>
    </row>
    <row r="58" spans="1:35" ht="15" customHeight="1">
      <c r="A58" s="12" t="s">
        <v>47</v>
      </c>
      <c r="B58" s="35" t="s">
        <v>29</v>
      </c>
      <c r="C58" s="39">
        <v>0.23853099999999999</v>
      </c>
      <c r="D58" s="39">
        <v>0.23988999999999999</v>
      </c>
      <c r="E58" s="39">
        <v>0.241259</v>
      </c>
      <c r="F58" s="39">
        <v>0.24260899999999999</v>
      </c>
      <c r="G58" s="39">
        <v>0.24391299999999999</v>
      </c>
      <c r="H58" s="39">
        <v>0.245252</v>
      </c>
      <c r="I58" s="39">
        <v>0.24668399999999999</v>
      </c>
      <c r="J58" s="39">
        <v>0.24810399999999999</v>
      </c>
      <c r="K58" s="39">
        <v>0.24951599999999999</v>
      </c>
      <c r="L58" s="39">
        <v>0.25095299999999998</v>
      </c>
      <c r="M58" s="39">
        <v>0.25238300000000002</v>
      </c>
      <c r="N58" s="39">
        <v>0.25371700000000003</v>
      </c>
      <c r="O58" s="39">
        <v>0.25501000000000001</v>
      </c>
      <c r="P58" s="39">
        <v>0.25626900000000002</v>
      </c>
      <c r="Q58" s="39">
        <v>0.25740600000000002</v>
      </c>
      <c r="R58" s="39">
        <v>0.25848599999999999</v>
      </c>
      <c r="S58" s="39">
        <v>0.25950800000000002</v>
      </c>
      <c r="T58" s="39">
        <v>0.26046999999999998</v>
      </c>
      <c r="U58" s="39">
        <v>0.26137700000000003</v>
      </c>
      <c r="V58" s="39">
        <v>0.26222299999999998</v>
      </c>
      <c r="W58" s="39">
        <v>0.26300299999999999</v>
      </c>
      <c r="X58" s="39">
        <v>0.263714</v>
      </c>
      <c r="Y58" s="39">
        <v>0.264353</v>
      </c>
      <c r="Z58" s="39">
        <v>0.26492500000000002</v>
      </c>
      <c r="AA58" s="39">
        <v>0.26543899999999998</v>
      </c>
      <c r="AB58" s="39">
        <v>0.26590399999999997</v>
      </c>
      <c r="AC58" s="39">
        <v>0.26633299999999999</v>
      </c>
      <c r="AD58" s="39">
        <v>0.26674799999999999</v>
      </c>
      <c r="AE58" s="39">
        <v>0.267177</v>
      </c>
      <c r="AF58" s="39">
        <v>0.267648</v>
      </c>
      <c r="AG58" s="39">
        <v>0.268208</v>
      </c>
      <c r="AH58" s="39">
        <v>0.26887699999999998</v>
      </c>
      <c r="AI58" s="37">
        <v>3.8700000000000002E-3</v>
      </c>
    </row>
    <row r="59" spans="1:35" ht="15" customHeight="1">
      <c r="A59" s="12" t="s">
        <v>46</v>
      </c>
      <c r="B59" s="35" t="s">
        <v>27</v>
      </c>
      <c r="C59" s="39">
        <v>5.8809579999999997</v>
      </c>
      <c r="D59" s="39">
        <v>5.9040049999999997</v>
      </c>
      <c r="E59" s="39">
        <v>5.9517569999999997</v>
      </c>
      <c r="F59" s="39">
        <v>5.9839580000000003</v>
      </c>
      <c r="G59" s="39">
        <v>6.0106469999999996</v>
      </c>
      <c r="H59" s="39">
        <v>5.9934820000000002</v>
      </c>
      <c r="I59" s="39">
        <v>5.9729049999999999</v>
      </c>
      <c r="J59" s="39">
        <v>5.942755</v>
      </c>
      <c r="K59" s="39">
        <v>5.9138310000000001</v>
      </c>
      <c r="L59" s="39">
        <v>5.875737</v>
      </c>
      <c r="M59" s="39">
        <v>5.8369559999999998</v>
      </c>
      <c r="N59" s="39">
        <v>5.7832369999999997</v>
      </c>
      <c r="O59" s="39">
        <v>5.7600280000000001</v>
      </c>
      <c r="P59" s="39">
        <v>5.7273540000000001</v>
      </c>
      <c r="Q59" s="39">
        <v>5.709549</v>
      </c>
      <c r="R59" s="39">
        <v>5.6887650000000001</v>
      </c>
      <c r="S59" s="39">
        <v>5.6829890000000001</v>
      </c>
      <c r="T59" s="39">
        <v>5.6880410000000001</v>
      </c>
      <c r="U59" s="39">
        <v>5.6894450000000001</v>
      </c>
      <c r="V59" s="39">
        <v>5.6978169999999997</v>
      </c>
      <c r="W59" s="39">
        <v>5.7092549999999997</v>
      </c>
      <c r="X59" s="39">
        <v>5.7294109999999998</v>
      </c>
      <c r="Y59" s="39">
        <v>5.7541630000000001</v>
      </c>
      <c r="Z59" s="39">
        <v>5.7868459999999997</v>
      </c>
      <c r="AA59" s="39">
        <v>5.8210759999999997</v>
      </c>
      <c r="AB59" s="39">
        <v>5.8691979999999999</v>
      </c>
      <c r="AC59" s="39">
        <v>5.9272929999999997</v>
      </c>
      <c r="AD59" s="39">
        <v>6.0019349999999996</v>
      </c>
      <c r="AE59" s="39">
        <v>6.0561199999999999</v>
      </c>
      <c r="AF59" s="39">
        <v>6.1258460000000001</v>
      </c>
      <c r="AG59" s="39">
        <v>6.2000320000000002</v>
      </c>
      <c r="AH59" s="39">
        <v>6.2750170000000001</v>
      </c>
      <c r="AI59" s="37">
        <v>2.0939999999999999E-3</v>
      </c>
    </row>
    <row r="60" spans="1:35" ht="15" customHeight="1">
      <c r="A60" s="12" t="s">
        <v>45</v>
      </c>
      <c r="B60" s="35" t="s">
        <v>25</v>
      </c>
      <c r="C60" s="39">
        <v>4.9125000000000002E-2</v>
      </c>
      <c r="D60" s="39">
        <v>5.0001999999999998E-2</v>
      </c>
      <c r="E60" s="39">
        <v>5.0828999999999999E-2</v>
      </c>
      <c r="F60" s="39">
        <v>5.1513000000000003E-2</v>
      </c>
      <c r="G60" s="39">
        <v>5.2172999999999997E-2</v>
      </c>
      <c r="H60" s="39">
        <v>5.2830000000000002E-2</v>
      </c>
      <c r="I60" s="39">
        <v>5.3461000000000002E-2</v>
      </c>
      <c r="J60" s="39">
        <v>5.4087999999999997E-2</v>
      </c>
      <c r="K60" s="39">
        <v>5.4688000000000001E-2</v>
      </c>
      <c r="L60" s="39">
        <v>5.5315000000000003E-2</v>
      </c>
      <c r="M60" s="39">
        <v>5.5939999999999997E-2</v>
      </c>
      <c r="N60" s="39">
        <v>5.6411000000000003E-2</v>
      </c>
      <c r="O60" s="39">
        <v>5.7056999999999997E-2</v>
      </c>
      <c r="P60" s="39">
        <v>5.7682999999999998E-2</v>
      </c>
      <c r="Q60" s="39">
        <v>5.8288E-2</v>
      </c>
      <c r="R60" s="39">
        <v>5.8840999999999997E-2</v>
      </c>
      <c r="S60" s="39">
        <v>5.9416999999999998E-2</v>
      </c>
      <c r="T60" s="39">
        <v>5.9977000000000003E-2</v>
      </c>
      <c r="U60" s="39">
        <v>6.0532000000000002E-2</v>
      </c>
      <c r="V60" s="39">
        <v>6.1099000000000001E-2</v>
      </c>
      <c r="W60" s="39">
        <v>6.1667E-2</v>
      </c>
      <c r="X60" s="39">
        <v>6.2233999999999998E-2</v>
      </c>
      <c r="Y60" s="39">
        <v>6.2771999999999994E-2</v>
      </c>
      <c r="Z60" s="39">
        <v>6.3311000000000006E-2</v>
      </c>
      <c r="AA60" s="39">
        <v>6.3864000000000004E-2</v>
      </c>
      <c r="AB60" s="39">
        <v>6.4421999999999993E-2</v>
      </c>
      <c r="AC60" s="39">
        <v>6.4971000000000001E-2</v>
      </c>
      <c r="AD60" s="39">
        <v>6.5568000000000001E-2</v>
      </c>
      <c r="AE60" s="39">
        <v>6.6151000000000001E-2</v>
      </c>
      <c r="AF60" s="39">
        <v>6.6765000000000005E-2</v>
      </c>
      <c r="AG60" s="39">
        <v>6.7348000000000005E-2</v>
      </c>
      <c r="AH60" s="39">
        <v>6.7945000000000005E-2</v>
      </c>
      <c r="AI60" s="37">
        <v>1.0517E-2</v>
      </c>
    </row>
    <row r="61" spans="1:35" ht="15" customHeight="1">
      <c r="A61" s="12" t="s">
        <v>44</v>
      </c>
      <c r="B61" s="35" t="s">
        <v>23</v>
      </c>
      <c r="C61" s="39">
        <v>0.52149500000000004</v>
      </c>
      <c r="D61" s="39">
        <v>0.49603199999999997</v>
      </c>
      <c r="E61" s="39">
        <v>0.47267399999999998</v>
      </c>
      <c r="F61" s="39">
        <v>0.46714600000000001</v>
      </c>
      <c r="G61" s="39">
        <v>0.46454699999999999</v>
      </c>
      <c r="H61" s="39">
        <v>0.45757300000000001</v>
      </c>
      <c r="I61" s="39">
        <v>0.44527499999999998</v>
      </c>
      <c r="J61" s="39">
        <v>0.45321899999999998</v>
      </c>
      <c r="K61" s="39">
        <v>0.45270500000000002</v>
      </c>
      <c r="L61" s="39">
        <v>0.45249699999999998</v>
      </c>
      <c r="M61" s="39">
        <v>0.44765100000000002</v>
      </c>
      <c r="N61" s="39">
        <v>0.44280399999999998</v>
      </c>
      <c r="O61" s="39">
        <v>0.44168499999999999</v>
      </c>
      <c r="P61" s="39">
        <v>0.44123899999999999</v>
      </c>
      <c r="Q61" s="39">
        <v>0.44104900000000002</v>
      </c>
      <c r="R61" s="39">
        <v>0.44097599999999998</v>
      </c>
      <c r="S61" s="39">
        <v>0.43873499999999999</v>
      </c>
      <c r="T61" s="39">
        <v>0.43886999999999998</v>
      </c>
      <c r="U61" s="39">
        <v>0.43769000000000002</v>
      </c>
      <c r="V61" s="39">
        <v>0.43399300000000002</v>
      </c>
      <c r="W61" s="39">
        <v>0.43391099999999999</v>
      </c>
      <c r="X61" s="39">
        <v>0.43191099999999999</v>
      </c>
      <c r="Y61" s="39">
        <v>0.43091099999999999</v>
      </c>
      <c r="Z61" s="39">
        <v>0.43136200000000002</v>
      </c>
      <c r="AA61" s="39">
        <v>0.431558</v>
      </c>
      <c r="AB61" s="39">
        <v>0.43213200000000002</v>
      </c>
      <c r="AC61" s="39">
        <v>0.43332599999999999</v>
      </c>
      <c r="AD61" s="39">
        <v>0.43653799999999998</v>
      </c>
      <c r="AE61" s="39">
        <v>0.437579</v>
      </c>
      <c r="AF61" s="39">
        <v>0.43982100000000002</v>
      </c>
      <c r="AG61" s="39">
        <v>0.44239099999999998</v>
      </c>
      <c r="AH61" s="39">
        <v>0.44580599999999998</v>
      </c>
      <c r="AI61" s="37">
        <v>-5.0460000000000001E-3</v>
      </c>
    </row>
    <row r="62" spans="1:35" ht="15" customHeight="1">
      <c r="A62" s="12" t="s">
        <v>43</v>
      </c>
      <c r="B62" s="35" t="s">
        <v>21</v>
      </c>
      <c r="C62" s="39">
        <v>8.9409000000000002E-2</v>
      </c>
      <c r="D62" s="39">
        <v>8.7946999999999997E-2</v>
      </c>
      <c r="E62" s="39">
        <v>8.5824999999999999E-2</v>
      </c>
      <c r="F62" s="39">
        <v>8.3143999999999996E-2</v>
      </c>
      <c r="G62" s="39">
        <v>8.1043000000000004E-2</v>
      </c>
      <c r="H62" s="39">
        <v>7.8539999999999999E-2</v>
      </c>
      <c r="I62" s="39">
        <v>7.6103000000000004E-2</v>
      </c>
      <c r="J62" s="39">
        <v>7.3851E-2</v>
      </c>
      <c r="K62" s="39">
        <v>7.1606000000000003E-2</v>
      </c>
      <c r="L62" s="39">
        <v>6.9278000000000006E-2</v>
      </c>
      <c r="M62" s="39">
        <v>6.6864999999999994E-2</v>
      </c>
      <c r="N62" s="39">
        <v>6.4421000000000006E-2</v>
      </c>
      <c r="O62" s="39">
        <v>6.3281000000000004E-2</v>
      </c>
      <c r="P62" s="39">
        <v>6.2044000000000002E-2</v>
      </c>
      <c r="Q62" s="39">
        <v>6.0933000000000001E-2</v>
      </c>
      <c r="R62" s="39">
        <v>5.9680999999999998E-2</v>
      </c>
      <c r="S62" s="39">
        <v>5.8471000000000002E-2</v>
      </c>
      <c r="T62" s="39">
        <v>5.7384999999999999E-2</v>
      </c>
      <c r="U62" s="39">
        <v>5.6209000000000002E-2</v>
      </c>
      <c r="V62" s="39">
        <v>5.5024999999999998E-2</v>
      </c>
      <c r="W62" s="39">
        <v>5.3933000000000002E-2</v>
      </c>
      <c r="X62" s="39">
        <v>5.2831000000000003E-2</v>
      </c>
      <c r="Y62" s="39">
        <v>5.2283000000000003E-2</v>
      </c>
      <c r="Z62" s="39">
        <v>5.1791999999999998E-2</v>
      </c>
      <c r="AA62" s="39">
        <v>5.1248000000000002E-2</v>
      </c>
      <c r="AB62" s="39">
        <v>5.0798999999999997E-2</v>
      </c>
      <c r="AC62" s="39">
        <v>5.0387000000000001E-2</v>
      </c>
      <c r="AD62" s="39">
        <v>5.0148999999999999E-2</v>
      </c>
      <c r="AE62" s="39">
        <v>4.9715000000000002E-2</v>
      </c>
      <c r="AF62" s="39">
        <v>4.9415000000000001E-2</v>
      </c>
      <c r="AG62" s="39">
        <v>4.9187000000000002E-2</v>
      </c>
      <c r="AH62" s="39">
        <v>4.8996999999999999E-2</v>
      </c>
      <c r="AI62" s="37">
        <v>-1.9214999999999999E-2</v>
      </c>
    </row>
    <row r="63" spans="1:35" ht="15" customHeight="1">
      <c r="A63" s="12" t="s">
        <v>42</v>
      </c>
      <c r="B63" s="35" t="s">
        <v>19</v>
      </c>
      <c r="C63" s="39">
        <v>0.92732700000000001</v>
      </c>
      <c r="D63" s="39">
        <v>1.0088379999999999</v>
      </c>
      <c r="E63" s="39">
        <v>0.97111599999999998</v>
      </c>
      <c r="F63" s="39">
        <v>0.88697199999999998</v>
      </c>
      <c r="G63" s="39">
        <v>0.89194899999999999</v>
      </c>
      <c r="H63" s="39">
        <v>0.87592300000000001</v>
      </c>
      <c r="I63" s="39">
        <v>0.889297</v>
      </c>
      <c r="J63" s="39">
        <v>0.86436500000000005</v>
      </c>
      <c r="K63" s="39">
        <v>0.87566699999999997</v>
      </c>
      <c r="L63" s="39">
        <v>0.87673500000000004</v>
      </c>
      <c r="M63" s="39">
        <v>0.86275199999999996</v>
      </c>
      <c r="N63" s="39">
        <v>0.87661100000000003</v>
      </c>
      <c r="O63" s="39">
        <v>0.87746100000000005</v>
      </c>
      <c r="P63" s="39">
        <v>0.86594400000000005</v>
      </c>
      <c r="Q63" s="39">
        <v>0.87606399999999995</v>
      </c>
      <c r="R63" s="39">
        <v>0.87610900000000003</v>
      </c>
      <c r="S63" s="39">
        <v>0.87291200000000002</v>
      </c>
      <c r="T63" s="39">
        <v>0.86272700000000002</v>
      </c>
      <c r="U63" s="39">
        <v>0.869371</v>
      </c>
      <c r="V63" s="39">
        <v>0.85895600000000005</v>
      </c>
      <c r="W63" s="39">
        <v>0.85843599999999998</v>
      </c>
      <c r="X63" s="39">
        <v>0.864699</v>
      </c>
      <c r="Y63" s="39">
        <v>0.85375100000000004</v>
      </c>
      <c r="Z63" s="39">
        <v>0.85230899999999998</v>
      </c>
      <c r="AA63" s="39">
        <v>0.84980699999999998</v>
      </c>
      <c r="AB63" s="39">
        <v>0.84660400000000002</v>
      </c>
      <c r="AC63" s="39">
        <v>0.84451500000000002</v>
      </c>
      <c r="AD63" s="39">
        <v>0.843746</v>
      </c>
      <c r="AE63" s="39">
        <v>0.841557</v>
      </c>
      <c r="AF63" s="39">
        <v>0.84054899999999999</v>
      </c>
      <c r="AG63" s="39">
        <v>0.83998899999999999</v>
      </c>
      <c r="AH63" s="39">
        <v>0.84009100000000003</v>
      </c>
      <c r="AI63" s="37">
        <v>-3.1819999999999999E-3</v>
      </c>
    </row>
    <row r="64" spans="1:35" ht="15" customHeight="1">
      <c r="A64" s="12" t="s">
        <v>41</v>
      </c>
      <c r="B64" s="35" t="s">
        <v>17</v>
      </c>
      <c r="C64" s="39">
        <v>0.24548700000000001</v>
      </c>
      <c r="D64" s="39">
        <v>0.24624699999999999</v>
      </c>
      <c r="E64" s="39">
        <v>0.246891</v>
      </c>
      <c r="F64" s="39">
        <v>0.247228</v>
      </c>
      <c r="G64" s="39">
        <v>0.24740100000000001</v>
      </c>
      <c r="H64" s="39">
        <v>0.247561</v>
      </c>
      <c r="I64" s="39">
        <v>0.247747</v>
      </c>
      <c r="J64" s="39">
        <v>0.24787200000000001</v>
      </c>
      <c r="K64" s="39">
        <v>0.247948</v>
      </c>
      <c r="L64" s="39">
        <v>0.248034</v>
      </c>
      <c r="M64" s="39">
        <v>0.24811900000000001</v>
      </c>
      <c r="N64" s="39">
        <v>0.24812799999999999</v>
      </c>
      <c r="O64" s="39">
        <v>0.24811900000000001</v>
      </c>
      <c r="P64" s="39">
        <v>0.24807899999999999</v>
      </c>
      <c r="Q64" s="39">
        <v>0.247943</v>
      </c>
      <c r="R64" s="39">
        <v>0.24770400000000001</v>
      </c>
      <c r="S64" s="39">
        <v>0.24738199999999999</v>
      </c>
      <c r="T64" s="39">
        <v>0.24705099999999999</v>
      </c>
      <c r="U64" s="39">
        <v>0.246672</v>
      </c>
      <c r="V64" s="39">
        <v>0.24627099999999999</v>
      </c>
      <c r="W64" s="39">
        <v>0.24584500000000001</v>
      </c>
      <c r="X64" s="39">
        <v>0.245364</v>
      </c>
      <c r="Y64" s="39">
        <v>0.244837</v>
      </c>
      <c r="Z64" s="39">
        <v>0.24424299999999999</v>
      </c>
      <c r="AA64" s="39">
        <v>0.24363599999999999</v>
      </c>
      <c r="AB64" s="39">
        <v>0.243037</v>
      </c>
      <c r="AC64" s="39">
        <v>0.24246699999999999</v>
      </c>
      <c r="AD64" s="39">
        <v>0.241926</v>
      </c>
      <c r="AE64" s="39">
        <v>0.24138699999999999</v>
      </c>
      <c r="AF64" s="39">
        <v>0.24085799999999999</v>
      </c>
      <c r="AG64" s="39">
        <v>0.240316</v>
      </c>
      <c r="AH64" s="39">
        <v>0.23976</v>
      </c>
      <c r="AI64" s="37">
        <v>-7.6099999999999996E-4</v>
      </c>
    </row>
    <row r="65" spans="1:35" ht="15" customHeight="1">
      <c r="A65" s="12" t="s">
        <v>40</v>
      </c>
      <c r="B65" s="35" t="s">
        <v>15</v>
      </c>
      <c r="C65" s="39">
        <v>2.6409440000000002</v>
      </c>
      <c r="D65" s="39">
        <v>2.6730670000000001</v>
      </c>
      <c r="E65" s="39">
        <v>2.70635</v>
      </c>
      <c r="F65" s="39">
        <v>2.7321909999999998</v>
      </c>
      <c r="G65" s="39">
        <v>2.7524329999999999</v>
      </c>
      <c r="H65" s="39">
        <v>2.7760940000000001</v>
      </c>
      <c r="I65" s="39">
        <v>2.803131</v>
      </c>
      <c r="J65" s="39">
        <v>2.8286799999999999</v>
      </c>
      <c r="K65" s="39">
        <v>2.8535170000000001</v>
      </c>
      <c r="L65" s="39">
        <v>2.8798110000000001</v>
      </c>
      <c r="M65" s="39">
        <v>2.9085220000000001</v>
      </c>
      <c r="N65" s="39">
        <v>2.9371990000000001</v>
      </c>
      <c r="O65" s="39">
        <v>2.9673980000000002</v>
      </c>
      <c r="P65" s="39">
        <v>2.997719</v>
      </c>
      <c r="Q65" s="39">
        <v>3.0276000000000001</v>
      </c>
      <c r="R65" s="39">
        <v>3.0532080000000001</v>
      </c>
      <c r="S65" s="39">
        <v>3.0776520000000001</v>
      </c>
      <c r="T65" s="39">
        <v>3.1044260000000001</v>
      </c>
      <c r="U65" s="39">
        <v>3.132126</v>
      </c>
      <c r="V65" s="39">
        <v>3.1603249999999998</v>
      </c>
      <c r="W65" s="39">
        <v>3.1898339999999998</v>
      </c>
      <c r="X65" s="39">
        <v>3.220148</v>
      </c>
      <c r="Y65" s="39">
        <v>3.2501730000000002</v>
      </c>
      <c r="Z65" s="39">
        <v>3.2799529999999999</v>
      </c>
      <c r="AA65" s="39">
        <v>3.3107310000000001</v>
      </c>
      <c r="AB65" s="39">
        <v>3.34457</v>
      </c>
      <c r="AC65" s="39">
        <v>3.3831250000000002</v>
      </c>
      <c r="AD65" s="39">
        <v>3.4260440000000001</v>
      </c>
      <c r="AE65" s="39">
        <v>3.4711810000000001</v>
      </c>
      <c r="AF65" s="39">
        <v>3.5203720000000001</v>
      </c>
      <c r="AG65" s="39">
        <v>3.5717430000000001</v>
      </c>
      <c r="AH65" s="39">
        <v>3.6248130000000001</v>
      </c>
      <c r="AI65" s="37">
        <v>1.0267E-2</v>
      </c>
    </row>
    <row r="66" spans="1:35" ht="15" customHeight="1">
      <c r="A66" s="12" t="s">
        <v>39</v>
      </c>
      <c r="B66" s="35" t="s">
        <v>13</v>
      </c>
      <c r="C66" s="39">
        <v>0.51250099999999998</v>
      </c>
      <c r="D66" s="39">
        <v>0.52636899999999998</v>
      </c>
      <c r="E66" s="39">
        <v>0.51597700000000002</v>
      </c>
      <c r="F66" s="39">
        <v>0.504054</v>
      </c>
      <c r="G66" s="39">
        <v>0.48897299999999999</v>
      </c>
      <c r="H66" s="39">
        <v>0.47893000000000002</v>
      </c>
      <c r="I66" s="39">
        <v>0.47705999999999998</v>
      </c>
      <c r="J66" s="39">
        <v>0.475186</v>
      </c>
      <c r="K66" s="39">
        <v>0.47461300000000001</v>
      </c>
      <c r="L66" s="39">
        <v>0.47716599999999998</v>
      </c>
      <c r="M66" s="39">
        <v>0.47609899999999999</v>
      </c>
      <c r="N66" s="39">
        <v>0.47538999999999998</v>
      </c>
      <c r="O66" s="39">
        <v>0.47547800000000001</v>
      </c>
      <c r="P66" s="39">
        <v>0.47558800000000001</v>
      </c>
      <c r="Q66" s="39">
        <v>0.47572599999999998</v>
      </c>
      <c r="R66" s="39">
        <v>0.475885</v>
      </c>
      <c r="S66" s="39">
        <v>0.47606500000000002</v>
      </c>
      <c r="T66" s="39">
        <v>0.47626800000000002</v>
      </c>
      <c r="U66" s="39">
        <v>0.47649900000000001</v>
      </c>
      <c r="V66" s="39">
        <v>0.47674699999999998</v>
      </c>
      <c r="W66" s="39">
        <v>0.47701500000000002</v>
      </c>
      <c r="X66" s="39">
        <v>0.477302</v>
      </c>
      <c r="Y66" s="39">
        <v>0.47760000000000002</v>
      </c>
      <c r="Z66" s="39">
        <v>0.47791299999999998</v>
      </c>
      <c r="AA66" s="39">
        <v>0.47823700000000002</v>
      </c>
      <c r="AB66" s="39">
        <v>0.47857100000000002</v>
      </c>
      <c r="AC66" s="39">
        <v>0.47891499999999998</v>
      </c>
      <c r="AD66" s="39">
        <v>0.47926800000000003</v>
      </c>
      <c r="AE66" s="39">
        <v>0.47962700000000003</v>
      </c>
      <c r="AF66" s="39">
        <v>0.479993</v>
      </c>
      <c r="AG66" s="39">
        <v>0.48036400000000001</v>
      </c>
      <c r="AH66" s="39">
        <v>0.48074099999999997</v>
      </c>
      <c r="AI66" s="37">
        <v>-2.062E-3</v>
      </c>
    </row>
    <row r="67" spans="1:35" ht="15" customHeight="1">
      <c r="A67" s="12" t="s">
        <v>38</v>
      </c>
      <c r="B67" s="35" t="s">
        <v>11</v>
      </c>
      <c r="C67" s="39">
        <v>0.131469</v>
      </c>
      <c r="D67" s="39">
        <v>0.130998</v>
      </c>
      <c r="E67" s="39">
        <v>0.13061700000000001</v>
      </c>
      <c r="F67" s="39">
        <v>0.130166</v>
      </c>
      <c r="G67" s="39">
        <v>0.129716</v>
      </c>
      <c r="H67" s="39">
        <v>0.12923599999999999</v>
      </c>
      <c r="I67" s="39">
        <v>0.128717</v>
      </c>
      <c r="J67" s="39">
        <v>0.12820999999999999</v>
      </c>
      <c r="K67" s="39">
        <v>0.12773799999999999</v>
      </c>
      <c r="L67" s="39">
        <v>0.127329</v>
      </c>
      <c r="M67" s="39">
        <v>0.126997</v>
      </c>
      <c r="N67" s="39">
        <v>0.12667600000000001</v>
      </c>
      <c r="O67" s="39">
        <v>0.12639500000000001</v>
      </c>
      <c r="P67" s="39">
        <v>0.126142</v>
      </c>
      <c r="Q67" s="39">
        <v>0.12589600000000001</v>
      </c>
      <c r="R67" s="39">
        <v>0.12570400000000001</v>
      </c>
      <c r="S67" s="39">
        <v>0.12554999999999999</v>
      </c>
      <c r="T67" s="39">
        <v>0.12548999999999999</v>
      </c>
      <c r="U67" s="39">
        <v>0.12546399999999999</v>
      </c>
      <c r="V67" s="39">
        <v>0.125469</v>
      </c>
      <c r="W67" s="39">
        <v>0.12551200000000001</v>
      </c>
      <c r="X67" s="39">
        <v>0.125529</v>
      </c>
      <c r="Y67" s="39">
        <v>0.12553300000000001</v>
      </c>
      <c r="Z67" s="39">
        <v>0.125612</v>
      </c>
      <c r="AA67" s="39">
        <v>0.125667</v>
      </c>
      <c r="AB67" s="39">
        <v>0.12576499999999999</v>
      </c>
      <c r="AC67" s="39">
        <v>0.12594</v>
      </c>
      <c r="AD67" s="39">
        <v>0.12614400000000001</v>
      </c>
      <c r="AE67" s="39">
        <v>0.126361</v>
      </c>
      <c r="AF67" s="39">
        <v>0.12662699999999999</v>
      </c>
      <c r="AG67" s="39">
        <v>0.126863</v>
      </c>
      <c r="AH67" s="39">
        <v>0.127078</v>
      </c>
      <c r="AI67" s="37">
        <v>-1.0950000000000001E-3</v>
      </c>
    </row>
    <row r="68" spans="1:35" ht="15" customHeight="1">
      <c r="A68" s="12" t="s">
        <v>37</v>
      </c>
      <c r="B68" s="35" t="s">
        <v>152</v>
      </c>
      <c r="C68" s="39">
        <v>0.67192099999999999</v>
      </c>
      <c r="D68" s="39">
        <v>0.66721600000000003</v>
      </c>
      <c r="E68" s="39">
        <v>0.70137700000000003</v>
      </c>
      <c r="F68" s="39">
        <v>0.71380600000000005</v>
      </c>
      <c r="G68" s="39">
        <v>0.720885</v>
      </c>
      <c r="H68" s="39">
        <v>0.73513099999999998</v>
      </c>
      <c r="I68" s="39">
        <v>0.75184700000000004</v>
      </c>
      <c r="J68" s="39">
        <v>0.76075700000000002</v>
      </c>
      <c r="K68" s="39">
        <v>0.75591399999999997</v>
      </c>
      <c r="L68" s="39">
        <v>0.75647799999999998</v>
      </c>
      <c r="M68" s="39">
        <v>0.76330200000000004</v>
      </c>
      <c r="N68" s="39">
        <v>0.76538499999999998</v>
      </c>
      <c r="O68" s="39">
        <v>0.77258099999999996</v>
      </c>
      <c r="P68" s="39">
        <v>0.775926</v>
      </c>
      <c r="Q68" s="39">
        <v>0.77605999999999997</v>
      </c>
      <c r="R68" s="39">
        <v>0.77757399999999999</v>
      </c>
      <c r="S68" s="39">
        <v>0.78055399999999997</v>
      </c>
      <c r="T68" s="39">
        <v>0.79148700000000005</v>
      </c>
      <c r="U68" s="39">
        <v>0.79676000000000002</v>
      </c>
      <c r="V68" s="39">
        <v>0.80471300000000001</v>
      </c>
      <c r="W68" s="39">
        <v>0.81585600000000003</v>
      </c>
      <c r="X68" s="39">
        <v>0.82309900000000003</v>
      </c>
      <c r="Y68" s="39">
        <v>0.829399</v>
      </c>
      <c r="Z68" s="39">
        <v>0.84421900000000005</v>
      </c>
      <c r="AA68" s="39">
        <v>0.85306599999999999</v>
      </c>
      <c r="AB68" s="39">
        <v>0.86144500000000002</v>
      </c>
      <c r="AC68" s="39">
        <v>0.86952799999999997</v>
      </c>
      <c r="AD68" s="39">
        <v>0.87944999999999995</v>
      </c>
      <c r="AE68" s="39">
        <v>0.88793500000000003</v>
      </c>
      <c r="AF68" s="39">
        <v>0.89792799999999995</v>
      </c>
      <c r="AG68" s="39">
        <v>0.90513600000000005</v>
      </c>
      <c r="AH68" s="39">
        <v>0.912443</v>
      </c>
      <c r="AI68" s="37">
        <v>9.9190000000000007E-3</v>
      </c>
    </row>
    <row r="69" spans="1:35" ht="15" customHeight="1">
      <c r="A69" s="12" t="s">
        <v>36</v>
      </c>
      <c r="B69" s="34" t="s">
        <v>8</v>
      </c>
      <c r="C69" s="40">
        <v>28.112638</v>
      </c>
      <c r="D69" s="40">
        <v>28.229655999999999</v>
      </c>
      <c r="E69" s="40">
        <v>28.207280999999998</v>
      </c>
      <c r="F69" s="40">
        <v>28.009460000000001</v>
      </c>
      <c r="G69" s="40">
        <v>27.785589000000002</v>
      </c>
      <c r="H69" s="40">
        <v>27.463035999999999</v>
      </c>
      <c r="I69" s="40">
        <v>27.152018000000002</v>
      </c>
      <c r="J69" s="40">
        <v>26.878295999999999</v>
      </c>
      <c r="K69" s="40">
        <v>26.655809000000001</v>
      </c>
      <c r="L69" s="40">
        <v>26.445753</v>
      </c>
      <c r="M69" s="40">
        <v>26.240933999999999</v>
      </c>
      <c r="N69" s="40">
        <v>26.065761999999999</v>
      </c>
      <c r="O69" s="40">
        <v>25.948495999999999</v>
      </c>
      <c r="P69" s="40">
        <v>25.80217</v>
      </c>
      <c r="Q69" s="40">
        <v>25.701550999999998</v>
      </c>
      <c r="R69" s="40">
        <v>25.580608000000002</v>
      </c>
      <c r="S69" s="40">
        <v>25.470058000000002</v>
      </c>
      <c r="T69" s="40">
        <v>25.412188</v>
      </c>
      <c r="U69" s="40">
        <v>25.373760000000001</v>
      </c>
      <c r="V69" s="40">
        <v>25.339328999999999</v>
      </c>
      <c r="W69" s="40">
        <v>25.342278</v>
      </c>
      <c r="X69" s="40">
        <v>25.372105000000001</v>
      </c>
      <c r="Y69" s="40">
        <v>25.393758999999999</v>
      </c>
      <c r="Z69" s="40">
        <v>25.455908000000001</v>
      </c>
      <c r="AA69" s="40">
        <v>25.525803</v>
      </c>
      <c r="AB69" s="40">
        <v>25.624593999999998</v>
      </c>
      <c r="AC69" s="40">
        <v>25.752531000000001</v>
      </c>
      <c r="AD69" s="40">
        <v>25.930012000000001</v>
      </c>
      <c r="AE69" s="40">
        <v>26.094328000000001</v>
      </c>
      <c r="AF69" s="40">
        <v>26.300637999999999</v>
      </c>
      <c r="AG69" s="40">
        <v>26.523647</v>
      </c>
      <c r="AH69" s="40">
        <v>26.762129000000002</v>
      </c>
      <c r="AI69" s="41">
        <v>-1.5870000000000001E-3</v>
      </c>
    </row>
    <row r="71" spans="1:35" ht="15" customHeight="1">
      <c r="B71" s="34" t="s">
        <v>35</v>
      </c>
    </row>
    <row r="72" spans="1:35" ht="15" customHeight="1">
      <c r="A72" s="12" t="s">
        <v>34</v>
      </c>
      <c r="B72" s="35" t="s">
        <v>33</v>
      </c>
      <c r="C72" s="39">
        <v>8.2994579999999996</v>
      </c>
      <c r="D72" s="39">
        <v>8.2974309999999996</v>
      </c>
      <c r="E72" s="39">
        <v>8.2588670000000004</v>
      </c>
      <c r="F72" s="39">
        <v>8.1675760000000004</v>
      </c>
      <c r="G72" s="39">
        <v>8.0243540000000007</v>
      </c>
      <c r="H72" s="39">
        <v>7.8586140000000002</v>
      </c>
      <c r="I72" s="39">
        <v>7.6801620000000002</v>
      </c>
      <c r="J72" s="39">
        <v>7.5412800000000004</v>
      </c>
      <c r="K72" s="39">
        <v>7.4203780000000004</v>
      </c>
      <c r="L72" s="39">
        <v>7.3110980000000003</v>
      </c>
      <c r="M72" s="39">
        <v>7.2125899999999996</v>
      </c>
      <c r="N72" s="39">
        <v>7.1268469999999997</v>
      </c>
      <c r="O72" s="39">
        <v>7.0531100000000002</v>
      </c>
      <c r="P72" s="39">
        <v>6.9779020000000003</v>
      </c>
      <c r="Q72" s="39">
        <v>6.9087529999999999</v>
      </c>
      <c r="R72" s="39">
        <v>6.8371320000000004</v>
      </c>
      <c r="S72" s="39">
        <v>6.7657759999999998</v>
      </c>
      <c r="T72" s="39">
        <v>6.7127330000000001</v>
      </c>
      <c r="U72" s="39">
        <v>6.6661789999999996</v>
      </c>
      <c r="V72" s="39">
        <v>6.6268250000000002</v>
      </c>
      <c r="W72" s="39">
        <v>6.5956390000000003</v>
      </c>
      <c r="X72" s="39">
        <v>6.5729730000000002</v>
      </c>
      <c r="Y72" s="39">
        <v>6.552473</v>
      </c>
      <c r="Z72" s="39">
        <v>6.5389530000000002</v>
      </c>
      <c r="AA72" s="39">
        <v>6.5320929999999997</v>
      </c>
      <c r="AB72" s="39">
        <v>6.5313109999999996</v>
      </c>
      <c r="AC72" s="39">
        <v>6.536314</v>
      </c>
      <c r="AD72" s="39">
        <v>6.5523569999999998</v>
      </c>
      <c r="AE72" s="39">
        <v>6.5756370000000004</v>
      </c>
      <c r="AF72" s="39">
        <v>6.6085200000000004</v>
      </c>
      <c r="AG72" s="39">
        <v>6.6477279999999999</v>
      </c>
      <c r="AH72" s="39">
        <v>6.6932349999999996</v>
      </c>
      <c r="AI72" s="37">
        <v>-6.914E-3</v>
      </c>
    </row>
    <row r="73" spans="1:35" ht="15" customHeight="1">
      <c r="A73" s="12" t="s">
        <v>32</v>
      </c>
      <c r="B73" s="35" t="s">
        <v>31</v>
      </c>
      <c r="C73" s="39">
        <v>0.46364499999999997</v>
      </c>
      <c r="D73" s="39">
        <v>0.46393800000000002</v>
      </c>
      <c r="E73" s="39">
        <v>0.46578599999999998</v>
      </c>
      <c r="F73" s="39">
        <v>0.46665899999999999</v>
      </c>
      <c r="G73" s="39">
        <v>0.46610800000000002</v>
      </c>
      <c r="H73" s="39">
        <v>0.46401399999999998</v>
      </c>
      <c r="I73" s="39">
        <v>0.46384199999999998</v>
      </c>
      <c r="J73" s="39">
        <v>0.463561</v>
      </c>
      <c r="K73" s="39">
        <v>0.46387699999999998</v>
      </c>
      <c r="L73" s="39">
        <v>0.46449000000000001</v>
      </c>
      <c r="M73" s="39">
        <v>0.46555299999999999</v>
      </c>
      <c r="N73" s="39">
        <v>0.46645199999999998</v>
      </c>
      <c r="O73" s="39">
        <v>0.468995</v>
      </c>
      <c r="P73" s="39">
        <v>0.47097899999999998</v>
      </c>
      <c r="Q73" s="39">
        <v>0.47375400000000001</v>
      </c>
      <c r="R73" s="39">
        <v>0.476574</v>
      </c>
      <c r="S73" s="39">
        <v>0.47956399999999999</v>
      </c>
      <c r="T73" s="39">
        <v>0.48335600000000001</v>
      </c>
      <c r="U73" s="39">
        <v>0.48743799999999998</v>
      </c>
      <c r="V73" s="39">
        <v>0.49151800000000001</v>
      </c>
      <c r="W73" s="39">
        <v>0.49564900000000001</v>
      </c>
      <c r="X73" s="39">
        <v>0.500162</v>
      </c>
      <c r="Y73" s="39">
        <v>0.50509199999999999</v>
      </c>
      <c r="Z73" s="39">
        <v>0.50988299999999998</v>
      </c>
      <c r="AA73" s="39">
        <v>0.51541300000000001</v>
      </c>
      <c r="AB73" s="39">
        <v>0.52169200000000004</v>
      </c>
      <c r="AC73" s="39">
        <v>0.52834599999999998</v>
      </c>
      <c r="AD73" s="39">
        <v>0.53695999999999999</v>
      </c>
      <c r="AE73" s="39">
        <v>0.54386599999999996</v>
      </c>
      <c r="AF73" s="39">
        <v>0.55152599999999996</v>
      </c>
      <c r="AG73" s="39">
        <v>0.55940400000000001</v>
      </c>
      <c r="AH73" s="39">
        <v>0.56731500000000001</v>
      </c>
      <c r="AI73" s="37">
        <v>6.5310000000000003E-3</v>
      </c>
    </row>
    <row r="74" spans="1:35" ht="15" customHeight="1">
      <c r="A74" s="12" t="s">
        <v>30</v>
      </c>
      <c r="B74" s="35" t="s">
        <v>29</v>
      </c>
      <c r="C74" s="39">
        <v>0.115227</v>
      </c>
      <c r="D74" s="39">
        <v>0.115901</v>
      </c>
      <c r="E74" s="39">
        <v>0.116581</v>
      </c>
      <c r="F74" s="39">
        <v>0.11725099999999999</v>
      </c>
      <c r="G74" s="39">
        <v>0.117882</v>
      </c>
      <c r="H74" s="39">
        <v>0.118551</v>
      </c>
      <c r="I74" s="39">
        <v>0.11926</v>
      </c>
      <c r="J74" s="39">
        <v>0.11995</v>
      </c>
      <c r="K74" s="39">
        <v>0.120641</v>
      </c>
      <c r="L74" s="39">
        <v>0.12134</v>
      </c>
      <c r="M74" s="39">
        <v>0.122028</v>
      </c>
      <c r="N74" s="39">
        <v>0.122645</v>
      </c>
      <c r="O74" s="39">
        <v>0.12329</v>
      </c>
      <c r="P74" s="39">
        <v>0.123892</v>
      </c>
      <c r="Q74" s="39">
        <v>0.124421</v>
      </c>
      <c r="R74" s="39">
        <v>0.12492399999999999</v>
      </c>
      <c r="S74" s="39">
        <v>0.12542900000000001</v>
      </c>
      <c r="T74" s="39">
        <v>0.125889</v>
      </c>
      <c r="U74" s="39">
        <v>0.12637499999999999</v>
      </c>
      <c r="V74" s="39">
        <v>0.12679099999999999</v>
      </c>
      <c r="W74" s="39">
        <v>0.12717300000000001</v>
      </c>
      <c r="X74" s="39">
        <v>0.127473</v>
      </c>
      <c r="Y74" s="39">
        <v>0.12779799999999999</v>
      </c>
      <c r="Z74" s="39">
        <v>0.12806300000000001</v>
      </c>
      <c r="AA74" s="39">
        <v>0.12831100000000001</v>
      </c>
      <c r="AB74" s="39">
        <v>0.12853899999999999</v>
      </c>
      <c r="AC74" s="39">
        <v>0.12875300000000001</v>
      </c>
      <c r="AD74" s="39">
        <v>0.12895599999999999</v>
      </c>
      <c r="AE74" s="39">
        <v>0.12916</v>
      </c>
      <c r="AF74" s="39">
        <v>0.129386</v>
      </c>
      <c r="AG74" s="39">
        <v>0.12965699999999999</v>
      </c>
      <c r="AH74" s="39">
        <v>0.12998299999999999</v>
      </c>
      <c r="AI74" s="37">
        <v>3.895E-3</v>
      </c>
    </row>
    <row r="75" spans="1:35" ht="15" customHeight="1">
      <c r="A75" s="12" t="s">
        <v>28</v>
      </c>
      <c r="B75" s="35" t="s">
        <v>27</v>
      </c>
      <c r="C75" s="39">
        <v>2.827296</v>
      </c>
      <c r="D75" s="39">
        <v>2.8381769999999999</v>
      </c>
      <c r="E75" s="39">
        <v>2.8615330000000001</v>
      </c>
      <c r="F75" s="39">
        <v>2.8774790000000001</v>
      </c>
      <c r="G75" s="39">
        <v>2.8904100000000001</v>
      </c>
      <c r="H75" s="39">
        <v>2.883003</v>
      </c>
      <c r="I75" s="39">
        <v>2.873901</v>
      </c>
      <c r="J75" s="39">
        <v>2.859937</v>
      </c>
      <c r="K75" s="39">
        <v>2.8467769999999999</v>
      </c>
      <c r="L75" s="39">
        <v>2.829164</v>
      </c>
      <c r="M75" s="39">
        <v>2.8111160000000002</v>
      </c>
      <c r="N75" s="39">
        <v>2.7852190000000001</v>
      </c>
      <c r="O75" s="39">
        <v>2.7753410000000001</v>
      </c>
      <c r="P75" s="39">
        <v>2.7602579999999999</v>
      </c>
      <c r="Q75" s="39">
        <v>2.7520319999999998</v>
      </c>
      <c r="R75" s="39">
        <v>2.7423989999999998</v>
      </c>
      <c r="S75" s="39">
        <v>2.740685</v>
      </c>
      <c r="T75" s="39">
        <v>2.7438159999999998</v>
      </c>
      <c r="U75" s="39">
        <v>2.7465440000000001</v>
      </c>
      <c r="V75" s="39">
        <v>2.7515149999999999</v>
      </c>
      <c r="W75" s="39">
        <v>2.7579820000000002</v>
      </c>
      <c r="X75" s="39">
        <v>2.7674479999999999</v>
      </c>
      <c r="Y75" s="39">
        <v>2.7806380000000002</v>
      </c>
      <c r="Z75" s="39">
        <v>2.797015</v>
      </c>
      <c r="AA75" s="39">
        <v>2.8143769999999999</v>
      </c>
      <c r="AB75" s="39">
        <v>2.8386049999999998</v>
      </c>
      <c r="AC75" s="39">
        <v>2.8677969999999999</v>
      </c>
      <c r="AD75" s="39">
        <v>2.9048660000000002</v>
      </c>
      <c r="AE75" s="39">
        <v>2.9319310000000001</v>
      </c>
      <c r="AF75" s="39">
        <v>2.966593</v>
      </c>
      <c r="AG75" s="39">
        <v>3.0034960000000002</v>
      </c>
      <c r="AH75" s="39">
        <v>3.0408949999999999</v>
      </c>
      <c r="AI75" s="37">
        <v>2.3519999999999999E-3</v>
      </c>
    </row>
    <row r="76" spans="1:35" ht="15" customHeight="1">
      <c r="A76" s="12" t="s">
        <v>26</v>
      </c>
      <c r="B76" s="35" t="s">
        <v>25</v>
      </c>
      <c r="C76" s="39">
        <v>2.3255000000000001E-2</v>
      </c>
      <c r="D76" s="39">
        <v>2.3671000000000001E-2</v>
      </c>
      <c r="E76" s="39">
        <v>2.4065E-2</v>
      </c>
      <c r="F76" s="39">
        <v>2.4389999999999998E-2</v>
      </c>
      <c r="G76" s="39">
        <v>2.4702999999999999E-2</v>
      </c>
      <c r="H76" s="39">
        <v>2.5016E-2</v>
      </c>
      <c r="I76" s="39">
        <v>2.5316999999999999E-2</v>
      </c>
      <c r="J76" s="39">
        <v>2.5614000000000001E-2</v>
      </c>
      <c r="K76" s="39">
        <v>2.5898999999999998E-2</v>
      </c>
      <c r="L76" s="39">
        <v>2.6196000000000001E-2</v>
      </c>
      <c r="M76" s="39">
        <v>2.6491000000000001E-2</v>
      </c>
      <c r="N76" s="39">
        <v>2.6709E-2</v>
      </c>
      <c r="O76" s="39">
        <v>2.7018E-2</v>
      </c>
      <c r="P76" s="39">
        <v>2.7313E-2</v>
      </c>
      <c r="Q76" s="39">
        <v>2.7597E-2</v>
      </c>
      <c r="R76" s="39">
        <v>2.7855999999999999E-2</v>
      </c>
      <c r="S76" s="39">
        <v>2.8129999999999999E-2</v>
      </c>
      <c r="T76" s="39">
        <v>2.8393000000000002E-2</v>
      </c>
      <c r="U76" s="39">
        <v>2.8663000000000001E-2</v>
      </c>
      <c r="V76" s="39">
        <v>2.8931999999999999E-2</v>
      </c>
      <c r="W76" s="39">
        <v>2.9201999999999999E-2</v>
      </c>
      <c r="X76" s="39">
        <v>2.9463E-2</v>
      </c>
      <c r="Y76" s="39">
        <v>2.972E-2</v>
      </c>
      <c r="Z76" s="39">
        <v>2.9973E-2</v>
      </c>
      <c r="AA76" s="39">
        <v>3.0235000000000001E-2</v>
      </c>
      <c r="AB76" s="39">
        <v>3.0498999999999998E-2</v>
      </c>
      <c r="AC76" s="39">
        <v>3.0761E-2</v>
      </c>
      <c r="AD76" s="39">
        <v>3.1043000000000001E-2</v>
      </c>
      <c r="AE76" s="39">
        <v>3.1319E-2</v>
      </c>
      <c r="AF76" s="39">
        <v>3.1608999999999998E-2</v>
      </c>
      <c r="AG76" s="39">
        <v>3.1884999999999997E-2</v>
      </c>
      <c r="AH76" s="39">
        <v>3.2168000000000002E-2</v>
      </c>
      <c r="AI76" s="37">
        <v>1.0521000000000001E-2</v>
      </c>
    </row>
    <row r="77" spans="1:35" ht="15" customHeight="1">
      <c r="A77" s="12" t="s">
        <v>24</v>
      </c>
      <c r="B77" s="35" t="s">
        <v>23</v>
      </c>
      <c r="C77" s="39">
        <v>0.24742500000000001</v>
      </c>
      <c r="D77" s="39">
        <v>0.235349</v>
      </c>
      <c r="E77" s="39">
        <v>0.22429399999999999</v>
      </c>
      <c r="F77" s="39">
        <v>0.22170300000000001</v>
      </c>
      <c r="G77" s="39">
        <v>0.22045799999999999</v>
      </c>
      <c r="H77" s="39">
        <v>0.21718599999999999</v>
      </c>
      <c r="I77" s="39">
        <v>0.211368</v>
      </c>
      <c r="J77" s="39">
        <v>0.21512300000000001</v>
      </c>
      <c r="K77" s="39">
        <v>0.21487100000000001</v>
      </c>
      <c r="L77" s="39">
        <v>0.214751</v>
      </c>
      <c r="M77" s="39">
        <v>0.21241499999999999</v>
      </c>
      <c r="N77" s="39">
        <v>0.21002999999999999</v>
      </c>
      <c r="O77" s="39">
        <v>0.20951500000000001</v>
      </c>
      <c r="P77" s="39">
        <v>0.20926700000000001</v>
      </c>
      <c r="Q77" s="39">
        <v>0.209119</v>
      </c>
      <c r="R77" s="39">
        <v>0.20902899999999999</v>
      </c>
      <c r="S77" s="39">
        <v>0.20796100000000001</v>
      </c>
      <c r="T77" s="39">
        <v>0.20799300000000001</v>
      </c>
      <c r="U77" s="39">
        <v>0.20749400000000001</v>
      </c>
      <c r="V77" s="39">
        <v>0.20572799999999999</v>
      </c>
      <c r="W77" s="39">
        <v>0.205676</v>
      </c>
      <c r="X77" s="39">
        <v>0.20463999999999999</v>
      </c>
      <c r="Y77" s="39">
        <v>0.20417199999999999</v>
      </c>
      <c r="Z77" s="39">
        <v>0.20435200000000001</v>
      </c>
      <c r="AA77" s="39">
        <v>0.204426</v>
      </c>
      <c r="AB77" s="39">
        <v>0.20468800000000001</v>
      </c>
      <c r="AC77" s="39">
        <v>0.20524800000000001</v>
      </c>
      <c r="AD77" s="39">
        <v>0.206758</v>
      </c>
      <c r="AE77" s="39">
        <v>0.207232</v>
      </c>
      <c r="AF77" s="39">
        <v>0.20827699999999999</v>
      </c>
      <c r="AG77" s="39">
        <v>0.209481</v>
      </c>
      <c r="AH77" s="39">
        <v>0.211086</v>
      </c>
      <c r="AI77" s="37">
        <v>-5.1110000000000001E-3</v>
      </c>
    </row>
    <row r="78" spans="1:35" ht="15" customHeight="1">
      <c r="A78" s="12" t="s">
        <v>22</v>
      </c>
      <c r="B78" s="35" t="s">
        <v>21</v>
      </c>
      <c r="C78" s="39">
        <v>4.2333000000000003E-2</v>
      </c>
      <c r="D78" s="39">
        <v>4.1603000000000001E-2</v>
      </c>
      <c r="E78" s="39">
        <v>4.0634999999999998E-2</v>
      </c>
      <c r="F78" s="39">
        <v>3.9399999999999998E-2</v>
      </c>
      <c r="G78" s="39">
        <v>3.8405000000000002E-2</v>
      </c>
      <c r="H78" s="39">
        <v>3.7228999999999998E-2</v>
      </c>
      <c r="I78" s="39">
        <v>3.6080000000000001E-2</v>
      </c>
      <c r="J78" s="39">
        <v>3.5014000000000003E-2</v>
      </c>
      <c r="K78" s="39">
        <v>3.3952999999999997E-2</v>
      </c>
      <c r="L78" s="39">
        <v>3.2850999999999998E-2</v>
      </c>
      <c r="M78" s="39">
        <v>3.1706999999999999E-2</v>
      </c>
      <c r="N78" s="39">
        <v>3.0539E-2</v>
      </c>
      <c r="O78" s="39">
        <v>3.0006000000000001E-2</v>
      </c>
      <c r="P78" s="39">
        <v>2.9419000000000001E-2</v>
      </c>
      <c r="Q78" s="39">
        <v>2.8888E-2</v>
      </c>
      <c r="R78" s="39">
        <v>2.8289999999999999E-2</v>
      </c>
      <c r="S78" s="39">
        <v>2.7720000000000002E-2</v>
      </c>
      <c r="T78" s="39">
        <v>2.7203999999999999E-2</v>
      </c>
      <c r="U78" s="39">
        <v>2.666E-2</v>
      </c>
      <c r="V78" s="39">
        <v>2.6100999999999999E-2</v>
      </c>
      <c r="W78" s="39">
        <v>2.5585E-2</v>
      </c>
      <c r="X78" s="39">
        <v>2.5052000000000001E-2</v>
      </c>
      <c r="Y78" s="39">
        <v>2.4795000000000001E-2</v>
      </c>
      <c r="Z78" s="39">
        <v>2.4559000000000001E-2</v>
      </c>
      <c r="AA78" s="39">
        <v>2.4299999999999999E-2</v>
      </c>
      <c r="AB78" s="39">
        <v>2.4087999999999998E-2</v>
      </c>
      <c r="AC78" s="39">
        <v>2.3893000000000001E-2</v>
      </c>
      <c r="AD78" s="39">
        <v>2.3781E-2</v>
      </c>
      <c r="AE78" s="39">
        <v>2.3574000000000001E-2</v>
      </c>
      <c r="AF78" s="39">
        <v>2.3429999999999999E-2</v>
      </c>
      <c r="AG78" s="39">
        <v>2.3321999999999999E-2</v>
      </c>
      <c r="AH78" s="39">
        <v>2.3231000000000002E-2</v>
      </c>
      <c r="AI78" s="37">
        <v>-1.9171000000000001E-2</v>
      </c>
    </row>
    <row r="79" spans="1:35" ht="15" customHeight="1">
      <c r="A79" s="12" t="s">
        <v>20</v>
      </c>
      <c r="B79" s="35" t="s">
        <v>19</v>
      </c>
      <c r="C79" s="39">
        <v>0.41904400000000003</v>
      </c>
      <c r="D79" s="39">
        <v>0.45932400000000001</v>
      </c>
      <c r="E79" s="39">
        <v>0.44025500000000001</v>
      </c>
      <c r="F79" s="39">
        <v>0.39814699999999997</v>
      </c>
      <c r="G79" s="39">
        <v>0.4</v>
      </c>
      <c r="H79" s="39">
        <v>0.39439400000000002</v>
      </c>
      <c r="I79" s="39">
        <v>0.39922200000000002</v>
      </c>
      <c r="J79" s="39">
        <v>0.39042500000000002</v>
      </c>
      <c r="K79" s="39">
        <v>0.394511</v>
      </c>
      <c r="L79" s="39">
        <v>0.39495000000000002</v>
      </c>
      <c r="M79" s="39">
        <v>0.39003300000000002</v>
      </c>
      <c r="N79" s="39">
        <v>0.394978</v>
      </c>
      <c r="O79" s="39">
        <v>0.39536399999999999</v>
      </c>
      <c r="P79" s="39">
        <v>0.39130700000000002</v>
      </c>
      <c r="Q79" s="39">
        <v>0.39493099999999998</v>
      </c>
      <c r="R79" s="39">
        <v>0.39496900000000001</v>
      </c>
      <c r="S79" s="39">
        <v>0.39388800000000002</v>
      </c>
      <c r="T79" s="39">
        <v>0.39029199999999997</v>
      </c>
      <c r="U79" s="39">
        <v>0.39277800000000002</v>
      </c>
      <c r="V79" s="39">
        <v>0.38911699999999999</v>
      </c>
      <c r="W79" s="39">
        <v>0.38897999999999999</v>
      </c>
      <c r="X79" s="39">
        <v>0.39118900000000001</v>
      </c>
      <c r="Y79" s="39">
        <v>0.387353</v>
      </c>
      <c r="Z79" s="39">
        <v>0.38686100000000001</v>
      </c>
      <c r="AA79" s="39">
        <v>0.38600800000000002</v>
      </c>
      <c r="AB79" s="39">
        <v>0.38491500000000001</v>
      </c>
      <c r="AC79" s="39">
        <v>0.38422600000000001</v>
      </c>
      <c r="AD79" s="39">
        <v>0.38400499999999999</v>
      </c>
      <c r="AE79" s="39">
        <v>0.38326900000000003</v>
      </c>
      <c r="AF79" s="39">
        <v>0.382965</v>
      </c>
      <c r="AG79" s="39">
        <v>0.38282300000000002</v>
      </c>
      <c r="AH79" s="39">
        <v>0.382909</v>
      </c>
      <c r="AI79" s="37">
        <v>-2.905E-3</v>
      </c>
    </row>
    <row r="80" spans="1:35" ht="15" customHeight="1">
      <c r="A80" s="12" t="s">
        <v>18</v>
      </c>
      <c r="B80" s="35" t="s">
        <v>17</v>
      </c>
      <c r="C80" s="39">
        <v>0.13308</v>
      </c>
      <c r="D80" s="39">
        <v>0.13350000000000001</v>
      </c>
      <c r="E80" s="39">
        <v>0.133858</v>
      </c>
      <c r="F80" s="39">
        <v>0.134049</v>
      </c>
      <c r="G80" s="39">
        <v>0.13415199999999999</v>
      </c>
      <c r="H80" s="39">
        <v>0.13424700000000001</v>
      </c>
      <c r="I80" s="39">
        <v>0.134378</v>
      </c>
      <c r="J80" s="39">
        <v>0.13447700000000001</v>
      </c>
      <c r="K80" s="39">
        <v>0.134548</v>
      </c>
      <c r="L80" s="39">
        <v>0.13462499999999999</v>
      </c>
      <c r="M80" s="39">
        <v>0.13470099999999999</v>
      </c>
      <c r="N80" s="39">
        <v>0.134737</v>
      </c>
      <c r="O80" s="39">
        <v>0.13476199999999999</v>
      </c>
      <c r="P80" s="39">
        <v>0.134771</v>
      </c>
      <c r="Q80" s="39">
        <v>0.13472700000000001</v>
      </c>
      <c r="R80" s="39">
        <v>0.134629</v>
      </c>
      <c r="S80" s="39">
        <v>0.13448399999999999</v>
      </c>
      <c r="T80" s="39">
        <v>0.134326</v>
      </c>
      <c r="U80" s="39">
        <v>0.13414300000000001</v>
      </c>
      <c r="V80" s="39">
        <v>0.13394700000000001</v>
      </c>
      <c r="W80" s="39">
        <v>0.133738</v>
      </c>
      <c r="X80" s="39">
        <v>0.13349800000000001</v>
      </c>
      <c r="Y80" s="39">
        <v>0.13322999999999999</v>
      </c>
      <c r="Z80" s="39">
        <v>0.13292499999999999</v>
      </c>
      <c r="AA80" s="39">
        <v>0.13261300000000001</v>
      </c>
      <c r="AB80" s="39">
        <v>0.13230500000000001</v>
      </c>
      <c r="AC80" s="39">
        <v>0.13201299999999999</v>
      </c>
      <c r="AD80" s="39">
        <v>0.13173699999999999</v>
      </c>
      <c r="AE80" s="39">
        <v>0.13146099999999999</v>
      </c>
      <c r="AF80" s="39">
        <v>0.131191</v>
      </c>
      <c r="AG80" s="39">
        <v>0.130914</v>
      </c>
      <c r="AH80" s="39">
        <v>0.130629</v>
      </c>
      <c r="AI80" s="37">
        <v>-5.9999999999999995E-4</v>
      </c>
    </row>
    <row r="81" spans="1:35" ht="15" customHeight="1">
      <c r="A81" s="12" t="s">
        <v>16</v>
      </c>
      <c r="B81" s="35" t="s">
        <v>15</v>
      </c>
      <c r="C81" s="39">
        <v>1.2774190000000001</v>
      </c>
      <c r="D81" s="39">
        <v>1.2929409999999999</v>
      </c>
      <c r="E81" s="39">
        <v>1.309023</v>
      </c>
      <c r="F81" s="39">
        <v>1.321509</v>
      </c>
      <c r="G81" s="39">
        <v>1.3312900000000001</v>
      </c>
      <c r="H81" s="39">
        <v>1.3427230000000001</v>
      </c>
      <c r="I81" s="39">
        <v>1.3557900000000001</v>
      </c>
      <c r="J81" s="39">
        <v>1.3681369999999999</v>
      </c>
      <c r="K81" s="39">
        <v>1.3801410000000001</v>
      </c>
      <c r="L81" s="39">
        <v>1.3928480000000001</v>
      </c>
      <c r="M81" s="39">
        <v>1.4067240000000001</v>
      </c>
      <c r="N81" s="39">
        <v>1.4205829999999999</v>
      </c>
      <c r="O81" s="39">
        <v>1.4351780000000001</v>
      </c>
      <c r="P81" s="39">
        <v>1.449832</v>
      </c>
      <c r="Q81" s="39">
        <v>1.464272</v>
      </c>
      <c r="R81" s="39">
        <v>1.4766490000000001</v>
      </c>
      <c r="S81" s="39">
        <v>1.4884630000000001</v>
      </c>
      <c r="T81" s="39">
        <v>1.5014019999999999</v>
      </c>
      <c r="U81" s="39">
        <v>1.5147889999999999</v>
      </c>
      <c r="V81" s="39">
        <v>1.528416</v>
      </c>
      <c r="W81" s="39">
        <v>1.5426770000000001</v>
      </c>
      <c r="X81" s="39">
        <v>1.5573269999999999</v>
      </c>
      <c r="Y81" s="39">
        <v>1.571836</v>
      </c>
      <c r="Z81" s="39">
        <v>1.586228</v>
      </c>
      <c r="AA81" s="39">
        <v>1.6011010000000001</v>
      </c>
      <c r="AB81" s="39">
        <v>1.6174539999999999</v>
      </c>
      <c r="AC81" s="39">
        <v>1.636085</v>
      </c>
      <c r="AD81" s="39">
        <v>1.656825</v>
      </c>
      <c r="AE81" s="39">
        <v>1.6786369999999999</v>
      </c>
      <c r="AF81" s="39">
        <v>1.702407</v>
      </c>
      <c r="AG81" s="39">
        <v>1.727231</v>
      </c>
      <c r="AH81" s="39">
        <v>1.7528760000000001</v>
      </c>
      <c r="AI81" s="37">
        <v>1.0259000000000001E-2</v>
      </c>
    </row>
    <row r="82" spans="1:35" ht="15" customHeight="1">
      <c r="A82" s="12" t="s">
        <v>14</v>
      </c>
      <c r="B82" s="35" t="s">
        <v>13</v>
      </c>
      <c r="C82" s="39">
        <v>0.245757</v>
      </c>
      <c r="D82" s="39">
        <v>0.25195600000000001</v>
      </c>
      <c r="E82" s="39">
        <v>0.24727399999999999</v>
      </c>
      <c r="F82" s="39">
        <v>0.24185499999999999</v>
      </c>
      <c r="G82" s="39">
        <v>0.23461799999999999</v>
      </c>
      <c r="H82" s="39">
        <v>0.22980800000000001</v>
      </c>
      <c r="I82" s="39">
        <v>0.22891800000000001</v>
      </c>
      <c r="J82" s="39">
        <v>0.228018</v>
      </c>
      <c r="K82" s="39">
        <v>0.227745</v>
      </c>
      <c r="L82" s="39">
        <v>0.22897000000000001</v>
      </c>
      <c r="M82" s="39">
        <v>0.22845399999999999</v>
      </c>
      <c r="N82" s="39">
        <v>0.228098</v>
      </c>
      <c r="O82" s="39">
        <v>0.22814899999999999</v>
      </c>
      <c r="P82" s="39">
        <v>0.22819700000000001</v>
      </c>
      <c r="Q82" s="39">
        <v>0.22825300000000001</v>
      </c>
      <c r="R82" s="39">
        <v>0.22831799999999999</v>
      </c>
      <c r="S82" s="39">
        <v>0.228408</v>
      </c>
      <c r="T82" s="39">
        <v>0.22850100000000001</v>
      </c>
      <c r="U82" s="39">
        <v>0.228635</v>
      </c>
      <c r="V82" s="39">
        <v>0.22875499999999999</v>
      </c>
      <c r="W82" s="39">
        <v>0.22888500000000001</v>
      </c>
      <c r="X82" s="39">
        <v>0.22899900000000001</v>
      </c>
      <c r="Y82" s="39">
        <v>0.22914799999999999</v>
      </c>
      <c r="Z82" s="39">
        <v>0.22929099999999999</v>
      </c>
      <c r="AA82" s="39">
        <v>0.22944500000000001</v>
      </c>
      <c r="AB82" s="39">
        <v>0.22960700000000001</v>
      </c>
      <c r="AC82" s="39">
        <v>0.22977500000000001</v>
      </c>
      <c r="AD82" s="39">
        <v>0.22994500000000001</v>
      </c>
      <c r="AE82" s="39">
        <v>0.23011400000000001</v>
      </c>
      <c r="AF82" s="39">
        <v>0.23028799999999999</v>
      </c>
      <c r="AG82" s="39">
        <v>0.230466</v>
      </c>
      <c r="AH82" s="39">
        <v>0.23064699999999999</v>
      </c>
      <c r="AI82" s="37">
        <v>-2.0449999999999999E-3</v>
      </c>
    </row>
    <row r="83" spans="1:35" ht="15" customHeight="1">
      <c r="A83" s="12" t="s">
        <v>12</v>
      </c>
      <c r="B83" s="35" t="s">
        <v>11</v>
      </c>
      <c r="C83" s="39">
        <v>6.2101000000000003E-2</v>
      </c>
      <c r="D83" s="39">
        <v>6.1879000000000003E-2</v>
      </c>
      <c r="E83" s="39">
        <v>6.1698999999999997E-2</v>
      </c>
      <c r="F83" s="39">
        <v>6.1485999999999999E-2</v>
      </c>
      <c r="G83" s="39">
        <v>6.1273000000000001E-2</v>
      </c>
      <c r="H83" s="39">
        <v>6.1046999999999997E-2</v>
      </c>
      <c r="I83" s="39">
        <v>6.0801000000000001E-2</v>
      </c>
      <c r="J83" s="39">
        <v>6.0561999999999998E-2</v>
      </c>
      <c r="K83" s="39">
        <v>6.0338999999999997E-2</v>
      </c>
      <c r="L83" s="39">
        <v>6.0145999999999998E-2</v>
      </c>
      <c r="M83" s="39">
        <v>5.9989000000000001E-2</v>
      </c>
      <c r="N83" s="39">
        <v>5.9838000000000002E-2</v>
      </c>
      <c r="O83" s="39">
        <v>5.9705000000000001E-2</v>
      </c>
      <c r="P83" s="39">
        <v>5.9584999999999999E-2</v>
      </c>
      <c r="Q83" s="39">
        <v>5.9469000000000001E-2</v>
      </c>
      <c r="R83" s="39">
        <v>5.9378E-2</v>
      </c>
      <c r="S83" s="39">
        <v>5.9305999999999998E-2</v>
      </c>
      <c r="T83" s="39">
        <v>5.9277000000000003E-2</v>
      </c>
      <c r="U83" s="39">
        <v>5.9264999999999998E-2</v>
      </c>
      <c r="V83" s="39">
        <v>5.9268000000000001E-2</v>
      </c>
      <c r="W83" s="39">
        <v>5.9288E-2</v>
      </c>
      <c r="X83" s="39">
        <v>5.9296000000000001E-2</v>
      </c>
      <c r="Y83" s="39">
        <v>5.9297999999999997E-2</v>
      </c>
      <c r="Z83" s="39">
        <v>5.9334999999999999E-2</v>
      </c>
      <c r="AA83" s="39">
        <v>5.9360999999999997E-2</v>
      </c>
      <c r="AB83" s="39">
        <v>5.9407000000000001E-2</v>
      </c>
      <c r="AC83" s="39">
        <v>5.9490000000000001E-2</v>
      </c>
      <c r="AD83" s="39">
        <v>5.9586E-2</v>
      </c>
      <c r="AE83" s="39">
        <v>5.9687999999999998E-2</v>
      </c>
      <c r="AF83" s="39">
        <v>5.9813999999999999E-2</v>
      </c>
      <c r="AG83" s="39">
        <v>5.9926E-2</v>
      </c>
      <c r="AH83" s="39">
        <v>6.0026999999999997E-2</v>
      </c>
      <c r="AI83" s="37">
        <v>-1.0950000000000001E-3</v>
      </c>
    </row>
    <row r="84" spans="1:35" ht="15" customHeight="1">
      <c r="A84" s="12" t="s">
        <v>10</v>
      </c>
      <c r="B84" s="35" t="s">
        <v>152</v>
      </c>
      <c r="C84" s="39">
        <v>0.31739299999999998</v>
      </c>
      <c r="D84" s="39">
        <v>0.31517099999999998</v>
      </c>
      <c r="E84" s="39">
        <v>0.33130700000000002</v>
      </c>
      <c r="F84" s="39">
        <v>0.33717799999999998</v>
      </c>
      <c r="G84" s="39">
        <v>0.34052199999999999</v>
      </c>
      <c r="H84" s="39">
        <v>0.34725099999999998</v>
      </c>
      <c r="I84" s="39">
        <v>0.35514699999999999</v>
      </c>
      <c r="J84" s="39">
        <v>0.35935600000000001</v>
      </c>
      <c r="K84" s="39">
        <v>0.357068</v>
      </c>
      <c r="L84" s="39">
        <v>0.35733500000000001</v>
      </c>
      <c r="M84" s="39">
        <v>0.36055799999999999</v>
      </c>
      <c r="N84" s="39">
        <v>0.36154199999999997</v>
      </c>
      <c r="O84" s="39">
        <v>0.36494100000000002</v>
      </c>
      <c r="P84" s="39">
        <v>0.36652099999999999</v>
      </c>
      <c r="Q84" s="39">
        <v>0.36658499999999999</v>
      </c>
      <c r="R84" s="39">
        <v>0.36730000000000002</v>
      </c>
      <c r="S84" s="39">
        <v>0.36870799999999998</v>
      </c>
      <c r="T84" s="39">
        <v>0.37387199999999998</v>
      </c>
      <c r="U84" s="39">
        <v>0.376363</v>
      </c>
      <c r="V84" s="39">
        <v>0.38012000000000001</v>
      </c>
      <c r="W84" s="39">
        <v>0.38538299999999998</v>
      </c>
      <c r="X84" s="39">
        <v>0.38880399999999998</v>
      </c>
      <c r="Y84" s="39">
        <v>0.39178000000000002</v>
      </c>
      <c r="Z84" s="39">
        <v>0.398781</v>
      </c>
      <c r="AA84" s="39">
        <v>0.40295999999999998</v>
      </c>
      <c r="AB84" s="39">
        <v>0.406918</v>
      </c>
      <c r="AC84" s="39">
        <v>0.41073599999999999</v>
      </c>
      <c r="AD84" s="39">
        <v>0.41542299999999999</v>
      </c>
      <c r="AE84" s="39">
        <v>0.419431</v>
      </c>
      <c r="AF84" s="39">
        <v>0.424151</v>
      </c>
      <c r="AG84" s="39">
        <v>0.42755599999999999</v>
      </c>
      <c r="AH84" s="39">
        <v>0.431008</v>
      </c>
      <c r="AI84" s="37">
        <v>9.9190000000000007E-3</v>
      </c>
    </row>
    <row r="85" spans="1:35" ht="15" customHeight="1">
      <c r="A85" s="12" t="s">
        <v>9</v>
      </c>
      <c r="B85" s="34" t="s">
        <v>8</v>
      </c>
      <c r="C85" s="40">
        <v>14.473433</v>
      </c>
      <c r="D85" s="40">
        <v>14.53084</v>
      </c>
      <c r="E85" s="40">
        <v>14.515177</v>
      </c>
      <c r="F85" s="40">
        <v>14.408682000000001</v>
      </c>
      <c r="G85" s="40">
        <v>14.284176</v>
      </c>
      <c r="H85" s="40">
        <v>14.113085</v>
      </c>
      <c r="I85" s="40">
        <v>13.944188</v>
      </c>
      <c r="J85" s="40">
        <v>13.801455000000001</v>
      </c>
      <c r="K85" s="40">
        <v>13.680749</v>
      </c>
      <c r="L85" s="40">
        <v>13.568763000000001</v>
      </c>
      <c r="M85" s="40">
        <v>13.462358</v>
      </c>
      <c r="N85" s="40">
        <v>13.368217</v>
      </c>
      <c r="O85" s="40">
        <v>13.305375</v>
      </c>
      <c r="P85" s="40">
        <v>13.229243</v>
      </c>
      <c r="Q85" s="40">
        <v>13.172801</v>
      </c>
      <c r="R85" s="40">
        <v>13.107445999999999</v>
      </c>
      <c r="S85" s="40">
        <v>13.048519000000001</v>
      </c>
      <c r="T85" s="40">
        <v>13.017054999999999</v>
      </c>
      <c r="U85" s="40">
        <v>12.995324999999999</v>
      </c>
      <c r="V85" s="40">
        <v>12.977034</v>
      </c>
      <c r="W85" s="40">
        <v>12.975856</v>
      </c>
      <c r="X85" s="40">
        <v>12.986323000000001</v>
      </c>
      <c r="Y85" s="40">
        <v>12.997332999999999</v>
      </c>
      <c r="Z85" s="40">
        <v>13.026218</v>
      </c>
      <c r="AA85" s="40">
        <v>13.060641</v>
      </c>
      <c r="AB85" s="40">
        <v>13.110025</v>
      </c>
      <c r="AC85" s="40">
        <v>13.173438000000001</v>
      </c>
      <c r="AD85" s="40">
        <v>13.26224</v>
      </c>
      <c r="AE85" s="40">
        <v>13.345319999999999</v>
      </c>
      <c r="AF85" s="40">
        <v>13.450161</v>
      </c>
      <c r="AG85" s="40">
        <v>13.563889</v>
      </c>
      <c r="AH85" s="40">
        <v>13.686009</v>
      </c>
      <c r="AI85" s="41">
        <v>-1.8029999999999999E-3</v>
      </c>
    </row>
    <row r="86" spans="1:35" ht="15" customHeight="1" thickBot="1"/>
    <row r="87" spans="1:35" ht="15" customHeight="1">
      <c r="B87" s="56" t="s">
        <v>7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169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170</v>
      </c>
    </row>
    <row r="97" spans="2:2" ht="15" customHeight="1">
      <c r="B97" s="6" t="s">
        <v>213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/>
  </sheetViews>
  <sheetFormatPr defaultRowHeight="14.25"/>
  <cols>
    <col min="2" max="2" width="22.265625" customWidth="1"/>
    <col min="3" max="3" width="26.3984375" style="47" customWidth="1"/>
    <col min="4" max="4" width="39.73046875" style="47" customWidth="1"/>
  </cols>
  <sheetData>
    <row r="1" spans="1:40" ht="14.65" thickBot="1">
      <c r="C1" s="44"/>
      <c r="D1" s="45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  <c r="AL1" s="20"/>
      <c r="AM1" s="20"/>
      <c r="AN1" s="19"/>
    </row>
    <row r="2" spans="1:40" ht="14.65" thickTop="1">
      <c r="A2" t="s">
        <v>308</v>
      </c>
      <c r="C2"/>
      <c r="D2"/>
      <c r="AL2" s="19"/>
      <c r="AM2" s="19"/>
      <c r="AN2" s="19"/>
    </row>
    <row r="3" spans="1:40">
      <c r="A3" t="s">
        <v>309</v>
      </c>
      <c r="C3"/>
      <c r="D3"/>
      <c r="AL3" s="19"/>
      <c r="AM3" s="19"/>
      <c r="AN3" s="19"/>
    </row>
    <row r="4" spans="1:40">
      <c r="A4" t="s">
        <v>310</v>
      </c>
      <c r="C4"/>
      <c r="D4"/>
      <c r="AL4" s="21"/>
      <c r="AM4" s="21"/>
      <c r="AN4" s="21"/>
    </row>
    <row r="5" spans="1:40" ht="14.65" thickBot="1">
      <c r="A5" t="s">
        <v>179</v>
      </c>
      <c r="C5"/>
      <c r="D5"/>
      <c r="AL5" s="20"/>
      <c r="AM5" s="20"/>
      <c r="AN5" s="20"/>
    </row>
    <row r="6" spans="1:40" ht="14.65" thickTop="1">
      <c r="B6" t="s">
        <v>311</v>
      </c>
      <c r="C6" t="s">
        <v>312</v>
      </c>
      <c r="D6" t="s">
        <v>313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314</v>
      </c>
      <c r="AL6" s="19"/>
      <c r="AM6" s="19"/>
      <c r="AN6" s="19"/>
    </row>
    <row r="7" spans="1:40">
      <c r="A7" t="s">
        <v>51</v>
      </c>
      <c r="C7" t="s">
        <v>315</v>
      </c>
      <c r="D7"/>
      <c r="AL7" s="19"/>
      <c r="AM7" s="19"/>
      <c r="AN7" s="19"/>
    </row>
    <row r="8" spans="1:40">
      <c r="A8" t="s">
        <v>214</v>
      </c>
      <c r="C8" t="s">
        <v>316</v>
      </c>
      <c r="D8"/>
      <c r="AL8" s="19"/>
      <c r="AM8" s="19"/>
      <c r="AN8" s="19"/>
    </row>
    <row r="9" spans="1:40">
      <c r="A9" t="s">
        <v>215</v>
      </c>
      <c r="B9" t="s">
        <v>216</v>
      </c>
      <c r="C9" t="s">
        <v>317</v>
      </c>
      <c r="D9" t="s">
        <v>318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8">
        <v>-7.0000000000000001E-3</v>
      </c>
      <c r="AL9" s="22"/>
      <c r="AM9" s="22"/>
      <c r="AN9" s="23"/>
    </row>
    <row r="10" spans="1:40">
      <c r="A10" t="s">
        <v>217</v>
      </c>
      <c r="B10" t="s">
        <v>218</v>
      </c>
      <c r="C10" t="s">
        <v>319</v>
      </c>
      <c r="D10" t="s">
        <v>318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8">
        <v>-7.0000000000000001E-3</v>
      </c>
      <c r="AL10" s="22"/>
      <c r="AM10" s="22"/>
      <c r="AN10" s="23"/>
    </row>
    <row r="11" spans="1:40">
      <c r="A11" t="s">
        <v>219</v>
      </c>
      <c r="B11" t="s">
        <v>220</v>
      </c>
      <c r="C11" t="s">
        <v>320</v>
      </c>
      <c r="D11" t="s">
        <v>318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8">
        <v>-7.0000000000000001E-3</v>
      </c>
      <c r="AL11" s="22"/>
      <c r="AM11" s="22"/>
      <c r="AN11" s="23"/>
    </row>
    <row r="12" spans="1:40">
      <c r="A12" t="s">
        <v>221</v>
      </c>
      <c r="B12" t="s">
        <v>222</v>
      </c>
      <c r="C12" t="s">
        <v>321</v>
      </c>
      <c r="D12" t="s">
        <v>318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8">
        <v>-7.0000000000000001E-3</v>
      </c>
      <c r="AL12" s="22"/>
      <c r="AM12" s="22"/>
      <c r="AN12" s="23"/>
    </row>
    <row r="13" spans="1:40">
      <c r="A13" t="s">
        <v>223</v>
      </c>
      <c r="B13" t="s">
        <v>224</v>
      </c>
      <c r="C13" t="s">
        <v>322</v>
      </c>
      <c r="D13" t="s">
        <v>318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8">
        <v>6.0000000000000001E-3</v>
      </c>
      <c r="AL13" s="22"/>
      <c r="AM13" s="22"/>
      <c r="AN13" s="23"/>
    </row>
    <row r="14" spans="1:40">
      <c r="A14" t="s">
        <v>225</v>
      </c>
      <c r="B14" t="s">
        <v>226</v>
      </c>
      <c r="C14" t="s">
        <v>323</v>
      </c>
      <c r="D14" t="s">
        <v>318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8">
        <v>4.0000000000000001E-3</v>
      </c>
      <c r="AL14" s="22"/>
      <c r="AM14" s="22"/>
      <c r="AN14" s="23"/>
    </row>
    <row r="15" spans="1:40">
      <c r="A15" t="s">
        <v>227</v>
      </c>
      <c r="B15" t="s">
        <v>228</v>
      </c>
      <c r="C15" t="s">
        <v>324</v>
      </c>
      <c r="D15" t="s">
        <v>318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8">
        <v>2E-3</v>
      </c>
      <c r="AL15" s="22"/>
      <c r="AM15" s="22"/>
      <c r="AN15" s="23"/>
    </row>
    <row r="16" spans="1:40">
      <c r="A16" t="s">
        <v>229</v>
      </c>
      <c r="B16" t="s">
        <v>230</v>
      </c>
      <c r="C16" t="s">
        <v>325</v>
      </c>
      <c r="D16" t="s">
        <v>318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8">
        <v>6.0000000000000001E-3</v>
      </c>
      <c r="AL16" s="22"/>
      <c r="AM16" s="22"/>
      <c r="AN16" s="23"/>
    </row>
    <row r="17" spans="1:40">
      <c r="A17" t="s">
        <v>231</v>
      </c>
      <c r="B17" t="s">
        <v>232</v>
      </c>
      <c r="C17" t="s">
        <v>326</v>
      </c>
      <c r="D17" t="s">
        <v>318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8">
        <v>5.0000000000000001E-3</v>
      </c>
      <c r="AL17" s="22"/>
      <c r="AM17" s="22"/>
      <c r="AN17" s="23"/>
    </row>
    <row r="18" spans="1:40">
      <c r="A18" t="s">
        <v>233</v>
      </c>
      <c r="B18" t="s">
        <v>234</v>
      </c>
      <c r="C18" t="s">
        <v>327</v>
      </c>
      <c r="D18" t="s">
        <v>318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8">
        <v>2E-3</v>
      </c>
      <c r="AL18" s="22"/>
      <c r="AM18" s="22"/>
      <c r="AN18" s="23"/>
    </row>
    <row r="19" spans="1:40">
      <c r="A19" t="s">
        <v>235</v>
      </c>
      <c r="B19" t="s">
        <v>236</v>
      </c>
      <c r="C19" t="s">
        <v>328</v>
      </c>
      <c r="D19" t="s">
        <v>318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8">
        <v>1.0999999999999999E-2</v>
      </c>
      <c r="AL19" s="22"/>
      <c r="AM19" s="22"/>
      <c r="AN19" s="23"/>
    </row>
    <row r="20" spans="1:40">
      <c r="A20" t="s">
        <v>237</v>
      </c>
      <c r="B20" t="s">
        <v>238</v>
      </c>
      <c r="C20" t="s">
        <v>329</v>
      </c>
      <c r="D20" t="s">
        <v>318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8">
        <v>1.2E-2</v>
      </c>
      <c r="AL20" s="22"/>
      <c r="AM20" s="22"/>
      <c r="AN20" s="23"/>
    </row>
    <row r="21" spans="1:40">
      <c r="A21" t="s">
        <v>239</v>
      </c>
      <c r="B21" t="s">
        <v>240</v>
      </c>
      <c r="C21" t="s">
        <v>330</v>
      </c>
      <c r="D21" t="s">
        <v>318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8">
        <v>-2E-3</v>
      </c>
      <c r="AL21" s="22"/>
      <c r="AM21" s="22"/>
      <c r="AN21" s="23"/>
    </row>
    <row r="22" spans="1:40">
      <c r="A22" t="s">
        <v>241</v>
      </c>
      <c r="C22" t="s">
        <v>331</v>
      </c>
      <c r="D22"/>
      <c r="AL22" s="19"/>
      <c r="AM22" s="19"/>
      <c r="AN22" s="19"/>
    </row>
    <row r="23" spans="1:40">
      <c r="A23" t="s">
        <v>242</v>
      </c>
      <c r="B23" t="s">
        <v>243</v>
      </c>
      <c r="C23" t="s">
        <v>332</v>
      </c>
      <c r="D23" t="s">
        <v>318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8">
        <v>0.01</v>
      </c>
      <c r="AL23" s="22"/>
      <c r="AM23" s="22"/>
      <c r="AN23" s="23"/>
    </row>
    <row r="24" spans="1:40">
      <c r="A24" t="s">
        <v>244</v>
      </c>
      <c r="B24" t="s">
        <v>245</v>
      </c>
      <c r="C24" t="s">
        <v>333</v>
      </c>
      <c r="D24" t="s">
        <v>318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8">
        <v>8.9999999999999993E-3</v>
      </c>
      <c r="AL24" s="22"/>
      <c r="AM24" s="22"/>
      <c r="AN24" s="23"/>
    </row>
    <row r="25" spans="1:40">
      <c r="A25" t="s">
        <v>246</v>
      </c>
      <c r="B25" t="s">
        <v>247</v>
      </c>
      <c r="C25" t="s">
        <v>334</v>
      </c>
      <c r="D25" t="s">
        <v>318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8">
        <v>7.0000000000000001E-3</v>
      </c>
      <c r="AL25" s="22"/>
      <c r="AM25" s="22"/>
      <c r="AN25" s="23"/>
    </row>
    <row r="26" spans="1:40">
      <c r="A26" t="s">
        <v>248</v>
      </c>
      <c r="B26" t="s">
        <v>249</v>
      </c>
      <c r="C26" t="s">
        <v>335</v>
      </c>
      <c r="D26" t="s">
        <v>318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8">
        <v>1.9E-2</v>
      </c>
      <c r="AL26" s="22"/>
      <c r="AM26" s="22"/>
      <c r="AN26" s="23"/>
    </row>
    <row r="27" spans="1:40">
      <c r="A27" t="s">
        <v>250</v>
      </c>
      <c r="B27" t="s">
        <v>251</v>
      </c>
      <c r="C27" t="s">
        <v>336</v>
      </c>
      <c r="D27" t="s">
        <v>318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8">
        <v>-5.0000000000000001E-3</v>
      </c>
      <c r="AL27" s="22"/>
      <c r="AM27" s="22"/>
      <c r="AN27" s="23"/>
    </row>
    <row r="28" spans="1:40">
      <c r="A28" t="s">
        <v>252</v>
      </c>
      <c r="B28" t="s">
        <v>253</v>
      </c>
      <c r="C28" t="s">
        <v>337</v>
      </c>
      <c r="D28" t="s">
        <v>318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8">
        <v>-4.0000000000000001E-3</v>
      </c>
      <c r="AL28" s="22"/>
      <c r="AM28" s="22"/>
      <c r="AN28" s="23"/>
    </row>
    <row r="29" spans="1:40">
      <c r="A29" t="s">
        <v>254</v>
      </c>
      <c r="B29" t="s">
        <v>255</v>
      </c>
      <c r="C29" t="s">
        <v>338</v>
      </c>
      <c r="D29" t="s">
        <v>318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8">
        <v>-4.0000000000000001E-3</v>
      </c>
      <c r="AL29" s="22"/>
      <c r="AM29" s="22"/>
      <c r="AN29" s="23"/>
    </row>
    <row r="30" spans="1:40">
      <c r="A30" t="s">
        <v>184</v>
      </c>
      <c r="B30" t="s">
        <v>256</v>
      </c>
      <c r="C30" t="s">
        <v>339</v>
      </c>
      <c r="D30" t="s">
        <v>318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8">
        <v>-1.9E-2</v>
      </c>
      <c r="AL30" s="22"/>
      <c r="AM30" s="22"/>
      <c r="AN30" s="23"/>
    </row>
    <row r="31" spans="1:40">
      <c r="A31" t="s">
        <v>185</v>
      </c>
      <c r="B31" t="s">
        <v>257</v>
      </c>
      <c r="C31" t="s">
        <v>340</v>
      </c>
      <c r="D31" t="s">
        <v>318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8">
        <v>-3.0000000000000001E-3</v>
      </c>
      <c r="AL31" s="22"/>
      <c r="AM31" s="22"/>
      <c r="AN31" s="23"/>
    </row>
    <row r="32" spans="1:40">
      <c r="A32" t="s">
        <v>258</v>
      </c>
      <c r="B32" t="s">
        <v>259</v>
      </c>
      <c r="C32" t="s">
        <v>341</v>
      </c>
      <c r="D32" t="s">
        <v>318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8">
        <v>-1E-3</v>
      </c>
      <c r="AL32" s="22"/>
      <c r="AM32" s="22"/>
      <c r="AN32" s="23"/>
    </row>
    <row r="33" spans="1:40">
      <c r="A33" t="s">
        <v>260</v>
      </c>
      <c r="B33" t="s">
        <v>261</v>
      </c>
      <c r="C33" t="s">
        <v>342</v>
      </c>
      <c r="D33" t="s">
        <v>318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8">
        <v>-3.0000000000000001E-3</v>
      </c>
      <c r="AL33" s="22"/>
      <c r="AM33" s="22"/>
      <c r="AN33" s="23"/>
    </row>
    <row r="34" spans="1:40">
      <c r="A34" t="s">
        <v>254</v>
      </c>
      <c r="B34" t="s">
        <v>262</v>
      </c>
      <c r="C34" t="s">
        <v>343</v>
      </c>
      <c r="D34" t="s">
        <v>318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8">
        <v>-5.0000000000000001E-3</v>
      </c>
      <c r="AL34" s="22"/>
      <c r="AM34" s="22"/>
      <c r="AN34" s="23"/>
    </row>
    <row r="35" spans="1:40">
      <c r="A35" t="s">
        <v>263</v>
      </c>
      <c r="B35" t="s">
        <v>264</v>
      </c>
      <c r="C35" t="s">
        <v>344</v>
      </c>
      <c r="D35" t="s">
        <v>318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8">
        <v>1.0999999999999999E-2</v>
      </c>
      <c r="AL35" s="22"/>
      <c r="AM35" s="22"/>
      <c r="AN35" s="23"/>
    </row>
    <row r="36" spans="1:40">
      <c r="A36" t="s">
        <v>229</v>
      </c>
      <c r="B36" t="s">
        <v>265</v>
      </c>
      <c r="C36" t="s">
        <v>345</v>
      </c>
      <c r="D36" t="s">
        <v>318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8">
        <v>8.0000000000000002E-3</v>
      </c>
      <c r="AL36" s="22"/>
      <c r="AM36" s="22"/>
      <c r="AN36" s="23"/>
    </row>
    <row r="37" spans="1:40">
      <c r="A37" t="s">
        <v>227</v>
      </c>
      <c r="B37" t="s">
        <v>266</v>
      </c>
      <c r="C37" t="s">
        <v>346</v>
      </c>
      <c r="D37" t="s">
        <v>318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8">
        <v>6.0000000000000001E-3</v>
      </c>
      <c r="AL37" s="22"/>
      <c r="AM37" s="22"/>
      <c r="AN37" s="23"/>
    </row>
    <row r="38" spans="1:40">
      <c r="A38" t="s">
        <v>267</v>
      </c>
      <c r="B38" t="s">
        <v>268</v>
      </c>
      <c r="C38" t="s">
        <v>347</v>
      </c>
      <c r="D38" t="s">
        <v>318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8">
        <v>1.4999999999999999E-2</v>
      </c>
      <c r="AL38" s="22"/>
      <c r="AM38" s="22"/>
      <c r="AN38" s="23"/>
    </row>
    <row r="39" spans="1:40">
      <c r="A39" t="s">
        <v>269</v>
      </c>
      <c r="B39" t="s">
        <v>270</v>
      </c>
      <c r="C39" t="s">
        <v>348</v>
      </c>
      <c r="D39" t="s">
        <v>318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8">
        <v>-1E-3</v>
      </c>
      <c r="AL39" s="22"/>
      <c r="AM39" s="22"/>
      <c r="AN39" s="23"/>
    </row>
    <row r="40" spans="1:40">
      <c r="A40" t="s">
        <v>271</v>
      </c>
      <c r="B40" t="s">
        <v>272</v>
      </c>
      <c r="C40" t="s">
        <v>349</v>
      </c>
      <c r="D40" t="s">
        <v>318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8">
        <v>0.01</v>
      </c>
      <c r="AL40" s="22"/>
      <c r="AM40" s="22"/>
      <c r="AN40" s="23"/>
    </row>
    <row r="41" spans="1:40">
      <c r="A41" t="s">
        <v>273</v>
      </c>
      <c r="B41" t="s">
        <v>274</v>
      </c>
      <c r="C41" t="s">
        <v>350</v>
      </c>
      <c r="D41" t="s">
        <v>318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8">
        <v>-2E-3</v>
      </c>
      <c r="AL41" s="24"/>
      <c r="AM41" s="24"/>
      <c r="AN41" s="25"/>
    </row>
    <row r="42" spans="1:40">
      <c r="A42" t="s">
        <v>275</v>
      </c>
      <c r="B42" t="s">
        <v>276</v>
      </c>
      <c r="C42" t="s">
        <v>351</v>
      </c>
      <c r="D42" t="s">
        <v>318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8">
        <v>-2E-3</v>
      </c>
      <c r="AL42" s="22"/>
      <c r="AM42" s="22"/>
      <c r="AN42" s="23"/>
    </row>
    <row r="43" spans="1:40">
      <c r="A43" t="s">
        <v>277</v>
      </c>
      <c r="B43" t="s">
        <v>278</v>
      </c>
      <c r="C43" t="s">
        <v>352</v>
      </c>
      <c r="D43" t="s">
        <v>318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8">
        <v>-7.0000000000000001E-3</v>
      </c>
      <c r="AL43" s="22"/>
      <c r="AM43" s="22"/>
      <c r="AN43" s="23"/>
    </row>
    <row r="44" spans="1:40">
      <c r="A44" t="s">
        <v>279</v>
      </c>
      <c r="B44" t="s">
        <v>280</v>
      </c>
      <c r="C44" t="s">
        <v>353</v>
      </c>
      <c r="D44" t="s">
        <v>318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8">
        <v>-2E-3</v>
      </c>
      <c r="AL44" s="22"/>
      <c r="AM44" s="22"/>
      <c r="AN44" s="23"/>
    </row>
    <row r="45" spans="1:40">
      <c r="A45" t="s">
        <v>154</v>
      </c>
      <c r="B45" t="s">
        <v>281</v>
      </c>
      <c r="C45" t="s">
        <v>354</v>
      </c>
      <c r="D45" t="s">
        <v>318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8">
        <v>-2E-3</v>
      </c>
      <c r="AL45" s="24"/>
      <c r="AM45" s="24"/>
      <c r="AN45" s="25"/>
    </row>
    <row r="46" spans="1:40">
      <c r="A46" t="s">
        <v>155</v>
      </c>
      <c r="C46" t="s">
        <v>355</v>
      </c>
      <c r="D46"/>
      <c r="AL46" s="19"/>
      <c r="AM46" s="19"/>
      <c r="AN46" s="19"/>
    </row>
    <row r="47" spans="1:40">
      <c r="A47" t="s">
        <v>282</v>
      </c>
      <c r="B47" t="s">
        <v>283</v>
      </c>
      <c r="C47" t="s">
        <v>356</v>
      </c>
      <c r="D47" t="s">
        <v>318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8">
        <v>-6.0000000000000001E-3</v>
      </c>
      <c r="AL47" s="22"/>
      <c r="AM47" s="22"/>
      <c r="AN47" s="23"/>
    </row>
    <row r="48" spans="1:40">
      <c r="A48" t="s">
        <v>284</v>
      </c>
      <c r="B48" t="s">
        <v>285</v>
      </c>
      <c r="C48" t="s">
        <v>357</v>
      </c>
      <c r="D48" t="s">
        <v>318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8">
        <v>-8.0000000000000002E-3</v>
      </c>
      <c r="AL48" s="22"/>
      <c r="AM48" s="22"/>
      <c r="AN48" s="23"/>
    </row>
    <row r="49" spans="1:40">
      <c r="A49" t="s">
        <v>286</v>
      </c>
      <c r="B49" t="s">
        <v>287</v>
      </c>
      <c r="C49" t="s">
        <v>358</v>
      </c>
      <c r="D49" t="s">
        <v>318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8">
        <v>-1E-3</v>
      </c>
      <c r="AL49" s="22"/>
      <c r="AM49" s="22"/>
      <c r="AN49" s="23"/>
    </row>
    <row r="50" spans="1:40">
      <c r="A50" t="s">
        <v>288</v>
      </c>
      <c r="B50" t="s">
        <v>289</v>
      </c>
      <c r="C50" t="s">
        <v>359</v>
      </c>
      <c r="D50" t="s">
        <v>318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8">
        <v>8.9999999999999993E-3</v>
      </c>
      <c r="AL50" s="22"/>
      <c r="AM50" s="22"/>
      <c r="AN50" s="23"/>
    </row>
    <row r="51" spans="1:40">
      <c r="A51" t="s">
        <v>277</v>
      </c>
      <c r="B51" t="s">
        <v>290</v>
      </c>
      <c r="C51" t="s">
        <v>360</v>
      </c>
      <c r="D51" t="s">
        <v>318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8">
        <v>-0.01</v>
      </c>
      <c r="AL51" s="22"/>
      <c r="AM51" s="22"/>
      <c r="AN51" s="23"/>
    </row>
    <row r="52" spans="1:40">
      <c r="A52" t="s">
        <v>291</v>
      </c>
      <c r="B52" t="s">
        <v>292</v>
      </c>
      <c r="C52" t="s">
        <v>361</v>
      </c>
      <c r="D52" t="s">
        <v>318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8">
        <v>0</v>
      </c>
      <c r="AL52" s="22"/>
      <c r="AM52" s="22"/>
      <c r="AN52" s="23"/>
    </row>
    <row r="53" spans="1:40">
      <c r="A53" t="s">
        <v>293</v>
      </c>
      <c r="B53" t="s">
        <v>294</v>
      </c>
      <c r="C53" t="s">
        <v>362</v>
      </c>
      <c r="D53" t="s">
        <v>318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8">
        <v>1.2E-2</v>
      </c>
      <c r="AL53" s="22"/>
      <c r="AM53" s="22"/>
      <c r="AN53" s="23"/>
    </row>
    <row r="54" spans="1:40">
      <c r="A54" t="s">
        <v>269</v>
      </c>
      <c r="B54" t="s">
        <v>295</v>
      </c>
      <c r="C54" t="s">
        <v>363</v>
      </c>
      <c r="D54" t="s">
        <v>318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8">
        <v>-1E-3</v>
      </c>
      <c r="AL54" s="22"/>
      <c r="AM54" s="22"/>
      <c r="AN54" s="23"/>
    </row>
    <row r="55" spans="1:40">
      <c r="A55" t="s">
        <v>296</v>
      </c>
      <c r="B55" t="s">
        <v>297</v>
      </c>
      <c r="C55" t="s">
        <v>364</v>
      </c>
      <c r="D55" t="s">
        <v>318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8">
        <v>-3.0000000000000001E-3</v>
      </c>
      <c r="AL55" s="22"/>
      <c r="AM55" s="22"/>
      <c r="AN55" s="23"/>
    </row>
    <row r="56" spans="1:40">
      <c r="A56" t="s">
        <v>298</v>
      </c>
      <c r="B56" t="s">
        <v>299</v>
      </c>
      <c r="C56" t="s">
        <v>365</v>
      </c>
      <c r="D56" t="s">
        <v>318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2"/>
      <c r="AM56" s="22"/>
      <c r="AN56" s="23"/>
    </row>
    <row r="57" spans="1:40">
      <c r="A57" t="s">
        <v>300</v>
      </c>
      <c r="B57" t="s">
        <v>301</v>
      </c>
      <c r="C57" t="s">
        <v>366</v>
      </c>
      <c r="D57" t="s">
        <v>318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8">
        <v>7.2999999999999995E-2</v>
      </c>
      <c r="AL57" s="22"/>
      <c r="AM57" s="22"/>
      <c r="AN57" s="23"/>
    </row>
    <row r="58" spans="1:40">
      <c r="A58" t="s">
        <v>302</v>
      </c>
      <c r="B58" t="s">
        <v>303</v>
      </c>
      <c r="C58" t="s">
        <v>367</v>
      </c>
      <c r="D58" t="s">
        <v>318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8">
        <v>5.2999999999999999E-2</v>
      </c>
      <c r="AL58" s="22"/>
      <c r="AM58" s="22"/>
      <c r="AN58" s="23"/>
    </row>
    <row r="59" spans="1:40">
      <c r="A59" t="s">
        <v>304</v>
      </c>
      <c r="B59" t="s">
        <v>305</v>
      </c>
      <c r="C59" t="s">
        <v>368</v>
      </c>
      <c r="D59" t="s">
        <v>318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8">
        <v>4.5999999999999999E-2</v>
      </c>
      <c r="AL59" s="22"/>
      <c r="AM59" s="22"/>
      <c r="AN59" s="23"/>
    </row>
    <row r="60" spans="1:40">
      <c r="A60" t="s">
        <v>271</v>
      </c>
      <c r="B60" t="s">
        <v>306</v>
      </c>
      <c r="C60" t="s">
        <v>369</v>
      </c>
      <c r="D60" t="s">
        <v>318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8">
        <v>0.01</v>
      </c>
      <c r="AL60" s="22"/>
      <c r="AM60" s="22"/>
      <c r="AN60" s="23"/>
    </row>
    <row r="61" spans="1:40">
      <c r="A61" t="s">
        <v>156</v>
      </c>
      <c r="B61" t="s">
        <v>307</v>
      </c>
      <c r="C61" t="s">
        <v>370</v>
      </c>
      <c r="D61" t="s">
        <v>318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8">
        <v>-2E-3</v>
      </c>
      <c r="AL61" s="24"/>
      <c r="AM61" s="24"/>
      <c r="AN61" s="25"/>
    </row>
    <row r="62" spans="1:40" ht="14.65" thickBot="1">
      <c r="C62" s="44"/>
      <c r="D62" s="4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ht="15" customHeight="1">
      <c r="C63" s="44"/>
      <c r="D63" s="26" t="s">
        <v>157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>
      <c r="C64" s="44"/>
      <c r="D64" s="46" t="s">
        <v>158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 spans="3:40">
      <c r="C65" s="44"/>
      <c r="D65" s="46" t="s">
        <v>159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3:40">
      <c r="C66" s="44"/>
      <c r="D66" s="46" t="s">
        <v>160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3:40">
      <c r="C67" s="44"/>
      <c r="D67" s="46" t="s">
        <v>161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3:40">
      <c r="D68" s="46" t="s">
        <v>162</v>
      </c>
    </row>
    <row r="69" spans="3:40">
      <c r="D69" s="46" t="s">
        <v>163</v>
      </c>
    </row>
    <row r="70" spans="3:40">
      <c r="D70" s="46" t="s">
        <v>1</v>
      </c>
    </row>
    <row r="71" spans="3:40">
      <c r="D71" s="46" t="s">
        <v>164</v>
      </c>
    </row>
    <row r="72" spans="3:40">
      <c r="D72" s="46" t="s">
        <v>172</v>
      </c>
    </row>
    <row r="73" spans="3:40">
      <c r="D73" s="46" t="s">
        <v>173</v>
      </c>
    </row>
    <row r="74" spans="3:40">
      <c r="D74" s="46" t="s">
        <v>174</v>
      </c>
    </row>
    <row r="75" spans="3:40">
      <c r="D75" s="46" t="s">
        <v>175</v>
      </c>
    </row>
    <row r="76" spans="3:40">
      <c r="D76" s="46" t="s">
        <v>176</v>
      </c>
    </row>
    <row r="77" spans="3:40">
      <c r="D77" s="46" t="s">
        <v>177</v>
      </c>
    </row>
    <row r="78" spans="3:40">
      <c r="D78" s="46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ColWidth="17.265625" defaultRowHeight="14.25"/>
  <sheetData>
    <row r="1" spans="1:2">
      <c r="A1" t="s">
        <v>371</v>
      </c>
    </row>
    <row r="2" spans="1:2">
      <c r="A2" s="49" t="s">
        <v>372</v>
      </c>
      <c r="B2" s="50" t="s">
        <v>373</v>
      </c>
    </row>
    <row r="3" spans="1:2">
      <c r="A3" s="50" t="s">
        <v>374</v>
      </c>
    </row>
    <row r="4" spans="1:2">
      <c r="A4" s="51">
        <v>43101</v>
      </c>
      <c r="B4" s="50" t="s">
        <v>375</v>
      </c>
    </row>
    <row r="5" spans="1:2">
      <c r="A5" s="50" t="s">
        <v>376</v>
      </c>
    </row>
    <row r="6" spans="1:2">
      <c r="A6" s="50"/>
    </row>
    <row r="7" spans="1:2">
      <c r="A7" s="50" t="s">
        <v>377</v>
      </c>
      <c r="B7" s="50" t="s">
        <v>378</v>
      </c>
    </row>
    <row r="8" spans="1:2">
      <c r="A8" s="52">
        <v>2050</v>
      </c>
      <c r="B8" s="52">
        <v>51.215468999999999</v>
      </c>
    </row>
    <row r="9" spans="1:2">
      <c r="A9" s="52">
        <v>2049</v>
      </c>
      <c r="B9" s="52">
        <v>50.806350999999999</v>
      </c>
    </row>
    <row r="10" spans="1:2">
      <c r="A10" s="52">
        <v>2048</v>
      </c>
      <c r="B10" s="52">
        <v>50.324989000000002</v>
      </c>
    </row>
    <row r="11" spans="1:2">
      <c r="A11" s="52">
        <v>2047</v>
      </c>
      <c r="B11" s="52">
        <v>49.829619999999998</v>
      </c>
    </row>
    <row r="12" spans="1:2">
      <c r="A12" s="52">
        <v>2046</v>
      </c>
      <c r="B12" s="52">
        <v>49.371516999999997</v>
      </c>
    </row>
    <row r="13" spans="1:2">
      <c r="A13" s="52">
        <v>2045</v>
      </c>
      <c r="B13" s="52">
        <v>48.821334999999998</v>
      </c>
    </row>
    <row r="14" spans="1:2">
      <c r="A14" s="52">
        <v>2044</v>
      </c>
      <c r="B14" s="52">
        <v>48.341377000000001</v>
      </c>
    </row>
    <row r="15" spans="1:2">
      <c r="A15" s="52">
        <v>2043</v>
      </c>
      <c r="B15" s="52">
        <v>47.911079000000001</v>
      </c>
    </row>
    <row r="16" spans="1:2">
      <c r="A16" s="52">
        <v>2042</v>
      </c>
      <c r="B16" s="52">
        <v>47.554561999999997</v>
      </c>
    </row>
    <row r="17" spans="1:2">
      <c r="A17" s="52">
        <v>2041</v>
      </c>
      <c r="B17" s="52">
        <v>47.257843000000001</v>
      </c>
    </row>
    <row r="18" spans="1:2">
      <c r="A18" s="52">
        <v>2040</v>
      </c>
      <c r="B18" s="52">
        <v>46.996898999999999</v>
      </c>
    </row>
    <row r="19" spans="1:2">
      <c r="A19" s="52">
        <v>2039</v>
      </c>
      <c r="B19" s="52">
        <v>46.779967999999997</v>
      </c>
    </row>
    <row r="20" spans="1:2">
      <c r="A20" s="52">
        <v>2038</v>
      </c>
      <c r="B20" s="52">
        <v>46.585940999999998</v>
      </c>
    </row>
    <row r="21" spans="1:2">
      <c r="A21" s="52">
        <v>2037</v>
      </c>
      <c r="B21" s="52">
        <v>46.40963</v>
      </c>
    </row>
    <row r="22" spans="1:2">
      <c r="A22" s="52">
        <v>2036</v>
      </c>
      <c r="B22" s="52">
        <v>46.193516000000002</v>
      </c>
    </row>
    <row r="23" spans="1:2">
      <c r="A23" s="52">
        <v>2035</v>
      </c>
      <c r="B23" s="52">
        <v>45.923920000000003</v>
      </c>
    </row>
    <row r="24" spans="1:2">
      <c r="A24" s="52">
        <v>2034</v>
      </c>
      <c r="B24" s="52">
        <v>45.674923</v>
      </c>
    </row>
    <row r="25" spans="1:2">
      <c r="A25" s="52">
        <v>2033</v>
      </c>
      <c r="B25" s="52">
        <v>45.386966999999999</v>
      </c>
    </row>
    <row r="26" spans="1:2">
      <c r="A26" s="52">
        <v>2032</v>
      </c>
      <c r="B26" s="52">
        <v>45.050860999999998</v>
      </c>
    </row>
    <row r="27" spans="1:2">
      <c r="A27" s="52">
        <v>2031</v>
      </c>
      <c r="B27" s="52">
        <v>44.686374999999998</v>
      </c>
    </row>
    <row r="28" spans="1:2">
      <c r="A28" s="52">
        <v>2030</v>
      </c>
      <c r="B28" s="52">
        <v>44.212615999999997</v>
      </c>
    </row>
    <row r="29" spans="1:2">
      <c r="A29" s="52">
        <v>2029</v>
      </c>
      <c r="B29" s="52">
        <v>43.829712000000001</v>
      </c>
    </row>
    <row r="30" spans="1:2">
      <c r="A30" s="52">
        <v>2028</v>
      </c>
      <c r="B30" s="52">
        <v>43.339602999999997</v>
      </c>
    </row>
    <row r="31" spans="1:2">
      <c r="A31" s="52">
        <v>2027</v>
      </c>
      <c r="B31" s="52">
        <v>42.827057000000003</v>
      </c>
    </row>
    <row r="32" spans="1:2">
      <c r="A32" s="52">
        <v>2026</v>
      </c>
      <c r="B32" s="52">
        <v>42.258983999999998</v>
      </c>
    </row>
    <row r="33" spans="1:2">
      <c r="A33" s="52">
        <v>2025</v>
      </c>
      <c r="B33" s="52">
        <v>41.671875</v>
      </c>
    </row>
    <row r="34" spans="1:2">
      <c r="A34" s="52">
        <v>2024</v>
      </c>
      <c r="B34" s="52">
        <v>41.066840999999997</v>
      </c>
    </row>
    <row r="35" spans="1:2">
      <c r="A35" s="52">
        <v>2023</v>
      </c>
      <c r="B35" s="52">
        <v>40.438637</v>
      </c>
    </row>
    <row r="36" spans="1:2">
      <c r="A36" s="52">
        <v>2022</v>
      </c>
      <c r="B36" s="52">
        <v>39.586303999999998</v>
      </c>
    </row>
    <row r="37" spans="1:2">
      <c r="A37" s="52">
        <v>2021</v>
      </c>
      <c r="B37" s="52">
        <v>38.576286000000003</v>
      </c>
    </row>
    <row r="38" spans="1:2">
      <c r="A38" s="52">
        <v>2020</v>
      </c>
      <c r="B38" s="52">
        <v>37.457599999999999</v>
      </c>
    </row>
    <row r="39" spans="1:2">
      <c r="A39" s="52">
        <v>2019</v>
      </c>
      <c r="B39" s="52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workbookViewId="0"/>
  </sheetViews>
  <sheetFormatPr defaultRowHeight="14.25"/>
  <cols>
    <col min="38" max="38" width="12.59765625" customWidth="1"/>
  </cols>
  <sheetData>
    <row r="1" spans="1:39" ht="14.6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  <c r="AL1" s="20"/>
      <c r="AM1" s="20"/>
    </row>
    <row r="2" spans="1:39" ht="14.65" thickTop="1"/>
    <row r="10" spans="1:39">
      <c r="A10" t="s">
        <v>647</v>
      </c>
    </row>
    <row r="11" spans="1:39">
      <c r="A11" t="s">
        <v>837</v>
      </c>
    </row>
    <row r="12" spans="1:39">
      <c r="A12" t="s">
        <v>838</v>
      </c>
    </row>
    <row r="13" spans="1:39">
      <c r="A13" t="s">
        <v>179</v>
      </c>
    </row>
    <row r="14" spans="1:39">
      <c r="B14" t="s">
        <v>311</v>
      </c>
      <c r="C14" t="s">
        <v>312</v>
      </c>
      <c r="D14" t="s">
        <v>313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314</v>
      </c>
    </row>
    <row r="15" spans="1:39">
      <c r="A15" t="s">
        <v>130</v>
      </c>
      <c r="B15" t="s">
        <v>446</v>
      </c>
      <c r="C15" t="s">
        <v>839</v>
      </c>
      <c r="D15" t="s">
        <v>651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8">
        <v>8.0000000000000002E-3</v>
      </c>
    </row>
    <row r="16" spans="1:39">
      <c r="A16" t="s">
        <v>129</v>
      </c>
      <c r="C16" t="s">
        <v>840</v>
      </c>
    </row>
    <row r="17" spans="1:37">
      <c r="A17" t="s">
        <v>447</v>
      </c>
      <c r="B17" t="s">
        <v>448</v>
      </c>
      <c r="C17" t="s">
        <v>841</v>
      </c>
      <c r="D17" t="s">
        <v>654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8">
        <v>1.0999999999999999E-2</v>
      </c>
    </row>
    <row r="18" spans="1:37">
      <c r="A18" t="s">
        <v>449</v>
      </c>
      <c r="B18" t="s">
        <v>450</v>
      </c>
      <c r="C18" t="s">
        <v>842</v>
      </c>
      <c r="D18" t="s">
        <v>654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8">
        <v>1.4E-2</v>
      </c>
    </row>
    <row r="19" spans="1:37">
      <c r="A19" t="s">
        <v>451</v>
      </c>
      <c r="B19" t="s">
        <v>452</v>
      </c>
      <c r="C19" t="s">
        <v>843</v>
      </c>
      <c r="D19" t="s">
        <v>654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8">
        <v>1.4E-2</v>
      </c>
    </row>
    <row r="20" spans="1:37">
      <c r="A20" t="s">
        <v>128</v>
      </c>
      <c r="C20" t="s">
        <v>844</v>
      </c>
    </row>
    <row r="21" spans="1:37">
      <c r="A21" t="s">
        <v>453</v>
      </c>
      <c r="B21" t="s">
        <v>454</v>
      </c>
      <c r="C21" t="s">
        <v>845</v>
      </c>
      <c r="D21" t="s">
        <v>659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8">
        <v>1E-3</v>
      </c>
    </row>
    <row r="22" spans="1:37">
      <c r="A22" t="s">
        <v>455</v>
      </c>
      <c r="B22" t="s">
        <v>456</v>
      </c>
      <c r="C22" t="s">
        <v>846</v>
      </c>
      <c r="D22" t="s">
        <v>659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8">
        <v>0</v>
      </c>
    </row>
    <row r="23" spans="1:37">
      <c r="A23" t="s">
        <v>127</v>
      </c>
      <c r="C23" t="s">
        <v>847</v>
      </c>
    </row>
    <row r="24" spans="1:37">
      <c r="A24" t="s">
        <v>457</v>
      </c>
      <c r="C24" t="s">
        <v>848</v>
      </c>
    </row>
    <row r="25" spans="1:37">
      <c r="A25" t="s">
        <v>458</v>
      </c>
      <c r="B25" t="s">
        <v>459</v>
      </c>
      <c r="C25" t="s">
        <v>849</v>
      </c>
      <c r="D25" t="s">
        <v>664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8">
        <v>5.0000000000000001E-3</v>
      </c>
    </row>
    <row r="26" spans="1:37">
      <c r="A26" t="s">
        <v>460</v>
      </c>
      <c r="B26" t="s">
        <v>461</v>
      </c>
      <c r="C26" t="s">
        <v>850</v>
      </c>
      <c r="D26" t="s">
        <v>664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8">
        <v>7.0000000000000001E-3</v>
      </c>
    </row>
    <row r="27" spans="1:37">
      <c r="A27" t="s">
        <v>462</v>
      </c>
      <c r="B27" t="s">
        <v>463</v>
      </c>
      <c r="C27" t="s">
        <v>851</v>
      </c>
      <c r="D27" t="s">
        <v>664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8">
        <v>6.0000000000000001E-3</v>
      </c>
    </row>
    <row r="28" spans="1:37">
      <c r="A28" t="s">
        <v>464</v>
      </c>
      <c r="B28" t="s">
        <v>465</v>
      </c>
      <c r="C28" t="s">
        <v>852</v>
      </c>
      <c r="D28" t="s">
        <v>664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8">
        <v>4.0000000000000001E-3</v>
      </c>
    </row>
    <row r="29" spans="1:37">
      <c r="A29" t="s">
        <v>466</v>
      </c>
      <c r="B29" t="s">
        <v>467</v>
      </c>
      <c r="C29" t="s">
        <v>853</v>
      </c>
      <c r="D29" t="s">
        <v>664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8">
        <v>1E-3</v>
      </c>
    </row>
    <row r="30" spans="1:37">
      <c r="A30" t="s">
        <v>468</v>
      </c>
      <c r="B30" t="s">
        <v>469</v>
      </c>
      <c r="C30" t="s">
        <v>854</v>
      </c>
      <c r="D30" t="s">
        <v>664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8">
        <v>0.02</v>
      </c>
    </row>
    <row r="31" spans="1:37">
      <c r="A31" t="s">
        <v>470</v>
      </c>
      <c r="B31" t="s">
        <v>471</v>
      </c>
      <c r="C31" t="s">
        <v>855</v>
      </c>
      <c r="D31" t="s">
        <v>664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8">
        <v>0.01</v>
      </c>
    </row>
    <row r="32" spans="1:37">
      <c r="A32" t="s">
        <v>472</v>
      </c>
      <c r="B32" t="s">
        <v>473</v>
      </c>
      <c r="C32" t="s">
        <v>856</v>
      </c>
      <c r="D32" t="s">
        <v>664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8">
        <v>-2E-3</v>
      </c>
    </row>
    <row r="33" spans="1:37">
      <c r="A33" t="s">
        <v>474</v>
      </c>
      <c r="B33" t="s">
        <v>475</v>
      </c>
      <c r="C33" t="s">
        <v>857</v>
      </c>
      <c r="D33" t="s">
        <v>664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8">
        <v>-1E-3</v>
      </c>
    </row>
    <row r="34" spans="1:37">
      <c r="A34" t="s">
        <v>476</v>
      </c>
      <c r="B34" t="s">
        <v>477</v>
      </c>
      <c r="C34" t="s">
        <v>858</v>
      </c>
      <c r="D34" t="s">
        <v>664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8">
        <v>-4.0000000000000001E-3</v>
      </c>
    </row>
    <row r="35" spans="1:37">
      <c r="A35" t="s">
        <v>478</v>
      </c>
      <c r="B35" t="s">
        <v>479</v>
      </c>
      <c r="C35" t="s">
        <v>859</v>
      </c>
      <c r="D35" t="s">
        <v>664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8">
        <v>7.0000000000000001E-3</v>
      </c>
    </row>
    <row r="36" spans="1:37">
      <c r="A36" t="s">
        <v>480</v>
      </c>
      <c r="B36" t="s">
        <v>481</v>
      </c>
      <c r="C36" t="s">
        <v>860</v>
      </c>
      <c r="D36" t="s">
        <v>664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8">
        <v>7.0000000000000001E-3</v>
      </c>
    </row>
    <row r="37" spans="1:37">
      <c r="A37" t="s">
        <v>482</v>
      </c>
      <c r="B37" t="s">
        <v>483</v>
      </c>
      <c r="C37" t="s">
        <v>861</v>
      </c>
      <c r="D37" t="s">
        <v>664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8">
        <v>0.01</v>
      </c>
    </row>
    <row r="38" spans="1:37">
      <c r="A38" t="s">
        <v>126</v>
      </c>
      <c r="C38" t="s">
        <v>862</v>
      </c>
    </row>
    <row r="39" spans="1:37">
      <c r="A39" t="s">
        <v>484</v>
      </c>
      <c r="C39" t="s">
        <v>863</v>
      </c>
    </row>
    <row r="40" spans="1:37">
      <c r="A40" t="s">
        <v>447</v>
      </c>
      <c r="C40" t="s">
        <v>864</v>
      </c>
    </row>
    <row r="41" spans="1:37">
      <c r="A41" t="s">
        <v>458</v>
      </c>
      <c r="B41" t="s">
        <v>485</v>
      </c>
      <c r="C41" t="s">
        <v>865</v>
      </c>
      <c r="D41" t="s">
        <v>373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8">
        <v>1.4E-2</v>
      </c>
    </row>
    <row r="42" spans="1:37">
      <c r="A42" t="s">
        <v>460</v>
      </c>
      <c r="B42" t="s">
        <v>486</v>
      </c>
      <c r="C42" t="s">
        <v>866</v>
      </c>
      <c r="D42" t="s">
        <v>373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8">
        <v>2.1000000000000001E-2</v>
      </c>
    </row>
    <row r="43" spans="1:37">
      <c r="A43" t="s">
        <v>462</v>
      </c>
      <c r="B43" t="s">
        <v>487</v>
      </c>
      <c r="C43" t="s">
        <v>867</v>
      </c>
      <c r="D43" t="s">
        <v>373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8">
        <v>2.3E-2</v>
      </c>
    </row>
    <row r="44" spans="1:37">
      <c r="A44" t="s">
        <v>464</v>
      </c>
      <c r="B44" t="s">
        <v>488</v>
      </c>
      <c r="C44" t="s">
        <v>868</v>
      </c>
      <c r="D44" t="s">
        <v>373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8">
        <v>3.5999999999999997E-2</v>
      </c>
    </row>
    <row r="45" spans="1:37">
      <c r="A45" t="s">
        <v>466</v>
      </c>
      <c r="B45" t="s">
        <v>489</v>
      </c>
      <c r="C45" t="s">
        <v>869</v>
      </c>
      <c r="D45" t="s">
        <v>373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8">
        <v>0.02</v>
      </c>
    </row>
    <row r="46" spans="1:37">
      <c r="A46" t="s">
        <v>468</v>
      </c>
      <c r="B46" t="s">
        <v>490</v>
      </c>
      <c r="C46" t="s">
        <v>870</v>
      </c>
      <c r="D46" t="s">
        <v>373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8">
        <v>5.0999999999999997E-2</v>
      </c>
    </row>
    <row r="47" spans="1:37">
      <c r="A47" t="s">
        <v>470</v>
      </c>
      <c r="B47" t="s">
        <v>491</v>
      </c>
      <c r="C47" t="s">
        <v>871</v>
      </c>
      <c r="D47" t="s">
        <v>373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8">
        <v>2.8000000000000001E-2</v>
      </c>
    </row>
    <row r="48" spans="1:37">
      <c r="A48" t="s">
        <v>472</v>
      </c>
      <c r="B48" t="s">
        <v>492</v>
      </c>
      <c r="C48" t="s">
        <v>872</v>
      </c>
      <c r="D48" t="s">
        <v>373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8">
        <v>1.7999999999999999E-2</v>
      </c>
    </row>
    <row r="49" spans="1:37">
      <c r="A49" t="s">
        <v>474</v>
      </c>
      <c r="B49" t="s">
        <v>493</v>
      </c>
      <c r="C49" t="s">
        <v>873</v>
      </c>
      <c r="D49" t="s">
        <v>373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8">
        <v>4.5999999999999999E-2</v>
      </c>
    </row>
    <row r="50" spans="1:37">
      <c r="A50" t="s">
        <v>476</v>
      </c>
      <c r="B50" t="s">
        <v>494</v>
      </c>
      <c r="C50" t="s">
        <v>874</v>
      </c>
      <c r="D50" t="s">
        <v>373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8">
        <v>0.01</v>
      </c>
    </row>
    <row r="51" spans="1:37">
      <c r="A51" t="s">
        <v>478</v>
      </c>
      <c r="B51" t="s">
        <v>495</v>
      </c>
      <c r="C51" t="s">
        <v>875</v>
      </c>
      <c r="D51" t="s">
        <v>373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8">
        <v>0.06</v>
      </c>
    </row>
    <row r="52" spans="1:37">
      <c r="A52" t="s">
        <v>480</v>
      </c>
      <c r="B52" t="s">
        <v>496</v>
      </c>
      <c r="C52" t="s">
        <v>876</v>
      </c>
      <c r="D52" t="s">
        <v>373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8">
        <v>7.2999999999999995E-2</v>
      </c>
    </row>
    <row r="53" spans="1:37">
      <c r="A53" t="s">
        <v>482</v>
      </c>
      <c r="B53" t="s">
        <v>497</v>
      </c>
      <c r="C53" t="s">
        <v>877</v>
      </c>
      <c r="D53" t="s">
        <v>373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8">
        <v>3.5000000000000003E-2</v>
      </c>
    </row>
    <row r="54" spans="1:37">
      <c r="A54" t="s">
        <v>449</v>
      </c>
      <c r="C54" t="s">
        <v>878</v>
      </c>
    </row>
    <row r="55" spans="1:37">
      <c r="A55" t="s">
        <v>458</v>
      </c>
      <c r="B55" t="s">
        <v>498</v>
      </c>
      <c r="C55" t="s">
        <v>879</v>
      </c>
      <c r="D55" t="s">
        <v>373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8">
        <v>2.5000000000000001E-2</v>
      </c>
    </row>
    <row r="56" spans="1:37">
      <c r="A56" t="s">
        <v>460</v>
      </c>
      <c r="B56" t="s">
        <v>499</v>
      </c>
      <c r="C56" t="s">
        <v>880</v>
      </c>
      <c r="D56" t="s">
        <v>373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8">
        <v>2.1000000000000001E-2</v>
      </c>
    </row>
    <row r="57" spans="1:37">
      <c r="A57" t="s">
        <v>462</v>
      </c>
      <c r="B57" t="s">
        <v>500</v>
      </c>
      <c r="C57" t="s">
        <v>881</v>
      </c>
      <c r="D57" t="s">
        <v>373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8">
        <v>2.9000000000000001E-2</v>
      </c>
    </row>
    <row r="58" spans="1:37">
      <c r="A58" t="s">
        <v>464</v>
      </c>
      <c r="B58" t="s">
        <v>501</v>
      </c>
      <c r="C58" t="s">
        <v>882</v>
      </c>
      <c r="D58" t="s">
        <v>373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8">
        <v>3.2000000000000001E-2</v>
      </c>
    </row>
    <row r="59" spans="1:37">
      <c r="A59" t="s">
        <v>466</v>
      </c>
      <c r="B59" t="s">
        <v>502</v>
      </c>
      <c r="C59" t="s">
        <v>883</v>
      </c>
      <c r="D59" t="s">
        <v>373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8">
        <v>2.5999999999999999E-2</v>
      </c>
    </row>
    <row r="60" spans="1:37">
      <c r="A60" t="s">
        <v>468</v>
      </c>
      <c r="B60" t="s">
        <v>503</v>
      </c>
      <c r="C60" t="s">
        <v>884</v>
      </c>
      <c r="D60" t="s">
        <v>373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8">
        <v>4.3999999999999997E-2</v>
      </c>
    </row>
    <row r="61" spans="1:37">
      <c r="A61" t="s">
        <v>470</v>
      </c>
      <c r="B61" t="s">
        <v>504</v>
      </c>
      <c r="C61" t="s">
        <v>885</v>
      </c>
      <c r="D61" t="s">
        <v>373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8">
        <v>3.5999999999999997E-2</v>
      </c>
    </row>
    <row r="62" spans="1:37">
      <c r="A62" t="s">
        <v>472</v>
      </c>
      <c r="B62" t="s">
        <v>505</v>
      </c>
      <c r="C62" t="s">
        <v>886</v>
      </c>
      <c r="D62" t="s">
        <v>373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8">
        <v>2.9000000000000001E-2</v>
      </c>
    </row>
    <row r="63" spans="1:37">
      <c r="A63" t="s">
        <v>474</v>
      </c>
      <c r="B63" t="s">
        <v>506</v>
      </c>
      <c r="C63" t="s">
        <v>887</v>
      </c>
      <c r="D63" t="s">
        <v>373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8">
        <v>4.3999999999999997E-2</v>
      </c>
    </row>
    <row r="64" spans="1:37">
      <c r="A64" t="s">
        <v>476</v>
      </c>
      <c r="B64" t="s">
        <v>507</v>
      </c>
      <c r="C64" t="s">
        <v>888</v>
      </c>
      <c r="D64" t="s">
        <v>373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8">
        <v>1.7999999999999999E-2</v>
      </c>
    </row>
    <row r="65" spans="1:37">
      <c r="A65" t="s">
        <v>478</v>
      </c>
      <c r="B65" t="s">
        <v>508</v>
      </c>
      <c r="C65" t="s">
        <v>889</v>
      </c>
      <c r="D65" t="s">
        <v>373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8">
        <v>5.0999999999999997E-2</v>
      </c>
    </row>
    <row r="66" spans="1:37">
      <c r="A66" t="s">
        <v>480</v>
      </c>
      <c r="B66" t="s">
        <v>509</v>
      </c>
      <c r="C66" t="s">
        <v>890</v>
      </c>
      <c r="D66" t="s">
        <v>373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8">
        <v>5.5E-2</v>
      </c>
    </row>
    <row r="67" spans="1:37">
      <c r="A67" t="s">
        <v>482</v>
      </c>
      <c r="B67" t="s">
        <v>510</v>
      </c>
      <c r="C67" t="s">
        <v>891</v>
      </c>
      <c r="D67" t="s">
        <v>373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8">
        <v>3.3000000000000002E-2</v>
      </c>
    </row>
    <row r="68" spans="1:37">
      <c r="A68" t="s">
        <v>511</v>
      </c>
      <c r="C68" t="s">
        <v>892</v>
      </c>
    </row>
    <row r="69" spans="1:37">
      <c r="A69" t="s">
        <v>458</v>
      </c>
      <c r="B69" t="s">
        <v>512</v>
      </c>
      <c r="C69" t="s">
        <v>893</v>
      </c>
      <c r="D69" t="s">
        <v>373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8">
        <v>1E-3</v>
      </c>
    </row>
    <row r="70" spans="1:37">
      <c r="A70" t="s">
        <v>460</v>
      </c>
      <c r="B70" t="s">
        <v>513</v>
      </c>
      <c r="C70" t="s">
        <v>894</v>
      </c>
      <c r="D70" t="s">
        <v>373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8">
        <v>1.4E-2</v>
      </c>
    </row>
    <row r="71" spans="1:37">
      <c r="A71" t="s">
        <v>462</v>
      </c>
      <c r="B71" t="s">
        <v>514</v>
      </c>
      <c r="C71" t="s">
        <v>895</v>
      </c>
      <c r="D71" t="s">
        <v>373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8">
        <v>2.1999999999999999E-2</v>
      </c>
    </row>
    <row r="72" spans="1:37">
      <c r="A72" t="s">
        <v>464</v>
      </c>
      <c r="B72" t="s">
        <v>515</v>
      </c>
      <c r="C72" t="s">
        <v>896</v>
      </c>
      <c r="D72" t="s">
        <v>373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8">
        <v>0.02</v>
      </c>
    </row>
    <row r="73" spans="1:37">
      <c r="A73" t="s">
        <v>466</v>
      </c>
      <c r="B73" t="s">
        <v>516</v>
      </c>
      <c r="C73" t="s">
        <v>897</v>
      </c>
      <c r="D73" t="s">
        <v>373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8">
        <v>1.2999999999999999E-2</v>
      </c>
    </row>
    <row r="74" spans="1:37">
      <c r="A74" t="s">
        <v>468</v>
      </c>
      <c r="B74" t="s">
        <v>517</v>
      </c>
      <c r="C74" t="s">
        <v>898</v>
      </c>
      <c r="D74" t="s">
        <v>373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8">
        <v>3.9E-2</v>
      </c>
    </row>
    <row r="75" spans="1:37">
      <c r="A75" t="s">
        <v>470</v>
      </c>
      <c r="B75" t="s">
        <v>518</v>
      </c>
      <c r="C75" t="s">
        <v>899</v>
      </c>
      <c r="D75" t="s">
        <v>373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8">
        <v>2.7E-2</v>
      </c>
    </row>
    <row r="76" spans="1:37">
      <c r="A76" t="s">
        <v>472</v>
      </c>
      <c r="B76" t="s">
        <v>519</v>
      </c>
      <c r="C76" t="s">
        <v>900</v>
      </c>
      <c r="D76" t="s">
        <v>373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8">
        <v>1.4999999999999999E-2</v>
      </c>
    </row>
    <row r="77" spans="1:37">
      <c r="A77" t="s">
        <v>474</v>
      </c>
      <c r="B77" t="s">
        <v>520</v>
      </c>
      <c r="C77" t="s">
        <v>901</v>
      </c>
      <c r="D77" t="s">
        <v>373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8">
        <v>3.6999999999999998E-2</v>
      </c>
    </row>
    <row r="78" spans="1:37">
      <c r="A78" t="s">
        <v>476</v>
      </c>
      <c r="B78" t="s">
        <v>521</v>
      </c>
      <c r="C78" t="s">
        <v>902</v>
      </c>
      <c r="D78" t="s">
        <v>373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8">
        <v>7.0000000000000001E-3</v>
      </c>
    </row>
    <row r="79" spans="1:37">
      <c r="A79" t="s">
        <v>478</v>
      </c>
      <c r="B79" t="s">
        <v>522</v>
      </c>
      <c r="C79" t="s">
        <v>903</v>
      </c>
      <c r="D79" t="s">
        <v>373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8">
        <v>3.9E-2</v>
      </c>
    </row>
    <row r="80" spans="1:37">
      <c r="A80" t="s">
        <v>480</v>
      </c>
      <c r="B80" t="s">
        <v>523</v>
      </c>
      <c r="C80" t="s">
        <v>904</v>
      </c>
      <c r="D80" t="s">
        <v>373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8">
        <v>5.1999999999999998E-2</v>
      </c>
    </row>
    <row r="81" spans="1:37">
      <c r="A81" t="s">
        <v>482</v>
      </c>
      <c r="B81" t="s">
        <v>524</v>
      </c>
      <c r="C81" t="s">
        <v>905</v>
      </c>
      <c r="D81" t="s">
        <v>373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8">
        <v>2.3E-2</v>
      </c>
    </row>
    <row r="82" spans="1:37">
      <c r="A82" t="s">
        <v>123</v>
      </c>
      <c r="B82" t="s">
        <v>525</v>
      </c>
      <c r="C82" t="s">
        <v>906</v>
      </c>
      <c r="D82" t="s">
        <v>373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8">
        <v>2.5000000000000001E-2</v>
      </c>
    </row>
    <row r="83" spans="1:37">
      <c r="A83" t="s">
        <v>125</v>
      </c>
      <c r="C83" t="s">
        <v>907</v>
      </c>
    </row>
    <row r="84" spans="1:37">
      <c r="A84" t="s">
        <v>458</v>
      </c>
      <c r="B84" t="s">
        <v>526</v>
      </c>
      <c r="C84" t="s">
        <v>908</v>
      </c>
      <c r="D84" t="s">
        <v>373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8">
        <v>1.7000000000000001E-2</v>
      </c>
    </row>
    <row r="85" spans="1:37">
      <c r="A85" t="s">
        <v>527</v>
      </c>
      <c r="B85" t="s">
        <v>528</v>
      </c>
      <c r="C85" t="s">
        <v>909</v>
      </c>
      <c r="D85" t="s">
        <v>373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8">
        <v>1.6E-2</v>
      </c>
    </row>
    <row r="86" spans="1:37">
      <c r="A86" t="s">
        <v>529</v>
      </c>
      <c r="B86" t="s">
        <v>530</v>
      </c>
      <c r="C86" t="s">
        <v>910</v>
      </c>
      <c r="D86" t="s">
        <v>373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8">
        <v>2.5000000000000001E-2</v>
      </c>
    </row>
    <row r="87" spans="1:37">
      <c r="A87" t="s">
        <v>531</v>
      </c>
      <c r="B87" t="s">
        <v>532</v>
      </c>
      <c r="C87" t="s">
        <v>911</v>
      </c>
      <c r="D87" t="s">
        <v>373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8">
        <v>-7.0000000000000001E-3</v>
      </c>
    </row>
    <row r="88" spans="1:37">
      <c r="A88" t="s">
        <v>460</v>
      </c>
      <c r="B88" t="s">
        <v>533</v>
      </c>
      <c r="C88" t="s">
        <v>912</v>
      </c>
      <c r="D88" t="s">
        <v>373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8">
        <v>2.1000000000000001E-2</v>
      </c>
    </row>
    <row r="89" spans="1:37">
      <c r="A89" t="s">
        <v>462</v>
      </c>
      <c r="B89" t="s">
        <v>534</v>
      </c>
      <c r="C89" t="s">
        <v>913</v>
      </c>
      <c r="D89" t="s">
        <v>373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8">
        <v>2.5999999999999999E-2</v>
      </c>
    </row>
    <row r="90" spans="1:37">
      <c r="A90" t="s">
        <v>464</v>
      </c>
      <c r="B90" t="s">
        <v>535</v>
      </c>
      <c r="C90" t="s">
        <v>914</v>
      </c>
      <c r="D90" t="s">
        <v>373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8">
        <v>3.3000000000000002E-2</v>
      </c>
    </row>
    <row r="91" spans="1:37">
      <c r="A91" t="s">
        <v>466</v>
      </c>
      <c r="B91" t="s">
        <v>536</v>
      </c>
      <c r="C91" t="s">
        <v>915</v>
      </c>
      <c r="D91" t="s">
        <v>373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8">
        <v>2.1999999999999999E-2</v>
      </c>
    </row>
    <row r="92" spans="1:37">
      <c r="A92" t="s">
        <v>468</v>
      </c>
      <c r="B92" t="s">
        <v>537</v>
      </c>
      <c r="C92" t="s">
        <v>916</v>
      </c>
      <c r="D92" t="s">
        <v>373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8">
        <v>4.3999999999999997E-2</v>
      </c>
    </row>
    <row r="93" spans="1:37">
      <c r="A93" t="s">
        <v>470</v>
      </c>
      <c r="B93" t="s">
        <v>538</v>
      </c>
      <c r="C93" t="s">
        <v>917</v>
      </c>
      <c r="D93" t="s">
        <v>373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8">
        <v>3.3000000000000002E-2</v>
      </c>
    </row>
    <row r="94" spans="1:37">
      <c r="A94" t="s">
        <v>472</v>
      </c>
      <c r="B94" t="s">
        <v>539</v>
      </c>
      <c r="C94" t="s">
        <v>918</v>
      </c>
      <c r="D94" t="s">
        <v>373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8">
        <v>2.1999999999999999E-2</v>
      </c>
    </row>
    <row r="95" spans="1:37">
      <c r="A95" t="s">
        <v>474</v>
      </c>
      <c r="B95" t="s">
        <v>540</v>
      </c>
      <c r="C95" t="s">
        <v>919</v>
      </c>
      <c r="D95" t="s">
        <v>373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8">
        <v>4.5999999999999999E-2</v>
      </c>
    </row>
    <row r="96" spans="1:37">
      <c r="A96" t="s">
        <v>476</v>
      </c>
      <c r="B96" t="s">
        <v>541</v>
      </c>
      <c r="C96" t="s">
        <v>920</v>
      </c>
      <c r="D96" t="s">
        <v>373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8">
        <v>1.4999999999999999E-2</v>
      </c>
    </row>
    <row r="97" spans="1:37">
      <c r="A97" t="s">
        <v>478</v>
      </c>
      <c r="B97" t="s">
        <v>542</v>
      </c>
      <c r="C97" t="s">
        <v>921</v>
      </c>
      <c r="D97" t="s">
        <v>373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8">
        <v>5.3999999999999999E-2</v>
      </c>
    </row>
    <row r="98" spans="1:37">
      <c r="A98" t="s">
        <v>480</v>
      </c>
      <c r="B98" t="s">
        <v>543</v>
      </c>
      <c r="C98" t="s">
        <v>922</v>
      </c>
      <c r="D98" t="s">
        <v>373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8">
        <v>6.2E-2</v>
      </c>
    </row>
    <row r="99" spans="1:37">
      <c r="A99" t="s">
        <v>482</v>
      </c>
      <c r="B99" t="s">
        <v>544</v>
      </c>
      <c r="C99" t="s">
        <v>923</v>
      </c>
      <c r="D99" t="s">
        <v>373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8">
        <v>3.3000000000000002E-2</v>
      </c>
    </row>
    <row r="100" spans="1:37">
      <c r="A100" t="s">
        <v>123</v>
      </c>
      <c r="B100" t="s">
        <v>545</v>
      </c>
      <c r="C100" t="s">
        <v>924</v>
      </c>
      <c r="D100" t="s">
        <v>373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8">
        <v>3.3000000000000002E-2</v>
      </c>
    </row>
    <row r="101" spans="1:37">
      <c r="A101" t="s">
        <v>124</v>
      </c>
      <c r="C101" t="s">
        <v>925</v>
      </c>
    </row>
    <row r="102" spans="1:37">
      <c r="A102" t="s">
        <v>458</v>
      </c>
      <c r="B102" t="s">
        <v>546</v>
      </c>
      <c r="C102" t="s">
        <v>926</v>
      </c>
      <c r="D102" t="s">
        <v>313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8">
        <v>8.9999999999999993E-3</v>
      </c>
    </row>
    <row r="103" spans="1:37">
      <c r="A103" t="s">
        <v>527</v>
      </c>
      <c r="B103" t="s">
        <v>547</v>
      </c>
      <c r="C103" t="s">
        <v>927</v>
      </c>
      <c r="D103" t="s">
        <v>313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8">
        <v>8.9999999999999993E-3</v>
      </c>
    </row>
    <row r="104" spans="1:37">
      <c r="A104" t="s">
        <v>529</v>
      </c>
      <c r="B104" t="s">
        <v>548</v>
      </c>
      <c r="C104" t="s">
        <v>928</v>
      </c>
      <c r="D104" t="s">
        <v>313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8">
        <v>1.0999999999999999E-2</v>
      </c>
    </row>
    <row r="105" spans="1:37">
      <c r="A105" t="s">
        <v>531</v>
      </c>
      <c r="B105" t="s">
        <v>549</v>
      </c>
      <c r="C105" t="s">
        <v>929</v>
      </c>
      <c r="D105" t="s">
        <v>313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8">
        <v>0.01</v>
      </c>
    </row>
    <row r="106" spans="1:37">
      <c r="A106" t="s">
        <v>460</v>
      </c>
      <c r="B106" t="s">
        <v>550</v>
      </c>
      <c r="C106" t="s">
        <v>930</v>
      </c>
      <c r="D106" t="s">
        <v>313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8">
        <v>1.4E-2</v>
      </c>
    </row>
    <row r="107" spans="1:37">
      <c r="A107" t="s">
        <v>527</v>
      </c>
      <c r="B107" t="s">
        <v>551</v>
      </c>
      <c r="C107" t="s">
        <v>931</v>
      </c>
      <c r="D107" t="s">
        <v>313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8">
        <v>1.4E-2</v>
      </c>
    </row>
    <row r="108" spans="1:37">
      <c r="A108" t="s">
        <v>529</v>
      </c>
      <c r="B108" t="s">
        <v>552</v>
      </c>
      <c r="C108" t="s">
        <v>932</v>
      </c>
      <c r="D108" t="s">
        <v>313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8">
        <v>1.4E-2</v>
      </c>
    </row>
    <row r="109" spans="1:37">
      <c r="A109" t="s">
        <v>531</v>
      </c>
      <c r="B109" t="s">
        <v>553</v>
      </c>
      <c r="C109" t="s">
        <v>933</v>
      </c>
      <c r="D109" t="s">
        <v>313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8">
        <v>1.4E-2</v>
      </c>
    </row>
    <row r="110" spans="1:37">
      <c r="A110" t="s">
        <v>462</v>
      </c>
      <c r="B110" t="s">
        <v>554</v>
      </c>
      <c r="C110" t="s">
        <v>934</v>
      </c>
      <c r="D110" t="s">
        <v>313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8">
        <v>2.1999999999999999E-2</v>
      </c>
    </row>
    <row r="111" spans="1:37">
      <c r="A111" t="s">
        <v>527</v>
      </c>
      <c r="B111" t="s">
        <v>555</v>
      </c>
      <c r="C111" t="s">
        <v>935</v>
      </c>
      <c r="D111" t="s">
        <v>313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8">
        <v>2.1999999999999999E-2</v>
      </c>
    </row>
    <row r="112" spans="1:37">
      <c r="A112" t="s">
        <v>529</v>
      </c>
      <c r="B112" t="s">
        <v>556</v>
      </c>
      <c r="C112" t="s">
        <v>936</v>
      </c>
      <c r="D112" t="s">
        <v>313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8">
        <v>2.1999999999999999E-2</v>
      </c>
    </row>
    <row r="113" spans="1:37">
      <c r="A113" t="s">
        <v>531</v>
      </c>
      <c r="B113" t="s">
        <v>557</v>
      </c>
      <c r="C113" t="s">
        <v>937</v>
      </c>
      <c r="D113" t="s">
        <v>313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8">
        <v>2.1999999999999999E-2</v>
      </c>
    </row>
    <row r="114" spans="1:37">
      <c r="A114" t="s">
        <v>464</v>
      </c>
      <c r="B114" t="s">
        <v>558</v>
      </c>
      <c r="C114" t="s">
        <v>938</v>
      </c>
      <c r="D114" t="s">
        <v>313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8">
        <v>0.02</v>
      </c>
    </row>
    <row r="115" spans="1:37">
      <c r="A115" t="s">
        <v>527</v>
      </c>
      <c r="B115" t="s">
        <v>559</v>
      </c>
      <c r="C115" t="s">
        <v>939</v>
      </c>
      <c r="D115" t="s">
        <v>313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8">
        <v>0.02</v>
      </c>
    </row>
    <row r="116" spans="1:37">
      <c r="A116" t="s">
        <v>529</v>
      </c>
      <c r="B116" t="s">
        <v>560</v>
      </c>
      <c r="C116" t="s">
        <v>940</v>
      </c>
      <c r="D116" t="s">
        <v>313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8">
        <v>0.02</v>
      </c>
    </row>
    <row r="117" spans="1:37">
      <c r="A117" t="s">
        <v>531</v>
      </c>
      <c r="B117" t="s">
        <v>561</v>
      </c>
      <c r="C117" t="s">
        <v>941</v>
      </c>
      <c r="D117" t="s">
        <v>313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8">
        <v>0.02</v>
      </c>
    </row>
    <row r="118" spans="1:37">
      <c r="A118" t="s">
        <v>466</v>
      </c>
      <c r="B118" t="s">
        <v>562</v>
      </c>
      <c r="C118" t="s">
        <v>942</v>
      </c>
      <c r="D118" t="s">
        <v>313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8">
        <v>1.2999999999999999E-2</v>
      </c>
    </row>
    <row r="119" spans="1:37">
      <c r="A119" t="s">
        <v>527</v>
      </c>
      <c r="B119" t="s">
        <v>563</v>
      </c>
      <c r="C119" t="s">
        <v>943</v>
      </c>
      <c r="D119" t="s">
        <v>313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8">
        <v>1.2999999999999999E-2</v>
      </c>
    </row>
    <row r="120" spans="1:37">
      <c r="A120" t="s">
        <v>529</v>
      </c>
      <c r="B120" t="s">
        <v>564</v>
      </c>
      <c r="C120" t="s">
        <v>944</v>
      </c>
      <c r="D120" t="s">
        <v>313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8">
        <v>1.2999999999999999E-2</v>
      </c>
    </row>
    <row r="121" spans="1:37">
      <c r="A121" t="s">
        <v>531</v>
      </c>
      <c r="B121" t="s">
        <v>565</v>
      </c>
      <c r="C121" t="s">
        <v>945</v>
      </c>
      <c r="D121" t="s">
        <v>313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8">
        <v>1.2999999999999999E-2</v>
      </c>
    </row>
    <row r="122" spans="1:37">
      <c r="A122" t="s">
        <v>468</v>
      </c>
      <c r="B122" t="s">
        <v>566</v>
      </c>
      <c r="C122" t="s">
        <v>946</v>
      </c>
      <c r="D122" t="s">
        <v>313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8">
        <v>3.9E-2</v>
      </c>
    </row>
    <row r="123" spans="1:37">
      <c r="A123" t="s">
        <v>527</v>
      </c>
      <c r="B123" t="s">
        <v>567</v>
      </c>
      <c r="C123" t="s">
        <v>947</v>
      </c>
      <c r="D123" t="s">
        <v>313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8">
        <v>3.9E-2</v>
      </c>
    </row>
    <row r="124" spans="1:37">
      <c r="A124" t="s">
        <v>529</v>
      </c>
      <c r="B124" t="s">
        <v>568</v>
      </c>
      <c r="C124" t="s">
        <v>948</v>
      </c>
      <c r="D124" t="s">
        <v>313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8">
        <v>3.9E-2</v>
      </c>
    </row>
    <row r="125" spans="1:37">
      <c r="A125" t="s">
        <v>531</v>
      </c>
      <c r="B125" t="s">
        <v>569</v>
      </c>
      <c r="C125" t="s">
        <v>949</v>
      </c>
      <c r="D125" t="s">
        <v>313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8">
        <v>3.9E-2</v>
      </c>
    </row>
    <row r="126" spans="1:37">
      <c r="A126" t="s">
        <v>470</v>
      </c>
      <c r="B126" t="s">
        <v>570</v>
      </c>
      <c r="C126" t="s">
        <v>950</v>
      </c>
      <c r="D126" t="s">
        <v>313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8">
        <v>2.7E-2</v>
      </c>
    </row>
    <row r="127" spans="1:37">
      <c r="A127" t="s">
        <v>527</v>
      </c>
      <c r="B127" t="s">
        <v>571</v>
      </c>
      <c r="C127" t="s">
        <v>951</v>
      </c>
      <c r="D127" t="s">
        <v>313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8">
        <v>2.7E-2</v>
      </c>
    </row>
    <row r="128" spans="1:37">
      <c r="A128" t="s">
        <v>529</v>
      </c>
      <c r="B128" t="s">
        <v>572</v>
      </c>
      <c r="C128" t="s">
        <v>952</v>
      </c>
      <c r="D128" t="s">
        <v>313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8">
        <v>2.7E-2</v>
      </c>
    </row>
    <row r="129" spans="1:37">
      <c r="A129" t="s">
        <v>531</v>
      </c>
      <c r="B129" t="s">
        <v>573</v>
      </c>
      <c r="C129" t="s">
        <v>953</v>
      </c>
      <c r="D129" t="s">
        <v>313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8">
        <v>2.7E-2</v>
      </c>
    </row>
    <row r="130" spans="1:37">
      <c r="A130" t="s">
        <v>472</v>
      </c>
      <c r="B130" t="s">
        <v>574</v>
      </c>
      <c r="C130" t="s">
        <v>954</v>
      </c>
      <c r="D130" t="s">
        <v>313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8">
        <v>1.4999999999999999E-2</v>
      </c>
    </row>
    <row r="131" spans="1:37">
      <c r="A131" t="s">
        <v>527</v>
      </c>
      <c r="B131" t="s">
        <v>575</v>
      </c>
      <c r="C131" t="s">
        <v>955</v>
      </c>
      <c r="D131" t="s">
        <v>313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8">
        <v>1.4999999999999999E-2</v>
      </c>
    </row>
    <row r="132" spans="1:37">
      <c r="A132" t="s">
        <v>529</v>
      </c>
      <c r="B132" t="s">
        <v>576</v>
      </c>
      <c r="C132" t="s">
        <v>956</v>
      </c>
      <c r="D132" t="s">
        <v>313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8">
        <v>1.4999999999999999E-2</v>
      </c>
    </row>
    <row r="133" spans="1:37">
      <c r="A133" t="s">
        <v>531</v>
      </c>
      <c r="B133" t="s">
        <v>577</v>
      </c>
      <c r="C133" t="s">
        <v>957</v>
      </c>
      <c r="D133" t="s">
        <v>313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8">
        <v>1.4999999999999999E-2</v>
      </c>
    </row>
    <row r="134" spans="1:37">
      <c r="A134" t="s">
        <v>474</v>
      </c>
      <c r="B134" t="s">
        <v>578</v>
      </c>
      <c r="C134" t="s">
        <v>958</v>
      </c>
      <c r="D134" t="s">
        <v>313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8">
        <v>3.6999999999999998E-2</v>
      </c>
    </row>
    <row r="135" spans="1:37">
      <c r="A135" t="s">
        <v>527</v>
      </c>
      <c r="B135" t="s">
        <v>579</v>
      </c>
      <c r="C135" t="s">
        <v>959</v>
      </c>
      <c r="D135" t="s">
        <v>313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8">
        <v>3.6999999999999998E-2</v>
      </c>
    </row>
    <row r="136" spans="1:37">
      <c r="A136" t="s">
        <v>529</v>
      </c>
      <c r="B136" t="s">
        <v>580</v>
      </c>
      <c r="C136" t="s">
        <v>960</v>
      </c>
      <c r="D136" t="s">
        <v>313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8">
        <v>3.6999999999999998E-2</v>
      </c>
    </row>
    <row r="137" spans="1:37">
      <c r="A137" t="s">
        <v>531</v>
      </c>
      <c r="B137" t="s">
        <v>581</v>
      </c>
      <c r="C137" t="s">
        <v>961</v>
      </c>
      <c r="D137" t="s">
        <v>313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8">
        <v>3.6999999999999998E-2</v>
      </c>
    </row>
    <row r="138" spans="1:37">
      <c r="A138" t="s">
        <v>476</v>
      </c>
      <c r="B138" t="s">
        <v>582</v>
      </c>
      <c r="C138" t="s">
        <v>962</v>
      </c>
      <c r="D138" t="s">
        <v>313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8">
        <v>7.0000000000000001E-3</v>
      </c>
    </row>
    <row r="139" spans="1:37">
      <c r="A139" t="s">
        <v>527</v>
      </c>
      <c r="B139" t="s">
        <v>583</v>
      </c>
      <c r="C139" t="s">
        <v>963</v>
      </c>
      <c r="D139" t="s">
        <v>313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8">
        <v>7.0000000000000001E-3</v>
      </c>
    </row>
    <row r="140" spans="1:37">
      <c r="A140" t="s">
        <v>529</v>
      </c>
      <c r="B140" t="s">
        <v>584</v>
      </c>
      <c r="C140" t="s">
        <v>964</v>
      </c>
      <c r="D140" t="s">
        <v>313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8">
        <v>7.0000000000000001E-3</v>
      </c>
    </row>
    <row r="141" spans="1:37">
      <c r="A141" t="s">
        <v>531</v>
      </c>
      <c r="B141" t="s">
        <v>585</v>
      </c>
      <c r="C141" t="s">
        <v>965</v>
      </c>
      <c r="D141" t="s">
        <v>313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8">
        <v>7.0000000000000001E-3</v>
      </c>
    </row>
    <row r="142" spans="1:37">
      <c r="A142" t="s">
        <v>478</v>
      </c>
      <c r="B142" t="s">
        <v>586</v>
      </c>
      <c r="C142" t="s">
        <v>966</v>
      </c>
      <c r="D142" t="s">
        <v>313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8">
        <v>3.9E-2</v>
      </c>
    </row>
    <row r="143" spans="1:37">
      <c r="A143" t="s">
        <v>527</v>
      </c>
      <c r="B143" t="s">
        <v>587</v>
      </c>
      <c r="C143" t="s">
        <v>967</v>
      </c>
      <c r="D143" t="s">
        <v>313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8">
        <v>3.9E-2</v>
      </c>
    </row>
    <row r="144" spans="1:37">
      <c r="A144" t="s">
        <v>529</v>
      </c>
      <c r="B144" t="s">
        <v>588</v>
      </c>
      <c r="C144" t="s">
        <v>968</v>
      </c>
      <c r="D144" t="s">
        <v>313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8">
        <v>3.9E-2</v>
      </c>
    </row>
    <row r="145" spans="1:37">
      <c r="A145" t="s">
        <v>531</v>
      </c>
      <c r="B145" t="s">
        <v>589</v>
      </c>
      <c r="C145" t="s">
        <v>969</v>
      </c>
      <c r="D145" t="s">
        <v>313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8">
        <v>3.9E-2</v>
      </c>
    </row>
    <row r="146" spans="1:37">
      <c r="A146" t="s">
        <v>480</v>
      </c>
      <c r="B146" t="s">
        <v>590</v>
      </c>
      <c r="C146" t="s">
        <v>970</v>
      </c>
      <c r="D146" t="s">
        <v>313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8">
        <v>5.1999999999999998E-2</v>
      </c>
    </row>
    <row r="147" spans="1:37">
      <c r="A147" t="s">
        <v>527</v>
      </c>
      <c r="B147" t="s">
        <v>591</v>
      </c>
      <c r="C147" t="s">
        <v>971</v>
      </c>
      <c r="D147" t="s">
        <v>313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8">
        <v>5.1999999999999998E-2</v>
      </c>
    </row>
    <row r="148" spans="1:37">
      <c r="A148" t="s">
        <v>529</v>
      </c>
      <c r="B148" t="s">
        <v>592</v>
      </c>
      <c r="C148" t="s">
        <v>972</v>
      </c>
      <c r="D148" t="s">
        <v>313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8">
        <v>5.1999999999999998E-2</v>
      </c>
    </row>
    <row r="149" spans="1:37">
      <c r="A149" t="s">
        <v>531</v>
      </c>
      <c r="B149" t="s">
        <v>593</v>
      </c>
      <c r="C149" t="s">
        <v>973</v>
      </c>
      <c r="D149" t="s">
        <v>313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8">
        <v>5.1999999999999998E-2</v>
      </c>
    </row>
    <row r="150" spans="1:37">
      <c r="A150" t="s">
        <v>482</v>
      </c>
      <c r="B150" t="s">
        <v>594</v>
      </c>
      <c r="C150" t="s">
        <v>974</v>
      </c>
      <c r="D150" t="s">
        <v>313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8">
        <v>2.3E-2</v>
      </c>
    </row>
    <row r="151" spans="1:37">
      <c r="A151" t="s">
        <v>527</v>
      </c>
      <c r="B151" t="s">
        <v>595</v>
      </c>
      <c r="C151" t="s">
        <v>975</v>
      </c>
      <c r="D151" t="s">
        <v>313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8">
        <v>2.3E-2</v>
      </c>
    </row>
    <row r="152" spans="1:37">
      <c r="A152" t="s">
        <v>529</v>
      </c>
      <c r="B152" t="s">
        <v>596</v>
      </c>
      <c r="C152" t="s">
        <v>976</v>
      </c>
      <c r="D152" t="s">
        <v>313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8">
        <v>2.3E-2</v>
      </c>
    </row>
    <row r="153" spans="1:37">
      <c r="A153" t="s">
        <v>531</v>
      </c>
      <c r="B153" t="s">
        <v>597</v>
      </c>
      <c r="C153" t="s">
        <v>977</v>
      </c>
      <c r="D153" t="s">
        <v>313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8">
        <v>2.3E-2</v>
      </c>
    </row>
    <row r="154" spans="1:37">
      <c r="A154" t="s">
        <v>123</v>
      </c>
      <c r="B154" t="s">
        <v>598</v>
      </c>
      <c r="C154" t="s">
        <v>978</v>
      </c>
      <c r="D154" t="s">
        <v>313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8">
        <v>2.7E-2</v>
      </c>
    </row>
    <row r="155" spans="1:37">
      <c r="A155" t="s">
        <v>122</v>
      </c>
      <c r="C155" t="s">
        <v>979</v>
      </c>
    </row>
    <row r="156" spans="1:37">
      <c r="A156" t="s">
        <v>599</v>
      </c>
      <c r="B156" t="s">
        <v>600</v>
      </c>
      <c r="C156" t="s">
        <v>980</v>
      </c>
      <c r="D156" t="s">
        <v>659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601</v>
      </c>
      <c r="B157" t="s">
        <v>602</v>
      </c>
      <c r="C157" t="s">
        <v>981</v>
      </c>
      <c r="D157" t="s">
        <v>659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603</v>
      </c>
      <c r="B158" t="s">
        <v>604</v>
      </c>
      <c r="C158" t="s">
        <v>982</v>
      </c>
      <c r="D158" t="s">
        <v>659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605</v>
      </c>
      <c r="B159" t="s">
        <v>606</v>
      </c>
      <c r="C159" t="s">
        <v>983</v>
      </c>
      <c r="D159" t="s">
        <v>659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607</v>
      </c>
      <c r="B160" t="s">
        <v>608</v>
      </c>
      <c r="C160" t="s">
        <v>984</v>
      </c>
      <c r="D160" t="s">
        <v>659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609</v>
      </c>
      <c r="B161" t="s">
        <v>610</v>
      </c>
      <c r="C161" t="s">
        <v>985</v>
      </c>
      <c r="D161" t="s">
        <v>659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8">
        <v>0</v>
      </c>
    </row>
    <row r="162" spans="1:37">
      <c r="A162" t="s">
        <v>611</v>
      </c>
      <c r="B162" t="s">
        <v>612</v>
      </c>
      <c r="C162" t="s">
        <v>986</v>
      </c>
      <c r="D162" t="s">
        <v>659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8">
        <v>0.32</v>
      </c>
    </row>
    <row r="163" spans="1:37">
      <c r="A163" t="s">
        <v>613</v>
      </c>
      <c r="B163" t="s">
        <v>614</v>
      </c>
      <c r="C163" t="s">
        <v>987</v>
      </c>
      <c r="D163" t="s">
        <v>659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8">
        <v>0</v>
      </c>
    </row>
    <row r="164" spans="1:37">
      <c r="A164" t="s">
        <v>615</v>
      </c>
      <c r="B164" t="s">
        <v>616</v>
      </c>
      <c r="C164" t="s">
        <v>988</v>
      </c>
      <c r="D164" t="s">
        <v>659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8">
        <v>0</v>
      </c>
    </row>
    <row r="165" spans="1:37">
      <c r="A165" t="s">
        <v>617</v>
      </c>
      <c r="C165" t="s">
        <v>989</v>
      </c>
    </row>
    <row r="166" spans="1:37">
      <c r="A166" t="s">
        <v>618</v>
      </c>
      <c r="C166" t="s">
        <v>990</v>
      </c>
    </row>
    <row r="167" spans="1:37">
      <c r="A167" t="s">
        <v>527</v>
      </c>
      <c r="B167" t="s">
        <v>619</v>
      </c>
      <c r="C167" t="s">
        <v>991</v>
      </c>
      <c r="D167" t="s">
        <v>807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8">
        <v>5.0000000000000001E-3</v>
      </c>
    </row>
    <row r="168" spans="1:37">
      <c r="A168" t="s">
        <v>529</v>
      </c>
      <c r="B168" t="s">
        <v>620</v>
      </c>
      <c r="C168" t="s">
        <v>992</v>
      </c>
      <c r="D168" t="s">
        <v>807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8">
        <v>5.0000000000000001E-3</v>
      </c>
    </row>
    <row r="169" spans="1:37">
      <c r="A169" t="s">
        <v>531</v>
      </c>
      <c r="B169" t="s">
        <v>621</v>
      </c>
      <c r="C169" t="s">
        <v>993</v>
      </c>
      <c r="D169" t="s">
        <v>807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8">
        <v>5.0000000000000001E-3</v>
      </c>
    </row>
    <row r="170" spans="1:37">
      <c r="A170" t="s">
        <v>622</v>
      </c>
      <c r="B170" t="s">
        <v>623</v>
      </c>
      <c r="C170" t="s">
        <v>994</v>
      </c>
      <c r="D170" t="s">
        <v>807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8">
        <v>5.0000000000000001E-3</v>
      </c>
    </row>
    <row r="171" spans="1:37">
      <c r="A171" t="s">
        <v>624</v>
      </c>
      <c r="C171" t="s">
        <v>995</v>
      </c>
    </row>
    <row r="172" spans="1:37">
      <c r="A172" t="s">
        <v>527</v>
      </c>
      <c r="B172" t="s">
        <v>625</v>
      </c>
      <c r="C172" t="s">
        <v>996</v>
      </c>
      <c r="D172" t="s">
        <v>807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8">
        <v>5.0000000000000001E-3</v>
      </c>
    </row>
    <row r="173" spans="1:37">
      <c r="A173" t="s">
        <v>529</v>
      </c>
      <c r="B173" t="s">
        <v>626</v>
      </c>
      <c r="C173" t="s">
        <v>997</v>
      </c>
      <c r="D173" t="s">
        <v>807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8">
        <v>5.0000000000000001E-3</v>
      </c>
    </row>
    <row r="174" spans="1:37">
      <c r="A174" t="s">
        <v>531</v>
      </c>
      <c r="B174" t="s">
        <v>627</v>
      </c>
      <c r="C174" t="s">
        <v>998</v>
      </c>
      <c r="D174" t="s">
        <v>807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8">
        <v>5.0000000000000001E-3</v>
      </c>
    </row>
    <row r="175" spans="1:37">
      <c r="A175" t="s">
        <v>622</v>
      </c>
      <c r="B175" t="s">
        <v>628</v>
      </c>
      <c r="C175" t="s">
        <v>999</v>
      </c>
      <c r="D175" t="s">
        <v>807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8">
        <v>6.0000000000000001E-3</v>
      </c>
    </row>
    <row r="176" spans="1:37">
      <c r="A176" t="s">
        <v>120</v>
      </c>
      <c r="C176" t="s">
        <v>1000</v>
      </c>
    </row>
    <row r="177" spans="1:38">
      <c r="A177" t="s">
        <v>629</v>
      </c>
      <c r="C177" t="s">
        <v>1001</v>
      </c>
    </row>
    <row r="178" spans="1:38">
      <c r="A178" t="s">
        <v>458</v>
      </c>
      <c r="B178" t="s">
        <v>630</v>
      </c>
      <c r="C178" t="s">
        <v>1002</v>
      </c>
      <c r="D178" t="s">
        <v>318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8">
        <v>0.01</v>
      </c>
    </row>
    <row r="179" spans="1:38">
      <c r="A179" t="s">
        <v>460</v>
      </c>
      <c r="B179" t="s">
        <v>631</v>
      </c>
      <c r="C179" t="s">
        <v>1003</v>
      </c>
      <c r="D179" t="s">
        <v>318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8">
        <v>1.7000000000000001E-2</v>
      </c>
    </row>
    <row r="180" spans="1:38">
      <c r="A180" t="s">
        <v>462</v>
      </c>
      <c r="B180" t="s">
        <v>632</v>
      </c>
      <c r="C180" t="s">
        <v>1004</v>
      </c>
      <c r="D180" t="s">
        <v>318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8">
        <v>2.9000000000000001E-2</v>
      </c>
    </row>
    <row r="181" spans="1:38">
      <c r="A181" t="s">
        <v>464</v>
      </c>
      <c r="B181" t="s">
        <v>633</v>
      </c>
      <c r="C181" t="s">
        <v>1005</v>
      </c>
      <c r="D181" t="s">
        <v>318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8">
        <v>2.5000000000000001E-2</v>
      </c>
    </row>
    <row r="182" spans="1:38">
      <c r="A182" t="s">
        <v>466</v>
      </c>
      <c r="B182" t="s">
        <v>634</v>
      </c>
      <c r="C182" t="s">
        <v>1006</v>
      </c>
      <c r="D182" t="s">
        <v>318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8">
        <v>1.6E-2</v>
      </c>
    </row>
    <row r="183" spans="1:38">
      <c r="A183" t="s">
        <v>468</v>
      </c>
      <c r="B183" t="s">
        <v>635</v>
      </c>
      <c r="C183" t="s">
        <v>1007</v>
      </c>
      <c r="D183" t="s">
        <v>318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8">
        <v>3.4000000000000002E-2</v>
      </c>
    </row>
    <row r="184" spans="1:38">
      <c r="A184" t="s">
        <v>470</v>
      </c>
      <c r="B184" t="s">
        <v>636</v>
      </c>
      <c r="C184" t="s">
        <v>1008</v>
      </c>
      <c r="D184" t="s">
        <v>318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8">
        <v>2.5999999999999999E-2</v>
      </c>
    </row>
    <row r="185" spans="1:38">
      <c r="A185" t="s">
        <v>472</v>
      </c>
      <c r="B185" t="s">
        <v>637</v>
      </c>
      <c r="C185" t="s">
        <v>1009</v>
      </c>
      <c r="D185" t="s">
        <v>318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8">
        <v>1.4E-2</v>
      </c>
    </row>
    <row r="186" spans="1:38">
      <c r="A186" t="s">
        <v>474</v>
      </c>
      <c r="B186" t="s">
        <v>638</v>
      </c>
      <c r="C186" t="s">
        <v>1010</v>
      </c>
      <c r="D186" t="s">
        <v>318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8">
        <v>3.9E-2</v>
      </c>
    </row>
    <row r="187" spans="1:38">
      <c r="A187" t="s">
        <v>476</v>
      </c>
      <c r="B187" t="s">
        <v>639</v>
      </c>
      <c r="C187" t="s">
        <v>1011</v>
      </c>
      <c r="D187" t="s">
        <v>318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8">
        <v>8.0000000000000002E-3</v>
      </c>
    </row>
    <row r="188" spans="1:38">
      <c r="A188" t="s">
        <v>478</v>
      </c>
      <c r="B188" t="s">
        <v>640</v>
      </c>
      <c r="C188" t="s">
        <v>1012</v>
      </c>
      <c r="D188" t="s">
        <v>318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8">
        <v>4.1000000000000002E-2</v>
      </c>
    </row>
    <row r="189" spans="1:38">
      <c r="A189" t="s">
        <v>480</v>
      </c>
      <c r="B189" t="s">
        <v>641</v>
      </c>
      <c r="C189" t="s">
        <v>1013</v>
      </c>
      <c r="D189" t="s">
        <v>318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8">
        <v>5.7000000000000002E-2</v>
      </c>
    </row>
    <row r="190" spans="1:38">
      <c r="A190" t="s">
        <v>482</v>
      </c>
      <c r="B190" t="s">
        <v>642</v>
      </c>
      <c r="C190" t="s">
        <v>1014</v>
      </c>
      <c r="D190" t="s">
        <v>318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8">
        <v>2.7E-2</v>
      </c>
    </row>
    <row r="191" spans="1:38">
      <c r="A191" t="s">
        <v>123</v>
      </c>
      <c r="B191" t="s">
        <v>643</v>
      </c>
      <c r="C191" t="s">
        <v>1015</v>
      </c>
      <c r="D191" t="s">
        <v>318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8">
        <v>2.5999999999999999E-2</v>
      </c>
    </row>
    <row r="192" spans="1:38">
      <c r="A192" t="s">
        <v>644</v>
      </c>
      <c r="B192" t="s">
        <v>645</v>
      </c>
      <c r="C192" t="s">
        <v>832</v>
      </c>
      <c r="D192" t="s">
        <v>1016</v>
      </c>
      <c r="E192" t="s">
        <v>318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8"/>
    </row>
    <row r="193" spans="1:38">
      <c r="A193" t="s">
        <v>646</v>
      </c>
      <c r="B193" t="s">
        <v>645</v>
      </c>
      <c r="C193" t="s">
        <v>834</v>
      </c>
      <c r="D193" t="s">
        <v>1017</v>
      </c>
      <c r="E193" t="s">
        <v>318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314</v>
      </c>
    </row>
    <row r="11" spans="1:37" ht="14.25">
      <c r="A11" t="s">
        <v>1018</v>
      </c>
    </row>
    <row r="12" spans="1:37" ht="14.25">
      <c r="A12" t="s">
        <v>1019</v>
      </c>
    </row>
    <row r="13" spans="1:37" ht="14.25">
      <c r="A13" t="s">
        <v>1020</v>
      </c>
    </row>
    <row r="14" spans="1:37" ht="14.25">
      <c r="A14" t="s">
        <v>179</v>
      </c>
    </row>
    <row r="15" spans="1:37" ht="14.25">
      <c r="B15" t="s">
        <v>311</v>
      </c>
      <c r="C15" t="s">
        <v>312</v>
      </c>
      <c r="D15" t="s">
        <v>313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314</v>
      </c>
    </row>
    <row r="16" spans="1:37" ht="14.25">
      <c r="A16" t="s">
        <v>181</v>
      </c>
      <c r="C16" t="s">
        <v>1267</v>
      </c>
    </row>
    <row r="17" spans="1:37" ht="14.25">
      <c r="A17" t="s">
        <v>1021</v>
      </c>
      <c r="C17" t="s">
        <v>1268</v>
      </c>
    </row>
    <row r="18" spans="1:37" ht="14.25">
      <c r="A18" t="s">
        <v>235</v>
      </c>
      <c r="C18" t="s">
        <v>1269</v>
      </c>
    </row>
    <row r="19" spans="1:37" ht="14.25">
      <c r="A19" t="s">
        <v>286</v>
      </c>
      <c r="B19" t="s">
        <v>1022</v>
      </c>
      <c r="C19" t="s">
        <v>1270</v>
      </c>
      <c r="D19" t="s">
        <v>373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8">
        <v>1.0999999999999999E-2</v>
      </c>
    </row>
    <row r="20" spans="1:37" ht="14.25">
      <c r="A20" t="s">
        <v>1023</v>
      </c>
      <c r="B20" t="s">
        <v>1024</v>
      </c>
      <c r="C20" t="s">
        <v>1271</v>
      </c>
      <c r="D20" t="s">
        <v>373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8">
        <v>2.4E-2</v>
      </c>
    </row>
    <row r="21" spans="1:37" ht="14.25">
      <c r="A21" t="s">
        <v>293</v>
      </c>
      <c r="B21" t="s">
        <v>1025</v>
      </c>
      <c r="C21" t="s">
        <v>1272</v>
      </c>
      <c r="D21" t="s">
        <v>373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8">
        <v>9.4E-2</v>
      </c>
    </row>
    <row r="22" spans="1:37" ht="14.25">
      <c r="A22" t="s">
        <v>302</v>
      </c>
      <c r="B22" t="s">
        <v>1026</v>
      </c>
      <c r="C22" t="s">
        <v>1273</v>
      </c>
      <c r="D22" t="s">
        <v>373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8">
        <v>8.3000000000000004E-2</v>
      </c>
    </row>
    <row r="23" spans="1:37" ht="14.25">
      <c r="A23" t="s">
        <v>1027</v>
      </c>
      <c r="B23" t="s">
        <v>1028</v>
      </c>
      <c r="C23" t="s">
        <v>1274</v>
      </c>
      <c r="D23" t="s">
        <v>373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8">
        <v>5.2999999999999999E-2</v>
      </c>
    </row>
    <row r="24" spans="1:37" ht="14.25">
      <c r="A24" t="s">
        <v>1029</v>
      </c>
      <c r="B24" t="s">
        <v>1030</v>
      </c>
      <c r="C24" t="s">
        <v>1275</v>
      </c>
      <c r="D24" t="s">
        <v>373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8">
        <v>0.184</v>
      </c>
    </row>
    <row r="25" spans="1:37" ht="14.25">
      <c r="A25" t="s">
        <v>1031</v>
      </c>
      <c r="B25" t="s">
        <v>1032</v>
      </c>
      <c r="C25" t="s">
        <v>1276</v>
      </c>
      <c r="D25" t="s">
        <v>373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25">
      <c r="A26" t="s">
        <v>1033</v>
      </c>
      <c r="B26" t="s">
        <v>1034</v>
      </c>
      <c r="C26" t="s">
        <v>1277</v>
      </c>
      <c r="D26" t="s">
        <v>373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25">
      <c r="A27" t="s">
        <v>1035</v>
      </c>
      <c r="B27" t="s">
        <v>1036</v>
      </c>
      <c r="C27" t="s">
        <v>1278</v>
      </c>
      <c r="D27" t="s">
        <v>373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25">
      <c r="A28" t="s">
        <v>1037</v>
      </c>
      <c r="B28" t="s">
        <v>1038</v>
      </c>
      <c r="C28" t="s">
        <v>1279</v>
      </c>
      <c r="D28" t="s">
        <v>373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8">
        <v>1.9E-2</v>
      </c>
    </row>
    <row r="29" spans="1:37" ht="14.25">
      <c r="A29" t="s">
        <v>237</v>
      </c>
      <c r="C29" t="s">
        <v>1280</v>
      </c>
    </row>
    <row r="30" spans="1:37" ht="14.25">
      <c r="A30" t="s">
        <v>286</v>
      </c>
      <c r="B30" t="s">
        <v>1039</v>
      </c>
      <c r="C30" t="s">
        <v>1281</v>
      </c>
      <c r="D30" t="s">
        <v>373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8">
        <v>2.3E-2</v>
      </c>
    </row>
    <row r="31" spans="1:37" ht="14.25">
      <c r="A31" t="s">
        <v>1023</v>
      </c>
      <c r="B31" t="s">
        <v>1040</v>
      </c>
      <c r="C31" t="s">
        <v>1282</v>
      </c>
      <c r="D31" t="s">
        <v>373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8">
        <v>1.9E-2</v>
      </c>
    </row>
    <row r="32" spans="1:37" ht="14.25">
      <c r="A32" t="s">
        <v>293</v>
      </c>
      <c r="B32" t="s">
        <v>1041</v>
      </c>
      <c r="C32" t="s">
        <v>1283</v>
      </c>
      <c r="D32" t="s">
        <v>373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8">
        <v>4.3999999999999997E-2</v>
      </c>
    </row>
    <row r="33" spans="1:37" ht="14.25">
      <c r="A33" t="s">
        <v>302</v>
      </c>
      <c r="B33" t="s">
        <v>1042</v>
      </c>
      <c r="C33" t="s">
        <v>1284</v>
      </c>
      <c r="D33" t="s">
        <v>373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8">
        <v>5.6000000000000001E-2</v>
      </c>
    </row>
    <row r="34" spans="1:37" ht="14.25">
      <c r="A34" t="s">
        <v>1027</v>
      </c>
      <c r="B34" t="s">
        <v>1043</v>
      </c>
      <c r="C34" t="s">
        <v>1285</v>
      </c>
      <c r="D34" t="s">
        <v>373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8">
        <v>6.0999999999999999E-2</v>
      </c>
    </row>
    <row r="35" spans="1:37" ht="14.25">
      <c r="A35" t="s">
        <v>1029</v>
      </c>
      <c r="B35" t="s">
        <v>1044</v>
      </c>
      <c r="C35" t="s">
        <v>1286</v>
      </c>
      <c r="D35" t="s">
        <v>373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8">
        <v>0.29299999999999998</v>
      </c>
    </row>
    <row r="36" spans="1:37" ht="14.25">
      <c r="A36" t="s">
        <v>1031</v>
      </c>
      <c r="B36" t="s">
        <v>1045</v>
      </c>
      <c r="C36" t="s">
        <v>1287</v>
      </c>
      <c r="D36" t="s">
        <v>373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25">
      <c r="A37" t="s">
        <v>1033</v>
      </c>
      <c r="B37" t="s">
        <v>1046</v>
      </c>
      <c r="C37" t="s">
        <v>1288</v>
      </c>
      <c r="D37" t="s">
        <v>373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25">
      <c r="A38" t="s">
        <v>1035</v>
      </c>
      <c r="B38" t="s">
        <v>1047</v>
      </c>
      <c r="C38" t="s">
        <v>1289</v>
      </c>
      <c r="D38" t="s">
        <v>373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25">
      <c r="A39" t="s">
        <v>1048</v>
      </c>
      <c r="B39" t="s">
        <v>1049</v>
      </c>
      <c r="C39" t="s">
        <v>1290</v>
      </c>
      <c r="D39" t="s">
        <v>373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8">
        <v>2.3E-2</v>
      </c>
    </row>
    <row r="40" spans="1:37" ht="14.25">
      <c r="A40" t="s">
        <v>1050</v>
      </c>
      <c r="C40" t="s">
        <v>1291</v>
      </c>
    </row>
    <row r="41" spans="1:37" ht="14.25">
      <c r="A41" t="s">
        <v>286</v>
      </c>
      <c r="B41" t="s">
        <v>1051</v>
      </c>
      <c r="C41" t="s">
        <v>1292</v>
      </c>
      <c r="D41" t="s">
        <v>373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8">
        <v>6.0000000000000001E-3</v>
      </c>
    </row>
    <row r="42" spans="1:37" ht="14.25">
      <c r="A42" t="s">
        <v>1023</v>
      </c>
      <c r="B42" t="s">
        <v>1052</v>
      </c>
      <c r="C42" t="s">
        <v>1293</v>
      </c>
      <c r="D42" t="s">
        <v>373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8">
        <v>-2.9000000000000001E-2</v>
      </c>
    </row>
    <row r="43" spans="1:37" ht="14.25">
      <c r="A43" t="s">
        <v>293</v>
      </c>
      <c r="B43" t="s">
        <v>1053</v>
      </c>
      <c r="C43" t="s">
        <v>1294</v>
      </c>
      <c r="D43" t="s">
        <v>373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8">
        <v>0.02</v>
      </c>
    </row>
    <row r="44" spans="1:37" ht="14.25">
      <c r="A44" t="s">
        <v>302</v>
      </c>
      <c r="B44" t="s">
        <v>1054</v>
      </c>
      <c r="C44" t="s">
        <v>1295</v>
      </c>
      <c r="D44" t="s">
        <v>373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8">
        <v>3.5999999999999997E-2</v>
      </c>
    </row>
    <row r="45" spans="1:37" ht="14.25">
      <c r="A45" t="s">
        <v>1027</v>
      </c>
      <c r="B45" t="s">
        <v>1055</v>
      </c>
      <c r="C45" t="s">
        <v>1296</v>
      </c>
      <c r="D45" t="s">
        <v>373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25">
      <c r="A46" t="s">
        <v>1029</v>
      </c>
      <c r="B46" t="s">
        <v>1056</v>
      </c>
      <c r="C46" t="s">
        <v>1297</v>
      </c>
      <c r="D46" t="s">
        <v>373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25">
      <c r="A47" t="s">
        <v>1031</v>
      </c>
      <c r="B47" t="s">
        <v>1057</v>
      </c>
      <c r="C47" t="s">
        <v>1298</v>
      </c>
      <c r="D47" t="s">
        <v>373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8">
        <v>0.13</v>
      </c>
    </row>
    <row r="48" spans="1:37" ht="14.25">
      <c r="A48" t="s">
        <v>1033</v>
      </c>
      <c r="B48" t="s">
        <v>1058</v>
      </c>
      <c r="C48" t="s">
        <v>1299</v>
      </c>
      <c r="D48" t="s">
        <v>373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8">
        <v>0.129</v>
      </c>
    </row>
    <row r="49" spans="1:37" ht="14.25">
      <c r="A49" t="s">
        <v>1035</v>
      </c>
      <c r="B49" t="s">
        <v>1059</v>
      </c>
      <c r="C49" t="s">
        <v>1300</v>
      </c>
      <c r="D49" t="s">
        <v>373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8">
        <v>0.13700000000000001</v>
      </c>
    </row>
    <row r="50" spans="1:37" ht="14.25">
      <c r="A50" t="s">
        <v>1060</v>
      </c>
      <c r="B50" t="s">
        <v>1061</v>
      </c>
      <c r="C50" t="s">
        <v>1301</v>
      </c>
      <c r="D50" t="s">
        <v>373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8">
        <v>6.0000000000000001E-3</v>
      </c>
    </row>
    <row r="51" spans="1:37" ht="14.25">
      <c r="A51" t="s">
        <v>1062</v>
      </c>
      <c r="B51" t="s">
        <v>1063</v>
      </c>
      <c r="C51" t="s">
        <v>1302</v>
      </c>
      <c r="D51" t="s">
        <v>373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8">
        <v>1.2999999999999999E-2</v>
      </c>
    </row>
    <row r="52" spans="1:37" ht="14.25">
      <c r="A52" t="s">
        <v>1064</v>
      </c>
      <c r="C52" t="s">
        <v>1303</v>
      </c>
    </row>
    <row r="53" spans="1:37" ht="14.25">
      <c r="A53" t="s">
        <v>235</v>
      </c>
      <c r="C53" t="s">
        <v>1304</v>
      </c>
    </row>
    <row r="54" spans="1:37" ht="14.25">
      <c r="A54" t="s">
        <v>286</v>
      </c>
      <c r="B54" t="s">
        <v>1065</v>
      </c>
      <c r="C54" t="s">
        <v>1305</v>
      </c>
      <c r="D54" t="s">
        <v>318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8">
        <v>3.0000000000000001E-3</v>
      </c>
    </row>
    <row r="55" spans="1:37" ht="14.25">
      <c r="A55" t="s">
        <v>1023</v>
      </c>
      <c r="B55" t="s">
        <v>1066</v>
      </c>
      <c r="C55" t="s">
        <v>1306</v>
      </c>
      <c r="D55" t="s">
        <v>318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8">
        <v>1.2999999999999999E-2</v>
      </c>
    </row>
    <row r="56" spans="1:37" ht="14.25">
      <c r="A56" t="s">
        <v>293</v>
      </c>
      <c r="B56" t="s">
        <v>1067</v>
      </c>
      <c r="C56" t="s">
        <v>1307</v>
      </c>
      <c r="D56" t="s">
        <v>318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8">
        <v>8.6999999999999994E-2</v>
      </c>
    </row>
    <row r="57" spans="1:37" ht="14.25">
      <c r="A57" t="s">
        <v>302</v>
      </c>
      <c r="B57" t="s">
        <v>1068</v>
      </c>
      <c r="C57" t="s">
        <v>1308</v>
      </c>
      <c r="D57" t="s">
        <v>318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8">
        <v>0.08</v>
      </c>
    </row>
    <row r="58" spans="1:37" ht="14.25">
      <c r="A58" t="s">
        <v>1027</v>
      </c>
      <c r="B58" t="s">
        <v>1069</v>
      </c>
      <c r="C58" t="s">
        <v>1309</v>
      </c>
      <c r="D58" t="s">
        <v>318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8">
        <v>4.3999999999999997E-2</v>
      </c>
    </row>
    <row r="59" spans="1:37" ht="14.25">
      <c r="A59" t="s">
        <v>1029</v>
      </c>
      <c r="B59" t="s">
        <v>1070</v>
      </c>
      <c r="C59" t="s">
        <v>1310</v>
      </c>
      <c r="D59" t="s">
        <v>318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8">
        <v>0.17599999999999999</v>
      </c>
    </row>
    <row r="60" spans="1:37" ht="14.25">
      <c r="A60" t="s">
        <v>1031</v>
      </c>
      <c r="B60" t="s">
        <v>1071</v>
      </c>
      <c r="C60" t="s">
        <v>1311</v>
      </c>
      <c r="D60" t="s">
        <v>318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25">
      <c r="A61" t="s">
        <v>1033</v>
      </c>
      <c r="B61" t="s">
        <v>1072</v>
      </c>
      <c r="C61" t="s">
        <v>1312</v>
      </c>
      <c r="D61" t="s">
        <v>318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25">
      <c r="A62" t="s">
        <v>1035</v>
      </c>
      <c r="B62" t="s">
        <v>1073</v>
      </c>
      <c r="C62" t="s">
        <v>1313</v>
      </c>
      <c r="D62" t="s">
        <v>318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25">
      <c r="A63" t="s">
        <v>1037</v>
      </c>
      <c r="B63" t="s">
        <v>1074</v>
      </c>
      <c r="C63" t="s">
        <v>1314</v>
      </c>
      <c r="D63" t="s">
        <v>318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8">
        <v>1.0999999999999999E-2</v>
      </c>
    </row>
    <row r="64" spans="1:37" ht="14.25">
      <c r="A64" t="s">
        <v>237</v>
      </c>
      <c r="C64" t="s">
        <v>1315</v>
      </c>
    </row>
    <row r="65" spans="1:37" ht="14.25">
      <c r="A65" t="s">
        <v>286</v>
      </c>
      <c r="B65" t="s">
        <v>1075</v>
      </c>
      <c r="C65" t="s">
        <v>1316</v>
      </c>
      <c r="D65" t="s">
        <v>318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8">
        <v>1.0999999999999999E-2</v>
      </c>
    </row>
    <row r="66" spans="1:37" ht="14.25">
      <c r="A66" t="s">
        <v>1023</v>
      </c>
      <c r="B66" t="s">
        <v>1076</v>
      </c>
      <c r="C66" t="s">
        <v>1317</v>
      </c>
      <c r="D66" t="s">
        <v>318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8">
        <v>8.9999999999999993E-3</v>
      </c>
    </row>
    <row r="67" spans="1:37" ht="14.25">
      <c r="A67" t="s">
        <v>293</v>
      </c>
      <c r="B67" t="s">
        <v>1077</v>
      </c>
      <c r="C67" t="s">
        <v>1318</v>
      </c>
      <c r="D67" t="s">
        <v>318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8">
        <v>3.4000000000000002E-2</v>
      </c>
    </row>
    <row r="68" spans="1:37" ht="14.25">
      <c r="A68" t="s">
        <v>302</v>
      </c>
      <c r="B68" t="s">
        <v>1078</v>
      </c>
      <c r="C68" t="s">
        <v>1319</v>
      </c>
      <c r="D68" t="s">
        <v>318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8">
        <v>4.4999999999999998E-2</v>
      </c>
    </row>
    <row r="69" spans="1:37" ht="14.25">
      <c r="A69" t="s">
        <v>1027</v>
      </c>
      <c r="B69" t="s">
        <v>1079</v>
      </c>
      <c r="C69" t="s">
        <v>1320</v>
      </c>
      <c r="D69" t="s">
        <v>318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8">
        <v>5.2999999999999999E-2</v>
      </c>
    </row>
    <row r="70" spans="1:37" ht="14.25">
      <c r="A70" t="s">
        <v>1029</v>
      </c>
      <c r="B70" t="s">
        <v>1080</v>
      </c>
      <c r="C70" t="s">
        <v>1321</v>
      </c>
      <c r="D70" t="s">
        <v>318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25">
      <c r="A71" t="s">
        <v>1031</v>
      </c>
      <c r="B71" t="s">
        <v>1081</v>
      </c>
      <c r="C71" t="s">
        <v>1322</v>
      </c>
      <c r="D71" t="s">
        <v>318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25">
      <c r="A72" t="s">
        <v>1033</v>
      </c>
      <c r="B72" t="s">
        <v>1082</v>
      </c>
      <c r="C72" t="s">
        <v>1323</v>
      </c>
      <c r="D72" t="s">
        <v>318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25">
      <c r="A73" t="s">
        <v>1035</v>
      </c>
      <c r="B73" t="s">
        <v>1083</v>
      </c>
      <c r="C73" t="s">
        <v>1324</v>
      </c>
      <c r="D73" t="s">
        <v>318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25">
      <c r="A74" t="s">
        <v>1048</v>
      </c>
      <c r="B74" t="s">
        <v>1084</v>
      </c>
      <c r="C74" t="s">
        <v>1325</v>
      </c>
      <c r="D74" t="s">
        <v>318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8">
        <v>1.2E-2</v>
      </c>
    </row>
    <row r="75" spans="1:37" ht="14.25">
      <c r="A75" t="s">
        <v>1050</v>
      </c>
      <c r="C75" t="s">
        <v>1326</v>
      </c>
    </row>
    <row r="76" spans="1:37" ht="14.25">
      <c r="A76" t="s">
        <v>286</v>
      </c>
      <c r="B76" t="s">
        <v>1085</v>
      </c>
      <c r="C76" t="s">
        <v>1327</v>
      </c>
      <c r="D76" t="s">
        <v>318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8">
        <v>-3.0000000000000001E-3</v>
      </c>
    </row>
    <row r="77" spans="1:37" ht="14.25">
      <c r="A77" t="s">
        <v>1023</v>
      </c>
      <c r="B77" t="s">
        <v>1086</v>
      </c>
      <c r="C77" t="s">
        <v>1328</v>
      </c>
      <c r="D77" t="s">
        <v>318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8">
        <v>-3.9E-2</v>
      </c>
    </row>
    <row r="78" spans="1:37" ht="14.25">
      <c r="A78" t="s">
        <v>293</v>
      </c>
      <c r="B78" t="s">
        <v>1087</v>
      </c>
      <c r="C78" t="s">
        <v>1329</v>
      </c>
      <c r="D78" t="s">
        <v>318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8">
        <v>1.0999999999999999E-2</v>
      </c>
    </row>
    <row r="79" spans="1:37" ht="14.25">
      <c r="A79" t="s">
        <v>302</v>
      </c>
      <c r="B79" t="s">
        <v>1088</v>
      </c>
      <c r="C79" t="s">
        <v>1330</v>
      </c>
      <c r="D79" t="s">
        <v>318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8">
        <v>2.8000000000000001E-2</v>
      </c>
    </row>
    <row r="80" spans="1:37" ht="14.25">
      <c r="A80" t="s">
        <v>1027</v>
      </c>
      <c r="B80" t="s">
        <v>1089</v>
      </c>
      <c r="C80" t="s">
        <v>1331</v>
      </c>
      <c r="D80" t="s">
        <v>318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25">
      <c r="A81" t="s">
        <v>1029</v>
      </c>
      <c r="B81" t="s">
        <v>1090</v>
      </c>
      <c r="C81" t="s">
        <v>1332</v>
      </c>
      <c r="D81" t="s">
        <v>318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25">
      <c r="A82" t="s">
        <v>1031</v>
      </c>
      <c r="B82" t="s">
        <v>1091</v>
      </c>
      <c r="C82" t="s">
        <v>1333</v>
      </c>
      <c r="D82" t="s">
        <v>318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8">
        <v>7.8E-2</v>
      </c>
    </row>
    <row r="83" spans="1:37" ht="14.25">
      <c r="A83" t="s">
        <v>1033</v>
      </c>
      <c r="B83" t="s">
        <v>1092</v>
      </c>
      <c r="C83" t="s">
        <v>1334</v>
      </c>
      <c r="D83" t="s">
        <v>318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8">
        <v>7.6999999999999999E-2</v>
      </c>
    </row>
    <row r="84" spans="1:37" ht="14.25">
      <c r="A84" t="s">
        <v>1035</v>
      </c>
      <c r="B84" t="s">
        <v>1093</v>
      </c>
      <c r="C84" t="s">
        <v>1335</v>
      </c>
      <c r="D84" t="s">
        <v>318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8">
        <v>0.13500000000000001</v>
      </c>
    </row>
    <row r="85" spans="1:37" ht="14.25">
      <c r="A85" t="s">
        <v>1060</v>
      </c>
      <c r="B85" t="s">
        <v>1094</v>
      </c>
      <c r="C85" t="s">
        <v>1336</v>
      </c>
      <c r="D85" t="s">
        <v>318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8">
        <v>-2E-3</v>
      </c>
    </row>
    <row r="86" spans="1:37" ht="14.25">
      <c r="A86" t="s">
        <v>235</v>
      </c>
      <c r="B86" t="s">
        <v>1095</v>
      </c>
      <c r="C86" t="s">
        <v>1337</v>
      </c>
      <c r="E86" t="s">
        <v>1338</v>
      </c>
    </row>
    <row r="87" spans="1:37" ht="14.25">
      <c r="A87" t="s">
        <v>286</v>
      </c>
      <c r="B87" t="s">
        <v>1096</v>
      </c>
      <c r="C87" t="s">
        <v>1339</v>
      </c>
      <c r="D87" t="s">
        <v>318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8">
        <v>0</v>
      </c>
    </row>
    <row r="88" spans="1:37" ht="14.25">
      <c r="A88" t="s">
        <v>1023</v>
      </c>
      <c r="B88" t="s">
        <v>1097</v>
      </c>
      <c r="C88" t="s">
        <v>1340</v>
      </c>
      <c r="D88" t="s">
        <v>318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8">
        <v>0.01</v>
      </c>
    </row>
    <row r="89" spans="1:37" ht="14.25">
      <c r="A89" t="s">
        <v>293</v>
      </c>
      <c r="B89" t="s">
        <v>1098</v>
      </c>
      <c r="C89" t="s">
        <v>1341</v>
      </c>
      <c r="D89" t="s">
        <v>318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8">
        <v>3.4000000000000002E-2</v>
      </c>
    </row>
    <row r="90" spans="1:37" ht="14.25">
      <c r="A90" t="s">
        <v>302</v>
      </c>
      <c r="B90" t="s">
        <v>1099</v>
      </c>
      <c r="C90" t="s">
        <v>1342</v>
      </c>
      <c r="D90" t="s">
        <v>318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8">
        <v>2.8000000000000001E-2</v>
      </c>
    </row>
    <row r="91" spans="1:37" ht="14.25">
      <c r="A91" t="s">
        <v>1027</v>
      </c>
      <c r="B91" t="s">
        <v>1100</v>
      </c>
      <c r="C91" t="s">
        <v>1343</v>
      </c>
      <c r="D91" t="s">
        <v>318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8">
        <v>4.5999999999999999E-2</v>
      </c>
    </row>
    <row r="92" spans="1:37" ht="14.25">
      <c r="A92" t="s">
        <v>1029</v>
      </c>
      <c r="B92" t="s">
        <v>1101</v>
      </c>
      <c r="C92" t="s">
        <v>1344</v>
      </c>
      <c r="D92" t="s">
        <v>318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8">
        <v>0.214</v>
      </c>
    </row>
    <row r="93" spans="1:37" ht="14.25">
      <c r="A93" t="s">
        <v>1031</v>
      </c>
      <c r="B93" t="s">
        <v>1102</v>
      </c>
      <c r="C93" t="s">
        <v>1345</v>
      </c>
      <c r="D93" t="s">
        <v>318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8">
        <v>0.14299999999999999</v>
      </c>
    </row>
    <row r="94" spans="1:37" ht="14.25">
      <c r="A94" t="s">
        <v>1033</v>
      </c>
      <c r="B94" t="s">
        <v>1103</v>
      </c>
      <c r="C94" t="s">
        <v>1346</v>
      </c>
      <c r="D94" t="s">
        <v>318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8">
        <v>0.14699999999999999</v>
      </c>
    </row>
    <row r="95" spans="1:37" ht="14.25">
      <c r="A95" t="s">
        <v>1035</v>
      </c>
      <c r="B95" t="s">
        <v>1104</v>
      </c>
      <c r="C95" t="s">
        <v>1347</v>
      </c>
      <c r="D95" t="s">
        <v>318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8">
        <v>0.19</v>
      </c>
    </row>
    <row r="96" spans="1:37" ht="14.25">
      <c r="A96" t="s">
        <v>156</v>
      </c>
      <c r="B96" t="s">
        <v>1105</v>
      </c>
      <c r="C96" t="s">
        <v>1348</v>
      </c>
      <c r="D96" t="s">
        <v>318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8">
        <v>2E-3</v>
      </c>
    </row>
    <row r="97" spans="1:37" ht="14.25">
      <c r="A97" t="s">
        <v>1106</v>
      </c>
      <c r="C97" t="s">
        <v>1349</v>
      </c>
    </row>
    <row r="98" spans="1:37" ht="14.25">
      <c r="A98" t="s">
        <v>235</v>
      </c>
      <c r="C98" t="s">
        <v>1350</v>
      </c>
    </row>
    <row r="99" spans="1:37" ht="14.25">
      <c r="A99" t="s">
        <v>286</v>
      </c>
      <c r="B99" t="s">
        <v>1107</v>
      </c>
      <c r="C99" t="s">
        <v>1351</v>
      </c>
      <c r="D99" t="s">
        <v>1352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8">
        <v>8.0000000000000002E-3</v>
      </c>
    </row>
    <row r="100" spans="1:37" ht="14.25">
      <c r="A100" t="s">
        <v>1023</v>
      </c>
      <c r="B100" t="s">
        <v>1108</v>
      </c>
      <c r="C100" t="s">
        <v>1353</v>
      </c>
      <c r="D100" t="s">
        <v>1354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8">
        <v>1.0999999999999999E-2</v>
      </c>
    </row>
    <row r="101" spans="1:37" ht="14.25">
      <c r="A101" t="s">
        <v>293</v>
      </c>
      <c r="B101" t="s">
        <v>1109</v>
      </c>
      <c r="C101" t="s">
        <v>1355</v>
      </c>
      <c r="D101" t="s">
        <v>1354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8">
        <v>6.0000000000000001E-3</v>
      </c>
    </row>
    <row r="102" spans="1:37" ht="14.25">
      <c r="A102" t="s">
        <v>302</v>
      </c>
      <c r="B102" t="s">
        <v>1110</v>
      </c>
      <c r="C102" t="s">
        <v>1356</v>
      </c>
      <c r="D102" t="s">
        <v>1354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8">
        <v>3.0000000000000001E-3</v>
      </c>
    </row>
    <row r="103" spans="1:37" ht="14.25">
      <c r="A103" t="s">
        <v>1027</v>
      </c>
      <c r="B103" t="s">
        <v>1111</v>
      </c>
      <c r="C103" t="s">
        <v>1357</v>
      </c>
      <c r="D103" t="s">
        <v>1354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8">
        <v>8.9999999999999993E-3</v>
      </c>
    </row>
    <row r="104" spans="1:37" ht="14.25">
      <c r="A104" t="s">
        <v>1029</v>
      </c>
      <c r="B104" t="s">
        <v>1112</v>
      </c>
      <c r="C104" t="s">
        <v>1358</v>
      </c>
      <c r="D104" t="s">
        <v>1352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8">
        <v>6.0000000000000001E-3</v>
      </c>
    </row>
    <row r="105" spans="1:37" ht="14.25">
      <c r="A105" t="s">
        <v>1031</v>
      </c>
      <c r="B105" t="s">
        <v>1113</v>
      </c>
      <c r="C105" t="s">
        <v>1359</v>
      </c>
      <c r="D105" t="s">
        <v>1352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25">
      <c r="A106" t="s">
        <v>1033</v>
      </c>
      <c r="B106" t="s">
        <v>1114</v>
      </c>
      <c r="C106" t="s">
        <v>1360</v>
      </c>
      <c r="D106" t="s">
        <v>1354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25">
      <c r="A107" t="s">
        <v>1035</v>
      </c>
      <c r="B107" t="s">
        <v>1115</v>
      </c>
      <c r="C107" t="s">
        <v>1361</v>
      </c>
      <c r="D107" t="s">
        <v>1352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25">
      <c r="A108" t="s">
        <v>1116</v>
      </c>
      <c r="B108" t="s">
        <v>1117</v>
      </c>
      <c r="C108" t="s">
        <v>1362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8">
        <v>8.0000000000000002E-3</v>
      </c>
    </row>
    <row r="109" spans="1:37" ht="14.25">
      <c r="A109" t="s">
        <v>237</v>
      </c>
      <c r="C109" t="s">
        <v>1363</v>
      </c>
    </row>
    <row r="110" spans="1:37" ht="14.25">
      <c r="A110" t="s">
        <v>286</v>
      </c>
      <c r="B110" t="s">
        <v>1118</v>
      </c>
      <c r="C110" t="s">
        <v>1364</v>
      </c>
      <c r="D110" t="s">
        <v>1352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8">
        <v>1.0999999999999999E-2</v>
      </c>
    </row>
    <row r="111" spans="1:37" ht="14.25">
      <c r="A111" t="s">
        <v>1023</v>
      </c>
      <c r="B111" t="s">
        <v>1119</v>
      </c>
      <c r="C111" t="s">
        <v>1365</v>
      </c>
      <c r="D111" t="s">
        <v>1354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8">
        <v>0.01</v>
      </c>
    </row>
    <row r="112" spans="1:37" ht="14.25">
      <c r="A112" t="s">
        <v>293</v>
      </c>
      <c r="B112" t="s">
        <v>1120</v>
      </c>
      <c r="C112" t="s">
        <v>1366</v>
      </c>
      <c r="D112" t="s">
        <v>1354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8">
        <v>0.01</v>
      </c>
    </row>
    <row r="113" spans="1:37" ht="14.25">
      <c r="A113" t="s">
        <v>302</v>
      </c>
      <c r="B113" t="s">
        <v>1121</v>
      </c>
      <c r="C113" t="s">
        <v>1367</v>
      </c>
      <c r="D113" t="s">
        <v>1354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8">
        <v>1.0999999999999999E-2</v>
      </c>
    </row>
    <row r="114" spans="1:37" ht="14.25">
      <c r="A114" t="s">
        <v>1027</v>
      </c>
      <c r="B114" t="s">
        <v>1122</v>
      </c>
      <c r="C114" t="s">
        <v>1368</v>
      </c>
      <c r="D114" t="s">
        <v>1369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8">
        <v>8.0000000000000002E-3</v>
      </c>
    </row>
    <row r="115" spans="1:37" ht="14.25">
      <c r="A115" t="s">
        <v>1029</v>
      </c>
      <c r="B115" t="s">
        <v>1123</v>
      </c>
      <c r="C115" t="s">
        <v>1370</v>
      </c>
      <c r="D115" t="s">
        <v>1354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25">
      <c r="A116" t="s">
        <v>1031</v>
      </c>
      <c r="B116" t="s">
        <v>1124</v>
      </c>
      <c r="C116" t="s">
        <v>1371</v>
      </c>
      <c r="D116" t="s">
        <v>1354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25">
      <c r="A117" t="s">
        <v>1033</v>
      </c>
      <c r="B117" t="s">
        <v>1125</v>
      </c>
      <c r="C117" t="s">
        <v>1372</v>
      </c>
      <c r="D117" t="s">
        <v>1354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25">
      <c r="A118" t="s">
        <v>1035</v>
      </c>
      <c r="B118" t="s">
        <v>1126</v>
      </c>
      <c r="C118" t="s">
        <v>1373</v>
      </c>
      <c r="D118" t="s">
        <v>1354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25">
      <c r="A119" t="s">
        <v>1127</v>
      </c>
      <c r="B119" t="s">
        <v>1128</v>
      </c>
      <c r="C119" t="s">
        <v>1374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8">
        <v>1.0999999999999999E-2</v>
      </c>
    </row>
    <row r="120" spans="1:37" ht="14.25">
      <c r="A120" t="s">
        <v>1050</v>
      </c>
      <c r="C120" t="s">
        <v>1375</v>
      </c>
    </row>
    <row r="121" spans="1:37" ht="14.25">
      <c r="A121" t="s">
        <v>286</v>
      </c>
      <c r="B121" t="s">
        <v>1129</v>
      </c>
      <c r="C121" t="s">
        <v>1376</v>
      </c>
      <c r="D121" t="s">
        <v>1352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8">
        <v>8.0000000000000002E-3</v>
      </c>
    </row>
    <row r="122" spans="1:37" ht="14.25">
      <c r="A122" t="s">
        <v>1023</v>
      </c>
      <c r="B122" t="s">
        <v>1130</v>
      </c>
      <c r="C122" t="s">
        <v>1377</v>
      </c>
      <c r="D122" t="s">
        <v>1354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8">
        <v>0.01</v>
      </c>
    </row>
    <row r="123" spans="1:37" ht="14.25">
      <c r="A123" t="s">
        <v>293</v>
      </c>
      <c r="B123" t="s">
        <v>1131</v>
      </c>
      <c r="C123" t="s">
        <v>1378</v>
      </c>
      <c r="D123" t="s">
        <v>1354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8">
        <v>8.0000000000000002E-3</v>
      </c>
    </row>
    <row r="124" spans="1:37" ht="14.25">
      <c r="A124" t="s">
        <v>302</v>
      </c>
      <c r="B124" t="s">
        <v>1132</v>
      </c>
      <c r="C124" t="s">
        <v>1379</v>
      </c>
      <c r="D124" t="s">
        <v>1352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8">
        <v>8.0000000000000002E-3</v>
      </c>
    </row>
    <row r="125" spans="1:37" ht="14.25">
      <c r="A125" t="s">
        <v>1027</v>
      </c>
      <c r="B125" t="s">
        <v>1133</v>
      </c>
      <c r="C125" t="s">
        <v>1380</v>
      </c>
      <c r="D125" t="s">
        <v>1354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25">
      <c r="A126" t="s">
        <v>1029</v>
      </c>
      <c r="B126" t="s">
        <v>1134</v>
      </c>
      <c r="C126" t="s">
        <v>1381</v>
      </c>
      <c r="D126" t="s">
        <v>1352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25">
      <c r="A127" t="s">
        <v>1031</v>
      </c>
      <c r="B127" t="s">
        <v>1135</v>
      </c>
      <c r="C127" t="s">
        <v>1382</v>
      </c>
      <c r="D127" t="s">
        <v>1352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8">
        <v>4.8000000000000001E-2</v>
      </c>
    </row>
    <row r="128" spans="1:37" ht="14.25">
      <c r="A128" t="s">
        <v>1033</v>
      </c>
      <c r="B128" t="s">
        <v>1136</v>
      </c>
      <c r="C128" t="s">
        <v>1383</v>
      </c>
      <c r="D128" t="s">
        <v>1354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8">
        <v>4.8000000000000001E-2</v>
      </c>
    </row>
    <row r="129" spans="1:37" ht="14.25">
      <c r="A129" t="s">
        <v>1035</v>
      </c>
      <c r="B129" t="s">
        <v>1137</v>
      </c>
      <c r="C129" t="s">
        <v>1384</v>
      </c>
      <c r="D129" t="s">
        <v>1352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8">
        <v>1E-3</v>
      </c>
    </row>
    <row r="130" spans="1:37" ht="14.25">
      <c r="A130" t="s">
        <v>1138</v>
      </c>
      <c r="B130" t="s">
        <v>1139</v>
      </c>
      <c r="C130" t="s">
        <v>1385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8">
        <v>8.0000000000000002E-3</v>
      </c>
    </row>
    <row r="131" spans="1:37" ht="14.25">
      <c r="A131" t="s">
        <v>1140</v>
      </c>
      <c r="B131" t="s">
        <v>1141</v>
      </c>
      <c r="C131" t="s">
        <v>1386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8">
        <v>0.01</v>
      </c>
    </row>
    <row r="132" spans="1:37" ht="14.25">
      <c r="A132" t="s">
        <v>1142</v>
      </c>
      <c r="C132" t="s">
        <v>1387</v>
      </c>
    </row>
    <row r="133" spans="1:37" ht="14.25">
      <c r="A133" t="s">
        <v>235</v>
      </c>
      <c r="C133" t="s">
        <v>1388</v>
      </c>
    </row>
    <row r="134" spans="1:37" ht="14.25">
      <c r="A134" t="s">
        <v>286</v>
      </c>
      <c r="B134" t="s">
        <v>1143</v>
      </c>
      <c r="C134" t="s">
        <v>1389</v>
      </c>
      <c r="D134" t="s">
        <v>664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8">
        <v>1.9E-2</v>
      </c>
    </row>
    <row r="135" spans="1:37" ht="14.25">
      <c r="A135" t="s">
        <v>1023</v>
      </c>
      <c r="B135" t="s">
        <v>1144</v>
      </c>
      <c r="C135" t="s">
        <v>1390</v>
      </c>
      <c r="D135" t="s">
        <v>664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8">
        <v>2.5000000000000001E-2</v>
      </c>
    </row>
    <row r="136" spans="1:37" ht="14.25">
      <c r="A136" t="s">
        <v>293</v>
      </c>
      <c r="B136" t="s">
        <v>1145</v>
      </c>
      <c r="C136" t="s">
        <v>1391</v>
      </c>
      <c r="D136" t="s">
        <v>664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8">
        <v>0.107</v>
      </c>
    </row>
    <row r="137" spans="1:37" ht="14.25">
      <c r="A137" t="s">
        <v>302</v>
      </c>
      <c r="B137" t="s">
        <v>1146</v>
      </c>
      <c r="C137" t="s">
        <v>1392</v>
      </c>
      <c r="D137" t="s">
        <v>664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8">
        <v>0.104</v>
      </c>
    </row>
    <row r="138" spans="1:37" ht="14.25">
      <c r="A138" t="s">
        <v>1027</v>
      </c>
      <c r="B138" t="s">
        <v>1147</v>
      </c>
      <c r="C138" t="s">
        <v>1393</v>
      </c>
      <c r="D138" t="s">
        <v>664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8">
        <v>6.5000000000000002E-2</v>
      </c>
    </row>
    <row r="139" spans="1:37" ht="14.25">
      <c r="A139" t="s">
        <v>1029</v>
      </c>
      <c r="B139" t="s">
        <v>1148</v>
      </c>
      <c r="C139" t="s">
        <v>1394</v>
      </c>
      <c r="D139" t="s">
        <v>664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8">
        <v>0.188</v>
      </c>
    </row>
    <row r="140" spans="1:37" ht="14.25">
      <c r="A140" t="s">
        <v>1031</v>
      </c>
      <c r="B140" t="s">
        <v>1149</v>
      </c>
      <c r="C140" t="s">
        <v>1395</v>
      </c>
      <c r="D140" t="s">
        <v>664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25">
      <c r="A141" t="s">
        <v>1033</v>
      </c>
      <c r="B141" t="s">
        <v>1150</v>
      </c>
      <c r="C141" t="s">
        <v>1396</v>
      </c>
      <c r="D141" t="s">
        <v>664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25">
      <c r="A142" t="s">
        <v>1035</v>
      </c>
      <c r="B142" t="s">
        <v>1151</v>
      </c>
      <c r="C142" t="s">
        <v>1397</v>
      </c>
      <c r="D142" t="s">
        <v>664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25">
      <c r="A143" t="s">
        <v>1037</v>
      </c>
      <c r="B143" t="s">
        <v>1152</v>
      </c>
      <c r="C143" t="s">
        <v>1398</v>
      </c>
      <c r="D143" t="s">
        <v>664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8">
        <v>2.5999999999999999E-2</v>
      </c>
    </row>
    <row r="144" spans="1:37" ht="14.25">
      <c r="A144" t="s">
        <v>237</v>
      </c>
      <c r="C144" t="s">
        <v>1399</v>
      </c>
    </row>
    <row r="145" spans="1:37" ht="14.25">
      <c r="A145" t="s">
        <v>286</v>
      </c>
      <c r="B145" t="s">
        <v>1153</v>
      </c>
      <c r="C145" t="s">
        <v>1400</v>
      </c>
      <c r="D145" t="s">
        <v>664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8">
        <v>2.1000000000000001E-2</v>
      </c>
    </row>
    <row r="146" spans="1:37" ht="14.25">
      <c r="A146" t="s">
        <v>1023</v>
      </c>
      <c r="B146" t="s">
        <v>1154</v>
      </c>
      <c r="C146" t="s">
        <v>1401</v>
      </c>
      <c r="D146" t="s">
        <v>664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8">
        <v>1.7000000000000001E-2</v>
      </c>
    </row>
    <row r="147" spans="1:37" ht="14.25">
      <c r="A147" t="s">
        <v>293</v>
      </c>
      <c r="B147" t="s">
        <v>1155</v>
      </c>
      <c r="C147" t="s">
        <v>1402</v>
      </c>
      <c r="D147" t="s">
        <v>664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8">
        <v>4.2999999999999997E-2</v>
      </c>
    </row>
    <row r="148" spans="1:37" ht="14.25">
      <c r="A148" t="s">
        <v>302</v>
      </c>
      <c r="B148" t="s">
        <v>1156</v>
      </c>
      <c r="C148" t="s">
        <v>1403</v>
      </c>
      <c r="D148" t="s">
        <v>664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8">
        <v>6.4000000000000001E-2</v>
      </c>
    </row>
    <row r="149" spans="1:37" ht="14.25">
      <c r="A149" t="s">
        <v>1027</v>
      </c>
      <c r="B149" t="s">
        <v>1157</v>
      </c>
      <c r="C149" t="s">
        <v>1404</v>
      </c>
      <c r="D149" t="s">
        <v>664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8">
        <v>6.9000000000000006E-2</v>
      </c>
    </row>
    <row r="150" spans="1:37" ht="14.25">
      <c r="A150" t="s">
        <v>1029</v>
      </c>
      <c r="B150" t="s">
        <v>1158</v>
      </c>
      <c r="C150" t="s">
        <v>1405</v>
      </c>
      <c r="D150" t="s">
        <v>664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8">
        <v>0.30099999999999999</v>
      </c>
    </row>
    <row r="151" spans="1:37" ht="14.25">
      <c r="A151" t="s">
        <v>1031</v>
      </c>
      <c r="B151" t="s">
        <v>1159</v>
      </c>
      <c r="C151" t="s">
        <v>1406</v>
      </c>
      <c r="D151" t="s">
        <v>664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25">
      <c r="A152" t="s">
        <v>1033</v>
      </c>
      <c r="B152" t="s">
        <v>1160</v>
      </c>
      <c r="C152" t="s">
        <v>1407</v>
      </c>
      <c r="D152" t="s">
        <v>664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25">
      <c r="A153" t="s">
        <v>1035</v>
      </c>
      <c r="B153" t="s">
        <v>1161</v>
      </c>
      <c r="C153" t="s">
        <v>1408</v>
      </c>
      <c r="D153" t="s">
        <v>664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25">
      <c r="A154" t="s">
        <v>1048</v>
      </c>
      <c r="B154" t="s">
        <v>1162</v>
      </c>
      <c r="C154" t="s">
        <v>1409</v>
      </c>
      <c r="D154" t="s">
        <v>664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8">
        <v>2.1000000000000001E-2</v>
      </c>
    </row>
    <row r="155" spans="1:37" ht="14.25">
      <c r="A155" t="s">
        <v>1050</v>
      </c>
      <c r="C155" t="s">
        <v>1410</v>
      </c>
    </row>
    <row r="156" spans="1:37" ht="14.25">
      <c r="A156" t="s">
        <v>286</v>
      </c>
      <c r="B156" t="s">
        <v>1163</v>
      </c>
      <c r="C156" t="s">
        <v>1411</v>
      </c>
      <c r="D156" t="s">
        <v>664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8">
        <v>8.9999999999999993E-3</v>
      </c>
    </row>
    <row r="157" spans="1:37" ht="14.25">
      <c r="A157" t="s">
        <v>1023</v>
      </c>
      <c r="B157" t="s">
        <v>1164</v>
      </c>
      <c r="C157" t="s">
        <v>1412</v>
      </c>
      <c r="D157" t="s">
        <v>664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8">
        <v>-4.8000000000000001E-2</v>
      </c>
    </row>
    <row r="158" spans="1:37" ht="14.25">
      <c r="A158" t="s">
        <v>293</v>
      </c>
      <c r="B158" t="s">
        <v>1165</v>
      </c>
      <c r="C158" t="s">
        <v>1413</v>
      </c>
      <c r="D158" t="s">
        <v>664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8">
        <v>1.6E-2</v>
      </c>
    </row>
    <row r="159" spans="1:37" ht="14.25">
      <c r="A159" t="s">
        <v>302</v>
      </c>
      <c r="B159" t="s">
        <v>1166</v>
      </c>
      <c r="C159" t="s">
        <v>1414</v>
      </c>
      <c r="D159" t="s">
        <v>664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8">
        <v>4.2000000000000003E-2</v>
      </c>
    </row>
    <row r="160" spans="1:37" ht="14.25">
      <c r="A160" t="s">
        <v>1027</v>
      </c>
      <c r="B160" t="s">
        <v>1167</v>
      </c>
      <c r="C160" t="s">
        <v>1415</v>
      </c>
      <c r="D160" t="s">
        <v>664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25">
      <c r="A161" t="s">
        <v>1029</v>
      </c>
      <c r="B161" t="s">
        <v>1168</v>
      </c>
      <c r="C161" t="s">
        <v>1416</v>
      </c>
      <c r="D161" t="s">
        <v>664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25">
      <c r="A162" t="s">
        <v>1031</v>
      </c>
      <c r="B162" t="s">
        <v>1169</v>
      </c>
      <c r="C162" t="s">
        <v>1417</v>
      </c>
      <c r="D162" t="s">
        <v>664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8">
        <v>0.14099999999999999</v>
      </c>
    </row>
    <row r="163" spans="1:37" ht="14.25">
      <c r="A163" t="s">
        <v>1033</v>
      </c>
      <c r="B163" t="s">
        <v>1170</v>
      </c>
      <c r="C163" t="s">
        <v>1418</v>
      </c>
      <c r="D163" t="s">
        <v>664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8">
        <v>0.14000000000000001</v>
      </c>
    </row>
    <row r="164" spans="1:37" ht="14.25">
      <c r="A164" t="s">
        <v>1035</v>
      </c>
      <c r="B164" t="s">
        <v>1171</v>
      </c>
      <c r="C164" t="s">
        <v>1419</v>
      </c>
      <c r="D164" t="s">
        <v>664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8">
        <v>0.14799999999999999</v>
      </c>
    </row>
    <row r="165" spans="1:37" ht="14.25">
      <c r="A165" t="s">
        <v>1060</v>
      </c>
      <c r="B165" t="s">
        <v>1172</v>
      </c>
      <c r="C165" t="s">
        <v>1420</v>
      </c>
      <c r="D165" t="s">
        <v>664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8">
        <v>8.9999999999999993E-3</v>
      </c>
    </row>
    <row r="166" spans="1:37" ht="14.25">
      <c r="A166" t="s">
        <v>1173</v>
      </c>
      <c r="B166" t="s">
        <v>1174</v>
      </c>
      <c r="C166" t="s">
        <v>1421</v>
      </c>
      <c r="D166" t="s">
        <v>664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8">
        <v>1.7999999999999999E-2</v>
      </c>
    </row>
    <row r="167" spans="1:37" ht="14.25">
      <c r="A167" t="s">
        <v>182</v>
      </c>
      <c r="C167" t="s">
        <v>1422</v>
      </c>
    </row>
    <row r="168" spans="1:37" ht="14.25">
      <c r="A168" t="s">
        <v>1106</v>
      </c>
      <c r="C168" t="s">
        <v>1423</v>
      </c>
    </row>
    <row r="169" spans="1:37" ht="14.25">
      <c r="A169" t="s">
        <v>235</v>
      </c>
      <c r="C169" t="s">
        <v>1424</v>
      </c>
    </row>
    <row r="170" spans="1:37" ht="14.25">
      <c r="A170" t="s">
        <v>286</v>
      </c>
      <c r="B170" t="s">
        <v>1175</v>
      </c>
      <c r="C170" t="s">
        <v>1425</v>
      </c>
      <c r="D170" t="s">
        <v>1352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8">
        <v>5.0000000000000001E-3</v>
      </c>
    </row>
    <row r="171" spans="1:37" ht="14.25">
      <c r="A171" t="s">
        <v>1023</v>
      </c>
      <c r="B171" t="s">
        <v>1176</v>
      </c>
      <c r="C171" t="s">
        <v>1426</v>
      </c>
      <c r="D171" t="s">
        <v>1354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8">
        <v>8.9999999999999993E-3</v>
      </c>
    </row>
    <row r="172" spans="1:37" ht="14.25">
      <c r="A172" t="s">
        <v>293</v>
      </c>
      <c r="B172" t="s">
        <v>1177</v>
      </c>
      <c r="C172" t="s">
        <v>1427</v>
      </c>
      <c r="D172" t="s">
        <v>1354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8">
        <v>5.0000000000000001E-3</v>
      </c>
    </row>
    <row r="173" spans="1:37" ht="14.25">
      <c r="A173" t="s">
        <v>302</v>
      </c>
      <c r="B173" t="s">
        <v>1178</v>
      </c>
      <c r="C173" t="s">
        <v>1428</v>
      </c>
      <c r="D173" t="s">
        <v>1354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8">
        <v>3.0000000000000001E-3</v>
      </c>
    </row>
    <row r="174" spans="1:37" ht="14.25">
      <c r="A174" t="s">
        <v>1027</v>
      </c>
      <c r="B174" t="s">
        <v>1179</v>
      </c>
      <c r="C174" t="s">
        <v>1429</v>
      </c>
      <c r="D174" t="s">
        <v>1354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8">
        <v>8.0000000000000002E-3</v>
      </c>
    </row>
    <row r="175" spans="1:37" ht="14.25">
      <c r="A175" t="s">
        <v>1029</v>
      </c>
      <c r="B175" t="s">
        <v>1180</v>
      </c>
      <c r="C175" t="s">
        <v>1430</v>
      </c>
      <c r="D175" t="s">
        <v>1352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8">
        <v>3.0000000000000001E-3</v>
      </c>
    </row>
    <row r="176" spans="1:37" ht="14.25">
      <c r="A176" t="s">
        <v>1031</v>
      </c>
      <c r="B176" t="s">
        <v>1181</v>
      </c>
      <c r="C176" t="s">
        <v>1431</v>
      </c>
      <c r="D176" t="s">
        <v>1352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25">
      <c r="A177" t="s">
        <v>1033</v>
      </c>
      <c r="B177" t="s">
        <v>1182</v>
      </c>
      <c r="C177" t="s">
        <v>1432</v>
      </c>
      <c r="D177" t="s">
        <v>1354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25">
      <c r="A178" t="s">
        <v>1035</v>
      </c>
      <c r="B178" t="s">
        <v>1183</v>
      </c>
      <c r="C178" t="s">
        <v>1433</v>
      </c>
      <c r="D178" t="s">
        <v>1352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25">
      <c r="A179" t="s">
        <v>1116</v>
      </c>
      <c r="B179" t="s">
        <v>1184</v>
      </c>
      <c r="C179" t="s">
        <v>1434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8">
        <v>5.0000000000000001E-3</v>
      </c>
    </row>
    <row r="180" spans="1:37" ht="14.25">
      <c r="A180" t="s">
        <v>237</v>
      </c>
      <c r="C180" t="s">
        <v>1435</v>
      </c>
    </row>
    <row r="181" spans="1:37" ht="14.25">
      <c r="A181" t="s">
        <v>286</v>
      </c>
      <c r="B181" t="s">
        <v>1185</v>
      </c>
      <c r="C181" t="s">
        <v>1436</v>
      </c>
      <c r="D181" t="s">
        <v>1352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8">
        <v>8.9999999999999993E-3</v>
      </c>
    </row>
    <row r="182" spans="1:37" ht="14.25">
      <c r="A182" t="s">
        <v>1023</v>
      </c>
      <c r="B182" t="s">
        <v>1186</v>
      </c>
      <c r="C182" t="s">
        <v>1437</v>
      </c>
      <c r="D182" t="s">
        <v>1354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8">
        <v>8.9999999999999993E-3</v>
      </c>
    </row>
    <row r="183" spans="1:37" ht="14.25">
      <c r="A183" t="s">
        <v>293</v>
      </c>
      <c r="B183" t="s">
        <v>1187</v>
      </c>
      <c r="C183" t="s">
        <v>1438</v>
      </c>
      <c r="D183" t="s">
        <v>1354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8">
        <v>8.9999999999999993E-3</v>
      </c>
    </row>
    <row r="184" spans="1:37" ht="14.25">
      <c r="A184" t="s">
        <v>302</v>
      </c>
      <c r="B184" t="s">
        <v>1188</v>
      </c>
      <c r="C184" t="s">
        <v>1439</v>
      </c>
      <c r="D184" t="s">
        <v>1354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8">
        <v>0.01</v>
      </c>
    </row>
    <row r="185" spans="1:37" ht="14.25">
      <c r="A185" t="s">
        <v>1027</v>
      </c>
      <c r="B185" t="s">
        <v>1189</v>
      </c>
      <c r="C185" t="s">
        <v>1440</v>
      </c>
      <c r="D185" t="s">
        <v>1369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8">
        <v>8.9999999999999993E-3</v>
      </c>
    </row>
    <row r="186" spans="1:37" ht="14.25">
      <c r="A186" t="s">
        <v>1029</v>
      </c>
      <c r="B186" t="s">
        <v>1190</v>
      </c>
      <c r="C186" t="s">
        <v>1441</v>
      </c>
      <c r="D186" t="s">
        <v>1354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8">
        <v>7.0000000000000001E-3</v>
      </c>
    </row>
    <row r="187" spans="1:37" ht="14.25">
      <c r="A187" t="s">
        <v>1031</v>
      </c>
      <c r="B187" t="s">
        <v>1191</v>
      </c>
      <c r="C187" t="s">
        <v>1442</v>
      </c>
      <c r="D187" t="s">
        <v>1354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25">
      <c r="A188" t="s">
        <v>1033</v>
      </c>
      <c r="B188" t="s">
        <v>1192</v>
      </c>
      <c r="C188" t="s">
        <v>1443</v>
      </c>
      <c r="D188" t="s">
        <v>1354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25">
      <c r="A189" t="s">
        <v>1035</v>
      </c>
      <c r="B189" t="s">
        <v>1193</v>
      </c>
      <c r="C189" t="s">
        <v>1444</v>
      </c>
      <c r="D189" t="s">
        <v>1354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25">
      <c r="A190" t="s">
        <v>1127</v>
      </c>
      <c r="B190" t="s">
        <v>1194</v>
      </c>
      <c r="C190" t="s">
        <v>1445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8">
        <v>8.9999999999999993E-3</v>
      </c>
    </row>
    <row r="191" spans="1:37" ht="14.25">
      <c r="A191" t="s">
        <v>1050</v>
      </c>
      <c r="C191" t="s">
        <v>1446</v>
      </c>
    </row>
    <row r="192" spans="1:37" ht="14.25">
      <c r="A192" t="s">
        <v>286</v>
      </c>
      <c r="B192" t="s">
        <v>1195</v>
      </c>
      <c r="C192" t="s">
        <v>1447</v>
      </c>
      <c r="D192" t="s">
        <v>1352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8">
        <v>8.0000000000000002E-3</v>
      </c>
    </row>
    <row r="193" spans="1:37" ht="14.25">
      <c r="A193" t="s">
        <v>1023</v>
      </c>
      <c r="B193" t="s">
        <v>1196</v>
      </c>
      <c r="C193" t="s">
        <v>1448</v>
      </c>
      <c r="D193" t="s">
        <v>1354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8">
        <v>7.0000000000000001E-3</v>
      </c>
    </row>
    <row r="194" spans="1:37" ht="14.25">
      <c r="A194" t="s">
        <v>293</v>
      </c>
      <c r="B194" t="s">
        <v>1197</v>
      </c>
      <c r="C194" t="s">
        <v>1449</v>
      </c>
      <c r="D194" t="s">
        <v>1354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8">
        <v>6.0000000000000001E-3</v>
      </c>
    </row>
    <row r="195" spans="1:37" ht="14.25">
      <c r="A195" t="s">
        <v>302</v>
      </c>
      <c r="B195" t="s">
        <v>1198</v>
      </c>
      <c r="C195" t="s">
        <v>1450</v>
      </c>
      <c r="D195" t="s">
        <v>1352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8">
        <v>8.9999999999999993E-3</v>
      </c>
    </row>
    <row r="196" spans="1:37" ht="14.25">
      <c r="A196" t="s">
        <v>1027</v>
      </c>
      <c r="B196" t="s">
        <v>1199</v>
      </c>
      <c r="C196" t="s">
        <v>1451</v>
      </c>
      <c r="D196" t="s">
        <v>1354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25">
      <c r="A197" t="s">
        <v>1029</v>
      </c>
      <c r="B197" t="s">
        <v>1200</v>
      </c>
      <c r="C197" t="s">
        <v>1452</v>
      </c>
      <c r="D197" t="s">
        <v>1352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25">
      <c r="A198" t="s">
        <v>1031</v>
      </c>
      <c r="B198" t="s">
        <v>1201</v>
      </c>
      <c r="C198" t="s">
        <v>1453</v>
      </c>
      <c r="D198" t="s">
        <v>1352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8">
        <v>0.01</v>
      </c>
    </row>
    <row r="199" spans="1:37" ht="14.25">
      <c r="A199" t="s">
        <v>1033</v>
      </c>
      <c r="B199" t="s">
        <v>1202</v>
      </c>
      <c r="C199" t="s">
        <v>1454</v>
      </c>
      <c r="D199" t="s">
        <v>1354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8">
        <v>7.0000000000000001E-3</v>
      </c>
    </row>
    <row r="200" spans="1:37" ht="14.25">
      <c r="A200" t="s">
        <v>1035</v>
      </c>
      <c r="B200" t="s">
        <v>1203</v>
      </c>
      <c r="C200" t="s">
        <v>1455</v>
      </c>
      <c r="D200" t="s">
        <v>1352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8">
        <v>3.0000000000000001E-3</v>
      </c>
    </row>
    <row r="201" spans="1:37" ht="14.25">
      <c r="A201" t="s">
        <v>1138</v>
      </c>
      <c r="B201" t="s">
        <v>1204</v>
      </c>
      <c r="C201" t="s">
        <v>1456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8">
        <v>8.0000000000000002E-3</v>
      </c>
    </row>
    <row r="202" spans="1:37" ht="14.25">
      <c r="A202" t="s">
        <v>1140</v>
      </c>
      <c r="B202" t="s">
        <v>1205</v>
      </c>
      <c r="C202" t="s">
        <v>1457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8">
        <v>0.01</v>
      </c>
    </row>
    <row r="203" spans="1:37" ht="14.25">
      <c r="A203" t="s">
        <v>1206</v>
      </c>
      <c r="C203" t="s">
        <v>1458</v>
      </c>
    </row>
    <row r="204" spans="1:37" ht="14.25">
      <c r="A204" t="s">
        <v>235</v>
      </c>
      <c r="C204" t="s">
        <v>1459</v>
      </c>
    </row>
    <row r="205" spans="1:37" ht="14.25">
      <c r="A205" t="s">
        <v>286</v>
      </c>
      <c r="B205" t="s">
        <v>1207</v>
      </c>
      <c r="C205" t="s">
        <v>1460</v>
      </c>
      <c r="D205" t="s">
        <v>1461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8">
        <v>2E-3</v>
      </c>
    </row>
    <row r="206" spans="1:37" ht="14.25">
      <c r="A206" t="s">
        <v>1023</v>
      </c>
      <c r="B206" t="s">
        <v>1208</v>
      </c>
      <c r="C206" t="s">
        <v>1462</v>
      </c>
      <c r="D206" t="s">
        <v>1461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8">
        <v>1.9E-2</v>
      </c>
    </row>
    <row r="207" spans="1:37" ht="14.25">
      <c r="A207" t="s">
        <v>293</v>
      </c>
      <c r="B207" t="s">
        <v>1209</v>
      </c>
      <c r="C207" t="s">
        <v>1463</v>
      </c>
      <c r="D207" t="s">
        <v>1461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8">
        <v>4.2999999999999997E-2</v>
      </c>
    </row>
    <row r="208" spans="1:37" ht="14.25">
      <c r="A208" t="s">
        <v>302</v>
      </c>
      <c r="B208" t="s">
        <v>1210</v>
      </c>
      <c r="C208" t="s">
        <v>1464</v>
      </c>
      <c r="D208" t="s">
        <v>1461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8">
        <v>3.5999999999999997E-2</v>
      </c>
    </row>
    <row r="209" spans="1:37" ht="14.25">
      <c r="A209" t="s">
        <v>1027</v>
      </c>
      <c r="B209" t="s">
        <v>1211</v>
      </c>
      <c r="C209" t="s">
        <v>1465</v>
      </c>
      <c r="D209" t="s">
        <v>1461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8">
        <v>4.2000000000000003E-2</v>
      </c>
    </row>
    <row r="210" spans="1:37" ht="14.25">
      <c r="A210" t="s">
        <v>1029</v>
      </c>
      <c r="B210" t="s">
        <v>1212</v>
      </c>
      <c r="C210" t="s">
        <v>1466</v>
      </c>
      <c r="D210" t="s">
        <v>1461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25">
      <c r="A211" t="s">
        <v>1031</v>
      </c>
      <c r="B211" t="s">
        <v>1213</v>
      </c>
      <c r="C211" t="s">
        <v>1467</v>
      </c>
      <c r="D211" t="s">
        <v>1461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25">
      <c r="A212" t="s">
        <v>1033</v>
      </c>
      <c r="B212" t="s">
        <v>1214</v>
      </c>
      <c r="C212" t="s">
        <v>1468</v>
      </c>
      <c r="D212" t="s">
        <v>1461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25">
      <c r="A213" t="s">
        <v>1035</v>
      </c>
      <c r="B213" t="s">
        <v>1215</v>
      </c>
      <c r="C213" t="s">
        <v>1469</v>
      </c>
      <c r="D213" t="s">
        <v>1461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25">
      <c r="A214" t="s">
        <v>1037</v>
      </c>
      <c r="B214" t="s">
        <v>1216</v>
      </c>
      <c r="C214" t="s">
        <v>1470</v>
      </c>
      <c r="D214" t="s">
        <v>1461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8">
        <v>1.2999999999999999E-2</v>
      </c>
    </row>
    <row r="215" spans="1:37" ht="14.25">
      <c r="A215" t="s">
        <v>237</v>
      </c>
      <c r="C215" t="s">
        <v>1471</v>
      </c>
    </row>
    <row r="216" spans="1:37" ht="14.25">
      <c r="A216" t="s">
        <v>286</v>
      </c>
      <c r="B216" t="s">
        <v>1217</v>
      </c>
      <c r="C216" t="s">
        <v>1472</v>
      </c>
      <c r="D216" t="s">
        <v>1461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8">
        <v>1.7000000000000001E-2</v>
      </c>
    </row>
    <row r="217" spans="1:37" ht="14.25">
      <c r="A217" t="s">
        <v>1023</v>
      </c>
      <c r="B217" t="s">
        <v>1218</v>
      </c>
      <c r="C217" t="s">
        <v>1473</v>
      </c>
      <c r="D217" t="s">
        <v>1461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8">
        <v>1.6E-2</v>
      </c>
    </row>
    <row r="218" spans="1:37" ht="14.25">
      <c r="A218" t="s">
        <v>293</v>
      </c>
      <c r="B218" t="s">
        <v>1219</v>
      </c>
      <c r="C218" t="s">
        <v>1474</v>
      </c>
      <c r="D218" t="s">
        <v>1461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8">
        <v>3.6999999999999998E-2</v>
      </c>
    </row>
    <row r="219" spans="1:37" ht="14.25">
      <c r="A219" t="s">
        <v>302</v>
      </c>
      <c r="B219" t="s">
        <v>1220</v>
      </c>
      <c r="C219" t="s">
        <v>1475</v>
      </c>
      <c r="D219" t="s">
        <v>1461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8">
        <v>2.3E-2</v>
      </c>
    </row>
    <row r="220" spans="1:37" ht="14.25">
      <c r="A220" t="s">
        <v>1027</v>
      </c>
      <c r="B220" t="s">
        <v>1221</v>
      </c>
      <c r="C220" t="s">
        <v>1476</v>
      </c>
      <c r="D220" t="s">
        <v>1461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8">
        <v>4.2000000000000003E-2</v>
      </c>
    </row>
    <row r="221" spans="1:37" ht="14.25">
      <c r="A221" t="s">
        <v>1029</v>
      </c>
      <c r="B221" t="s">
        <v>1222</v>
      </c>
      <c r="C221" t="s">
        <v>1477</v>
      </c>
      <c r="D221" t="s">
        <v>1461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25">
      <c r="A222" t="s">
        <v>1031</v>
      </c>
      <c r="B222" t="s">
        <v>1223</v>
      </c>
      <c r="C222" t="s">
        <v>1478</v>
      </c>
      <c r="D222" t="s">
        <v>1461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25">
      <c r="A223" t="s">
        <v>1033</v>
      </c>
      <c r="B223" t="s">
        <v>1224</v>
      </c>
      <c r="C223" t="s">
        <v>1479</v>
      </c>
      <c r="D223" t="s">
        <v>1461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25">
      <c r="A224" t="s">
        <v>1035</v>
      </c>
      <c r="B224" t="s">
        <v>1225</v>
      </c>
      <c r="C224" t="s">
        <v>1480</v>
      </c>
      <c r="D224" t="s">
        <v>1461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25">
      <c r="A225" t="s">
        <v>1048</v>
      </c>
      <c r="B225" t="s">
        <v>1226</v>
      </c>
      <c r="C225" t="s">
        <v>1481</v>
      </c>
      <c r="D225" t="s">
        <v>1461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8">
        <v>1.7999999999999999E-2</v>
      </c>
    </row>
    <row r="226" spans="1:37" ht="14.25">
      <c r="A226" t="s">
        <v>1050</v>
      </c>
      <c r="C226" t="s">
        <v>1482</v>
      </c>
    </row>
    <row r="227" spans="1:37" ht="14.25">
      <c r="A227" t="s">
        <v>286</v>
      </c>
      <c r="B227" t="s">
        <v>1227</v>
      </c>
      <c r="C227" t="s">
        <v>1483</v>
      </c>
      <c r="D227" t="s">
        <v>1461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8">
        <v>-6.0000000000000001E-3</v>
      </c>
    </row>
    <row r="228" spans="1:37" ht="14.25">
      <c r="A228" t="s">
        <v>1023</v>
      </c>
      <c r="B228" t="s">
        <v>1228</v>
      </c>
      <c r="C228" t="s">
        <v>1484</v>
      </c>
      <c r="D228" t="s">
        <v>1461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8">
        <v>-4.0000000000000001E-3</v>
      </c>
    </row>
    <row r="229" spans="1:37" ht="14.25">
      <c r="A229" t="s">
        <v>293</v>
      </c>
      <c r="B229" t="s">
        <v>1229</v>
      </c>
      <c r="C229" t="s">
        <v>1485</v>
      </c>
      <c r="D229" t="s">
        <v>1461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8">
        <v>-0.01</v>
      </c>
    </row>
    <row r="230" spans="1:37" ht="14.25">
      <c r="A230" t="s">
        <v>302</v>
      </c>
      <c r="B230" t="s">
        <v>1230</v>
      </c>
      <c r="C230" t="s">
        <v>1486</v>
      </c>
      <c r="D230" t="s">
        <v>1461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8">
        <v>0.03</v>
      </c>
    </row>
    <row r="231" spans="1:37" ht="14.25">
      <c r="A231" t="s">
        <v>1027</v>
      </c>
      <c r="B231" t="s">
        <v>1231</v>
      </c>
      <c r="C231" t="s">
        <v>1487</v>
      </c>
      <c r="D231" t="s">
        <v>1461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25">
      <c r="A232" t="s">
        <v>1029</v>
      </c>
      <c r="B232" t="s">
        <v>1232</v>
      </c>
      <c r="C232" t="s">
        <v>1488</v>
      </c>
      <c r="D232" t="s">
        <v>1461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25">
      <c r="A233" t="s">
        <v>1031</v>
      </c>
      <c r="B233" t="s">
        <v>1233</v>
      </c>
      <c r="C233" t="s">
        <v>1489</v>
      </c>
      <c r="D233" t="s">
        <v>1461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8">
        <v>6.4000000000000001E-2</v>
      </c>
    </row>
    <row r="234" spans="1:37" ht="14.25">
      <c r="A234" t="s">
        <v>1033</v>
      </c>
      <c r="B234" t="s">
        <v>1234</v>
      </c>
      <c r="C234" t="s">
        <v>1490</v>
      </c>
      <c r="D234" t="s">
        <v>1461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8">
        <v>6.3E-2</v>
      </c>
    </row>
    <row r="235" spans="1:37" ht="14.25">
      <c r="A235" t="s">
        <v>1035</v>
      </c>
      <c r="B235" t="s">
        <v>1235</v>
      </c>
      <c r="C235" t="s">
        <v>1491</v>
      </c>
      <c r="D235" t="s">
        <v>1461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8">
        <v>7.0000000000000007E-2</v>
      </c>
    </row>
    <row r="236" spans="1:37" ht="14.25">
      <c r="A236" t="s">
        <v>1060</v>
      </c>
      <c r="B236" t="s">
        <v>1236</v>
      </c>
      <c r="C236" t="s">
        <v>1492</v>
      </c>
      <c r="D236" t="s">
        <v>1461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8">
        <v>-4.0000000000000001E-3</v>
      </c>
    </row>
    <row r="237" spans="1:37" ht="14.25">
      <c r="A237" t="s">
        <v>1237</v>
      </c>
      <c r="B237" t="s">
        <v>1238</v>
      </c>
      <c r="C237" t="s">
        <v>1493</v>
      </c>
      <c r="D237" t="s">
        <v>1461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8">
        <v>8.9999999999999993E-3</v>
      </c>
    </row>
    <row r="238" spans="1:37" ht="14.25">
      <c r="A238" t="s">
        <v>183</v>
      </c>
      <c r="C238" t="s">
        <v>1494</v>
      </c>
    </row>
    <row r="239" spans="1:37" ht="14.25">
      <c r="A239" t="s">
        <v>1239</v>
      </c>
      <c r="B239" t="s">
        <v>1240</v>
      </c>
      <c r="C239" t="s">
        <v>1495</v>
      </c>
      <c r="D239" t="s">
        <v>1496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8">
        <v>1E-3</v>
      </c>
    </row>
    <row r="240" spans="1:37" ht="14.25">
      <c r="A240" t="s">
        <v>1241</v>
      </c>
      <c r="B240" t="s">
        <v>1242</v>
      </c>
      <c r="C240" t="s">
        <v>1497</v>
      </c>
      <c r="D240" t="s">
        <v>1498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8">
        <v>6.0000000000000001E-3</v>
      </c>
    </row>
    <row r="241" spans="1:37" ht="14.25">
      <c r="A241" t="s">
        <v>120</v>
      </c>
      <c r="C241" t="s">
        <v>1499</v>
      </c>
    </row>
    <row r="242" spans="1:37" ht="14.25">
      <c r="A242" t="s">
        <v>1243</v>
      </c>
      <c r="B242" t="s">
        <v>1244</v>
      </c>
      <c r="C242" t="s">
        <v>1500</v>
      </c>
      <c r="D242" t="s">
        <v>318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8">
        <v>-2.4E-2</v>
      </c>
    </row>
    <row r="243" spans="1:37" ht="14.25">
      <c r="A243" t="s">
        <v>277</v>
      </c>
      <c r="B243" t="s">
        <v>1245</v>
      </c>
      <c r="C243" t="s">
        <v>1501</v>
      </c>
      <c r="D243" t="s">
        <v>318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25">
      <c r="A244" t="s">
        <v>1246</v>
      </c>
      <c r="B244" t="s">
        <v>1247</v>
      </c>
      <c r="C244" t="s">
        <v>1502</v>
      </c>
      <c r="D244" t="s">
        <v>318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25">
      <c r="A245" t="s">
        <v>1248</v>
      </c>
      <c r="B245" t="s">
        <v>1249</v>
      </c>
      <c r="C245" t="s">
        <v>1503</v>
      </c>
      <c r="D245" t="s">
        <v>318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25">
      <c r="A246" t="s">
        <v>184</v>
      </c>
      <c r="C246" t="s">
        <v>1504</v>
      </c>
    </row>
    <row r="247" spans="1:37" ht="14.25">
      <c r="A247" t="s">
        <v>1250</v>
      </c>
      <c r="B247" t="s">
        <v>1251</v>
      </c>
      <c r="C247" t="s">
        <v>1505</v>
      </c>
      <c r="D247" t="s">
        <v>1496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8">
        <v>-1.2999999999999999E-2</v>
      </c>
    </row>
    <row r="248" spans="1:37" ht="14.25">
      <c r="A248" t="s">
        <v>1241</v>
      </c>
      <c r="B248" t="s">
        <v>1252</v>
      </c>
      <c r="C248" t="s">
        <v>1506</v>
      </c>
      <c r="D248" t="s">
        <v>1498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8">
        <v>6.0000000000000001E-3</v>
      </c>
    </row>
    <row r="249" spans="1:37" ht="14.25">
      <c r="A249" t="s">
        <v>120</v>
      </c>
      <c r="C249" t="s">
        <v>1507</v>
      </c>
    </row>
    <row r="250" spans="1:37" ht="14.25">
      <c r="A250" t="s">
        <v>1243</v>
      </c>
      <c r="B250" t="s">
        <v>1253</v>
      </c>
      <c r="C250" t="s">
        <v>1508</v>
      </c>
      <c r="D250" t="s">
        <v>318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8">
        <v>-1.9E-2</v>
      </c>
    </row>
    <row r="251" spans="1:37" ht="14.25">
      <c r="A251" t="s">
        <v>277</v>
      </c>
      <c r="B251" t="s">
        <v>1254</v>
      </c>
      <c r="C251" t="s">
        <v>1509</v>
      </c>
      <c r="D251" t="s">
        <v>318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8">
        <v>-7.0999999999999994E-2</v>
      </c>
    </row>
    <row r="252" spans="1:37" ht="14.25">
      <c r="A252" t="s">
        <v>1246</v>
      </c>
      <c r="B252" t="s">
        <v>1255</v>
      </c>
      <c r="C252" t="s">
        <v>1510</v>
      </c>
      <c r="D252" t="s">
        <v>318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25">
      <c r="A253" t="s">
        <v>1248</v>
      </c>
      <c r="B253" t="s">
        <v>1256</v>
      </c>
      <c r="C253" t="s">
        <v>1511</v>
      </c>
      <c r="D253" t="s">
        <v>318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8">
        <v>4.4999999999999998E-2</v>
      </c>
    </row>
    <row r="254" spans="1:37" ht="14.25">
      <c r="A254" t="s">
        <v>185</v>
      </c>
      <c r="C254" t="s">
        <v>1512</v>
      </c>
    </row>
    <row r="255" spans="1:37" ht="14.25">
      <c r="A255" t="s">
        <v>1257</v>
      </c>
      <c r="B255" t="s">
        <v>1258</v>
      </c>
      <c r="C255" t="s">
        <v>1513</v>
      </c>
      <c r="D255" t="s">
        <v>1514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8">
        <v>3.1E-2</v>
      </c>
    </row>
    <row r="256" spans="1:37" ht="14.25">
      <c r="A256" t="s">
        <v>1259</v>
      </c>
      <c r="B256" t="s">
        <v>1260</v>
      </c>
      <c r="C256" t="s">
        <v>1515</v>
      </c>
      <c r="D256" t="s">
        <v>1514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8">
        <v>3.3000000000000002E-2</v>
      </c>
    </row>
    <row r="257" spans="1:37" ht="14.25">
      <c r="A257" t="s">
        <v>1261</v>
      </c>
      <c r="B257" t="s">
        <v>1262</v>
      </c>
      <c r="C257" t="s">
        <v>1516</v>
      </c>
      <c r="D257" t="s">
        <v>1514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8">
        <v>2.9000000000000001E-2</v>
      </c>
    </row>
    <row r="258" spans="1:37" ht="14.25">
      <c r="A258" t="s">
        <v>120</v>
      </c>
      <c r="C258" t="s">
        <v>1517</v>
      </c>
    </row>
    <row r="259" spans="1:37" ht="14.25">
      <c r="A259" t="s">
        <v>1243</v>
      </c>
      <c r="B259" t="s">
        <v>1263</v>
      </c>
      <c r="C259" t="s">
        <v>1518</v>
      </c>
      <c r="D259" t="s">
        <v>318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8">
        <v>-7.0000000000000001E-3</v>
      </c>
    </row>
    <row r="260" spans="1:37" ht="14.25">
      <c r="A260" t="s">
        <v>277</v>
      </c>
      <c r="B260" t="s">
        <v>1264</v>
      </c>
      <c r="C260" t="s">
        <v>1519</v>
      </c>
      <c r="D260" t="s">
        <v>318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8">
        <v>-0.01</v>
      </c>
    </row>
    <row r="261" spans="1:37" ht="14.25">
      <c r="A261" t="s">
        <v>1246</v>
      </c>
      <c r="B261" t="s">
        <v>1265</v>
      </c>
      <c r="C261" t="s">
        <v>1520</v>
      </c>
      <c r="D261" t="s">
        <v>318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25">
      <c r="A262" t="s">
        <v>1248</v>
      </c>
      <c r="B262" t="s">
        <v>1266</v>
      </c>
      <c r="C262" t="s">
        <v>1521</v>
      </c>
      <c r="D262" t="s">
        <v>318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8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H2837"/>
  <sheetViews>
    <sheetView topLeftCell="A16" workbookViewId="0"/>
  </sheetViews>
  <sheetFormatPr defaultRowHeight="15" customHeight="1"/>
  <cols>
    <col min="1" max="1" width="33.59765625" customWidth="1"/>
    <col min="2" max="2" width="49" customWidth="1"/>
  </cols>
  <sheetData>
    <row r="1" spans="1:34" ht="15" customHeight="1" thickBot="1">
      <c r="B1" s="27" t="s">
        <v>189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4" ht="15" customHeight="1" thickTop="1"/>
    <row r="3" spans="1:34" ht="15" customHeight="1">
      <c r="C3" s="29" t="s">
        <v>117</v>
      </c>
      <c r="D3" s="29" t="s">
        <v>190</v>
      </c>
      <c r="E3" s="30"/>
      <c r="F3" s="30"/>
      <c r="G3" s="30"/>
      <c r="H3" s="30"/>
    </row>
    <row r="4" spans="1:34" ht="15" customHeight="1">
      <c r="C4" s="29" t="s">
        <v>116</v>
      </c>
      <c r="D4" s="29" t="s">
        <v>191</v>
      </c>
      <c r="E4" s="30"/>
      <c r="F4" s="30"/>
      <c r="G4" s="29" t="s">
        <v>115</v>
      </c>
      <c r="H4" s="30"/>
    </row>
    <row r="5" spans="1:34" ht="15" customHeight="1">
      <c r="C5" s="29" t="s">
        <v>114</v>
      </c>
      <c r="D5" s="29" t="s">
        <v>192</v>
      </c>
      <c r="E5" s="30"/>
      <c r="F5" s="30"/>
      <c r="G5" s="30"/>
      <c r="H5" s="30"/>
    </row>
    <row r="6" spans="1:34" ht="15" customHeight="1">
      <c r="C6" s="29" t="s">
        <v>113</v>
      </c>
      <c r="D6" s="30"/>
      <c r="E6" s="29" t="s">
        <v>193</v>
      </c>
      <c r="F6" s="30"/>
      <c r="G6" s="30"/>
      <c r="H6" s="30"/>
    </row>
    <row r="7" spans="1:34" ht="15" customHeight="1">
      <c r="C7" s="30"/>
      <c r="D7" s="30"/>
      <c r="E7" s="30"/>
      <c r="F7" s="30"/>
      <c r="G7" s="30"/>
      <c r="H7" s="30"/>
    </row>
    <row r="10" spans="1:34" ht="15" customHeight="1">
      <c r="A10" s="12" t="s">
        <v>112</v>
      </c>
      <c r="B10" s="31" t="s">
        <v>111</v>
      </c>
      <c r="AH10" s="32" t="s">
        <v>194</v>
      </c>
    </row>
    <row r="11" spans="1:34" ht="15" customHeight="1">
      <c r="B11" s="27"/>
      <c r="AH11" s="32" t="s">
        <v>195</v>
      </c>
    </row>
    <row r="12" spans="1:34" ht="15" customHeight="1">
      <c r="B12" s="2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2" t="s">
        <v>196</v>
      </c>
    </row>
    <row r="13" spans="1:34" ht="15" customHeight="1" thickBot="1">
      <c r="B13" s="28" t="s">
        <v>109</v>
      </c>
      <c r="C13" s="28">
        <v>2020</v>
      </c>
      <c r="D13" s="28">
        <v>2021</v>
      </c>
      <c r="E13" s="28">
        <v>2022</v>
      </c>
      <c r="F13" s="28">
        <v>2023</v>
      </c>
      <c r="G13" s="28">
        <v>2024</v>
      </c>
      <c r="H13" s="28">
        <v>2025</v>
      </c>
      <c r="I13" s="28">
        <v>2026</v>
      </c>
      <c r="J13" s="28">
        <v>2027</v>
      </c>
      <c r="K13" s="28">
        <v>2028</v>
      </c>
      <c r="L13" s="28">
        <v>2029</v>
      </c>
      <c r="M13" s="28">
        <v>2030</v>
      </c>
      <c r="N13" s="28">
        <v>2031</v>
      </c>
      <c r="O13" s="28">
        <v>2032</v>
      </c>
      <c r="P13" s="28">
        <v>2033</v>
      </c>
      <c r="Q13" s="28">
        <v>2034</v>
      </c>
      <c r="R13" s="28">
        <v>2035</v>
      </c>
      <c r="S13" s="28">
        <v>2036</v>
      </c>
      <c r="T13" s="28">
        <v>2037</v>
      </c>
      <c r="U13" s="28">
        <v>2038</v>
      </c>
      <c r="V13" s="28">
        <v>2039</v>
      </c>
      <c r="W13" s="28">
        <v>2040</v>
      </c>
      <c r="X13" s="28">
        <v>2041</v>
      </c>
      <c r="Y13" s="28">
        <v>2042</v>
      </c>
      <c r="Z13" s="28">
        <v>2043</v>
      </c>
      <c r="AA13" s="28">
        <v>2044</v>
      </c>
      <c r="AB13" s="28">
        <v>2045</v>
      </c>
      <c r="AC13" s="28">
        <v>2046</v>
      </c>
      <c r="AD13" s="28">
        <v>2047</v>
      </c>
      <c r="AE13" s="28">
        <v>2048</v>
      </c>
      <c r="AF13" s="28">
        <v>2049</v>
      </c>
      <c r="AG13" s="28">
        <v>2050</v>
      </c>
      <c r="AH13" s="33" t="s">
        <v>197</v>
      </c>
    </row>
    <row r="14" spans="1:34" ht="15" customHeight="1" thickTop="1"/>
    <row r="15" spans="1:34" ht="15" customHeight="1">
      <c r="B15" s="34" t="s">
        <v>108</v>
      </c>
    </row>
    <row r="16" spans="1:34" ht="15" customHeight="1">
      <c r="B16" s="34" t="s">
        <v>107</v>
      </c>
    </row>
    <row r="17" spans="1:34" ht="15" customHeight="1">
      <c r="B17" s="34" t="s">
        <v>106</v>
      </c>
    </row>
    <row r="18" spans="1:34" ht="15" customHeight="1">
      <c r="A18" s="12" t="s">
        <v>105</v>
      </c>
      <c r="B18" s="35" t="s">
        <v>104</v>
      </c>
      <c r="C18" s="36">
        <v>2628.821289</v>
      </c>
      <c r="D18" s="36">
        <v>2807.2766109999998</v>
      </c>
      <c r="E18" s="36">
        <v>2862.5334469999998</v>
      </c>
      <c r="F18" s="36">
        <v>2927.623047</v>
      </c>
      <c r="G18" s="36">
        <v>2985.178711</v>
      </c>
      <c r="H18" s="36">
        <v>3035.5583499999998</v>
      </c>
      <c r="I18" s="36">
        <v>3076.6459960000002</v>
      </c>
      <c r="J18" s="36">
        <v>3107.342529</v>
      </c>
      <c r="K18" s="36">
        <v>3133.9348140000002</v>
      </c>
      <c r="L18" s="36">
        <v>3153.696289</v>
      </c>
      <c r="M18" s="36">
        <v>3170.140625</v>
      </c>
      <c r="N18" s="36">
        <v>3182.3603520000001</v>
      </c>
      <c r="O18" s="36">
        <v>3194.3308109999998</v>
      </c>
      <c r="P18" s="36">
        <v>3208.3691410000001</v>
      </c>
      <c r="Q18" s="36">
        <v>3223.0124510000001</v>
      </c>
      <c r="R18" s="36">
        <v>3240.584961</v>
      </c>
      <c r="S18" s="36">
        <v>3258.4960940000001</v>
      </c>
      <c r="T18" s="36">
        <v>3274.8767090000001</v>
      </c>
      <c r="U18" s="36">
        <v>3290.0166020000001</v>
      </c>
      <c r="V18" s="36">
        <v>3306.976807</v>
      </c>
      <c r="W18" s="36">
        <v>3326.3066410000001</v>
      </c>
      <c r="X18" s="36">
        <v>3344.3862300000001</v>
      </c>
      <c r="Y18" s="36">
        <v>3362.8256839999999</v>
      </c>
      <c r="Z18" s="36">
        <v>3380.6958009999998</v>
      </c>
      <c r="AA18" s="36">
        <v>3396.751953</v>
      </c>
      <c r="AB18" s="36">
        <v>3412.030518</v>
      </c>
      <c r="AC18" s="36">
        <v>3428.1083979999999</v>
      </c>
      <c r="AD18" s="36">
        <v>3442.514893</v>
      </c>
      <c r="AE18" s="36">
        <v>3458.3400879999999</v>
      </c>
      <c r="AF18" s="36">
        <v>3474.70874</v>
      </c>
      <c r="AG18" s="36">
        <v>3490.9399410000001</v>
      </c>
      <c r="AH18" s="37">
        <v>9.4990000000000005E-3</v>
      </c>
    </row>
    <row r="19" spans="1:34" ht="15" customHeight="1">
      <c r="A19" s="12" t="s">
        <v>103</v>
      </c>
      <c r="B19" s="35" t="s">
        <v>102</v>
      </c>
      <c r="C19" s="36">
        <v>89.884674000000004</v>
      </c>
      <c r="D19" s="36">
        <v>93.705605000000006</v>
      </c>
      <c r="E19" s="36">
        <v>96.386086000000006</v>
      </c>
      <c r="F19" s="36">
        <v>98.338295000000002</v>
      </c>
      <c r="G19" s="36">
        <v>100.593414</v>
      </c>
      <c r="H19" s="36">
        <v>102.85940600000001</v>
      </c>
      <c r="I19" s="36">
        <v>104.504807</v>
      </c>
      <c r="J19" s="36">
        <v>105.69051399999999</v>
      </c>
      <c r="K19" s="36">
        <v>106.736481</v>
      </c>
      <c r="L19" s="36">
        <v>107.652618</v>
      </c>
      <c r="M19" s="36">
        <v>108.582993</v>
      </c>
      <c r="N19" s="36">
        <v>109.541687</v>
      </c>
      <c r="O19" s="36">
        <v>110.618843</v>
      </c>
      <c r="P19" s="36">
        <v>111.707047</v>
      </c>
      <c r="Q19" s="36">
        <v>112.958611</v>
      </c>
      <c r="R19" s="36">
        <v>114.464401</v>
      </c>
      <c r="S19" s="36">
        <v>115.907135</v>
      </c>
      <c r="T19" s="36">
        <v>117.21489699999999</v>
      </c>
      <c r="U19" s="36">
        <v>118.581619</v>
      </c>
      <c r="V19" s="36">
        <v>120.043655</v>
      </c>
      <c r="W19" s="36">
        <v>121.52813</v>
      </c>
      <c r="X19" s="36">
        <v>123.152664</v>
      </c>
      <c r="Y19" s="36">
        <v>124.795624</v>
      </c>
      <c r="Z19" s="36">
        <v>126.547287</v>
      </c>
      <c r="AA19" s="36">
        <v>128.138092</v>
      </c>
      <c r="AB19" s="36">
        <v>129.78653</v>
      </c>
      <c r="AC19" s="36">
        <v>131.399384</v>
      </c>
      <c r="AD19" s="36">
        <v>132.81887800000001</v>
      </c>
      <c r="AE19" s="36">
        <v>134.41592399999999</v>
      </c>
      <c r="AF19" s="36">
        <v>136.183762</v>
      </c>
      <c r="AG19" s="36">
        <v>138.009995</v>
      </c>
      <c r="AH19" s="37">
        <v>1.4396000000000001E-2</v>
      </c>
    </row>
    <row r="20" spans="1:34" ht="15" customHeight="1">
      <c r="A20" s="12" t="s">
        <v>101</v>
      </c>
      <c r="B20" s="35" t="s">
        <v>100</v>
      </c>
      <c r="C20" s="36">
        <v>274.54937699999999</v>
      </c>
      <c r="D20" s="36">
        <v>282.815247</v>
      </c>
      <c r="E20" s="36">
        <v>293.31253099999998</v>
      </c>
      <c r="F20" s="36">
        <v>299.26825000000002</v>
      </c>
      <c r="G20" s="36">
        <v>306.24056999999999</v>
      </c>
      <c r="H20" s="36">
        <v>313.392517</v>
      </c>
      <c r="I20" s="36">
        <v>318.20425399999999</v>
      </c>
      <c r="J20" s="36">
        <v>321.86676</v>
      </c>
      <c r="K20" s="36">
        <v>325.49911500000002</v>
      </c>
      <c r="L20" s="36">
        <v>328.918182</v>
      </c>
      <c r="M20" s="36">
        <v>332.87759399999999</v>
      </c>
      <c r="N20" s="36">
        <v>337.04803500000003</v>
      </c>
      <c r="O20" s="36">
        <v>341.41943400000002</v>
      </c>
      <c r="P20" s="36">
        <v>345.24298099999999</v>
      </c>
      <c r="Q20" s="36">
        <v>349.75103799999999</v>
      </c>
      <c r="R20" s="36">
        <v>355.34860200000003</v>
      </c>
      <c r="S20" s="36">
        <v>360.47448700000001</v>
      </c>
      <c r="T20" s="36">
        <v>365.307861</v>
      </c>
      <c r="U20" s="36">
        <v>370.46981799999998</v>
      </c>
      <c r="V20" s="36">
        <v>375.98251299999998</v>
      </c>
      <c r="W20" s="36">
        <v>381.01727299999999</v>
      </c>
      <c r="X20" s="36">
        <v>386.70855699999998</v>
      </c>
      <c r="Y20" s="36">
        <v>392.79480000000001</v>
      </c>
      <c r="Z20" s="36">
        <v>399.70086700000002</v>
      </c>
      <c r="AA20" s="36">
        <v>405.64846799999998</v>
      </c>
      <c r="AB20" s="36">
        <v>411.79803500000003</v>
      </c>
      <c r="AC20" s="36">
        <v>417.07052599999997</v>
      </c>
      <c r="AD20" s="36">
        <v>422.22894300000002</v>
      </c>
      <c r="AE20" s="36">
        <v>428.005066</v>
      </c>
      <c r="AF20" s="36">
        <v>434.11798099999999</v>
      </c>
      <c r="AG20" s="36">
        <v>440.79153400000001</v>
      </c>
      <c r="AH20" s="37">
        <v>1.5907000000000001E-2</v>
      </c>
    </row>
    <row r="21" spans="1:34" ht="15" customHeight="1">
      <c r="B21" s="34" t="s">
        <v>151</v>
      </c>
    </row>
    <row r="22" spans="1:34" ht="15" customHeight="1">
      <c r="A22" s="12" t="s">
        <v>147</v>
      </c>
      <c r="B22" s="35" t="s">
        <v>148</v>
      </c>
      <c r="C22" s="36">
        <v>108.32250999999999</v>
      </c>
      <c r="D22" s="36">
        <v>134.82925399999999</v>
      </c>
      <c r="E22" s="36">
        <v>154.717422</v>
      </c>
      <c r="F22" s="36">
        <v>169.65283199999999</v>
      </c>
      <c r="G22" s="36">
        <v>180.920807</v>
      </c>
      <c r="H22" s="36">
        <v>189.44929500000001</v>
      </c>
      <c r="I22" s="36">
        <v>195.917755</v>
      </c>
      <c r="J22" s="36">
        <v>200.87158199999999</v>
      </c>
      <c r="K22" s="36">
        <v>204.42939799999999</v>
      </c>
      <c r="L22" s="36">
        <v>207.178192</v>
      </c>
      <c r="M22" s="36">
        <v>209.42626999999999</v>
      </c>
      <c r="N22" s="36">
        <v>211.01544200000001</v>
      </c>
      <c r="O22" s="36">
        <v>212.35484299999999</v>
      </c>
      <c r="P22" s="36">
        <v>213.36850000000001</v>
      </c>
      <c r="Q22" s="36">
        <v>214.16456600000001</v>
      </c>
      <c r="R22" s="36">
        <v>214.70815999999999</v>
      </c>
      <c r="S22" s="36">
        <v>215.16941800000001</v>
      </c>
      <c r="T22" s="36">
        <v>215.53512599999999</v>
      </c>
      <c r="U22" s="36">
        <v>215.80548099999999</v>
      </c>
      <c r="V22" s="36">
        <v>215.98587000000001</v>
      </c>
      <c r="W22" s="36">
        <v>216.16197199999999</v>
      </c>
      <c r="X22" s="36">
        <v>216.26544200000001</v>
      </c>
      <c r="Y22" s="36">
        <v>216.33122299999999</v>
      </c>
      <c r="Z22" s="36">
        <v>216.37844799999999</v>
      </c>
      <c r="AA22" s="36">
        <v>216.409988</v>
      </c>
      <c r="AB22" s="36">
        <v>216.441574</v>
      </c>
      <c r="AC22" s="36">
        <v>216.45150799999999</v>
      </c>
      <c r="AD22" s="36">
        <v>216.468369</v>
      </c>
      <c r="AE22" s="36">
        <v>216.483002</v>
      </c>
      <c r="AF22" s="36">
        <v>216.552536</v>
      </c>
      <c r="AG22" s="36">
        <v>216.64347799999999</v>
      </c>
      <c r="AH22" s="37">
        <v>2.3373999999999999E-2</v>
      </c>
    </row>
    <row r="23" spans="1:34" ht="15" customHeight="1">
      <c r="A23" s="12" t="s">
        <v>149</v>
      </c>
      <c r="B23" s="35" t="s">
        <v>150</v>
      </c>
      <c r="C23" s="36">
        <v>24.970692</v>
      </c>
      <c r="D23" s="36">
        <v>29.653244000000001</v>
      </c>
      <c r="E23" s="36">
        <v>33.486446000000001</v>
      </c>
      <c r="F23" s="36">
        <v>36.386100999999996</v>
      </c>
      <c r="G23" s="36">
        <v>38.577961000000002</v>
      </c>
      <c r="H23" s="36">
        <v>40.222988000000001</v>
      </c>
      <c r="I23" s="36">
        <v>41.396163999999999</v>
      </c>
      <c r="J23" s="36">
        <v>42.264778</v>
      </c>
      <c r="K23" s="36">
        <v>42.515728000000003</v>
      </c>
      <c r="L23" s="36">
        <v>42.713290999999998</v>
      </c>
      <c r="M23" s="36">
        <v>43.137005000000002</v>
      </c>
      <c r="N23" s="36">
        <v>43.343741999999999</v>
      </c>
      <c r="O23" s="36">
        <v>43.818241</v>
      </c>
      <c r="P23" s="36">
        <v>44.274138999999998</v>
      </c>
      <c r="Q23" s="36">
        <v>44.835864999999998</v>
      </c>
      <c r="R23" s="36">
        <v>45.310886000000004</v>
      </c>
      <c r="S23" s="36">
        <v>45.831733999999997</v>
      </c>
      <c r="T23" s="36">
        <v>46.327930000000002</v>
      </c>
      <c r="U23" s="36">
        <v>46.816153999999997</v>
      </c>
      <c r="V23" s="36">
        <v>47.317447999999999</v>
      </c>
      <c r="W23" s="36">
        <v>47.980491999999998</v>
      </c>
      <c r="X23" s="36">
        <v>48.582149999999999</v>
      </c>
      <c r="Y23" s="36">
        <v>49.164020999999998</v>
      </c>
      <c r="Z23" s="36">
        <v>49.763081</v>
      </c>
      <c r="AA23" s="36">
        <v>50.334721000000002</v>
      </c>
      <c r="AB23" s="36">
        <v>50.978020000000001</v>
      </c>
      <c r="AC23" s="36">
        <v>51.558666000000002</v>
      </c>
      <c r="AD23" s="36">
        <v>52.079247000000002</v>
      </c>
      <c r="AE23" s="36">
        <v>52.647174999999997</v>
      </c>
      <c r="AF23" s="36">
        <v>53.282265000000002</v>
      </c>
      <c r="AG23" s="36">
        <v>53.912506</v>
      </c>
      <c r="AH23" s="37">
        <v>2.5987E-2</v>
      </c>
    </row>
    <row r="24" spans="1:34" ht="15" customHeight="1">
      <c r="B24" s="34" t="s">
        <v>99</v>
      </c>
    </row>
    <row r="25" spans="1:34" ht="15" customHeight="1">
      <c r="A25" s="12" t="s">
        <v>98</v>
      </c>
      <c r="B25" s="35" t="s">
        <v>97</v>
      </c>
      <c r="C25" s="36">
        <v>738.85894800000005</v>
      </c>
      <c r="D25" s="36">
        <v>1081.6602780000001</v>
      </c>
      <c r="E25" s="36">
        <v>1215.7373050000001</v>
      </c>
      <c r="F25" s="36">
        <v>1284.3009030000001</v>
      </c>
      <c r="G25" s="36">
        <v>1340.241943</v>
      </c>
      <c r="H25" s="36">
        <v>1397.2540280000001</v>
      </c>
      <c r="I25" s="36">
        <v>1430.9814449999999</v>
      </c>
      <c r="J25" s="36">
        <v>1455.449707</v>
      </c>
      <c r="K25" s="36">
        <v>1476.532837</v>
      </c>
      <c r="L25" s="36">
        <v>1495.998779</v>
      </c>
      <c r="M25" s="36">
        <v>1516.366577</v>
      </c>
      <c r="N25" s="36">
        <v>1539.9562989999999</v>
      </c>
      <c r="O25" s="36">
        <v>1569.89563</v>
      </c>
      <c r="P25" s="36">
        <v>1600.4498289999999</v>
      </c>
      <c r="Q25" s="36">
        <v>1634.8596190000001</v>
      </c>
      <c r="R25" s="36">
        <v>1672.668457</v>
      </c>
      <c r="S25" s="36">
        <v>1707.1351320000001</v>
      </c>
      <c r="T25" s="36">
        <v>1738.4458010000001</v>
      </c>
      <c r="U25" s="36">
        <v>1770.8867190000001</v>
      </c>
      <c r="V25" s="36">
        <v>1807.5972899999999</v>
      </c>
      <c r="W25" s="36">
        <v>1848.8919679999999</v>
      </c>
      <c r="X25" s="36">
        <v>1889.77063</v>
      </c>
      <c r="Y25" s="36">
        <v>1930.5969239999999</v>
      </c>
      <c r="Z25" s="36">
        <v>1971.0720209999999</v>
      </c>
      <c r="AA25" s="36">
        <v>2010.4888920000001</v>
      </c>
      <c r="AB25" s="36">
        <v>2052.9484859999998</v>
      </c>
      <c r="AC25" s="36">
        <v>2092.6599120000001</v>
      </c>
      <c r="AD25" s="36">
        <v>2129.1379390000002</v>
      </c>
      <c r="AE25" s="36">
        <v>2171.07251</v>
      </c>
      <c r="AF25" s="36">
        <v>2213.2192380000001</v>
      </c>
      <c r="AG25" s="36">
        <v>2256.3168949999999</v>
      </c>
      <c r="AH25" s="37">
        <v>3.7914000000000003E-2</v>
      </c>
    </row>
    <row r="26" spans="1:34" ht="15" customHeight="1">
      <c r="B26" s="34" t="s">
        <v>96</v>
      </c>
    </row>
    <row r="27" spans="1:34" s="18" customFormat="1" ht="15" customHeight="1">
      <c r="A27" s="15" t="s">
        <v>95</v>
      </c>
      <c r="B27" s="54" t="s">
        <v>54</v>
      </c>
      <c r="C27" s="16">
        <v>1508.5570070000001</v>
      </c>
      <c r="D27" s="16">
        <v>1600.7733149999999</v>
      </c>
      <c r="E27" s="16">
        <v>1616.5277100000001</v>
      </c>
      <c r="F27" s="16">
        <v>1618.108643</v>
      </c>
      <c r="G27" s="16">
        <v>1617.9658199999999</v>
      </c>
      <c r="H27" s="16">
        <v>1567.8839109999999</v>
      </c>
      <c r="I27" s="16">
        <v>1587.153687</v>
      </c>
      <c r="J27" s="16">
        <v>1586.3214109999999</v>
      </c>
      <c r="K27" s="16">
        <v>1606.0509030000001</v>
      </c>
      <c r="L27" s="16">
        <v>1623.5897219999999</v>
      </c>
      <c r="M27" s="16">
        <v>1641.5112300000001</v>
      </c>
      <c r="N27" s="16">
        <v>1654.219482</v>
      </c>
      <c r="O27" s="16">
        <v>1664.4609379999999</v>
      </c>
      <c r="P27" s="16">
        <v>1678.1671140000001</v>
      </c>
      <c r="Q27" s="16">
        <v>1686.5092770000001</v>
      </c>
      <c r="R27" s="16">
        <v>1700.822754</v>
      </c>
      <c r="S27" s="16">
        <v>1714.348389</v>
      </c>
      <c r="T27" s="16">
        <v>1725.946533</v>
      </c>
      <c r="U27" s="16">
        <v>1730.0469969999999</v>
      </c>
      <c r="V27" s="16">
        <v>1747.594971</v>
      </c>
      <c r="W27" s="16">
        <v>1753.466919</v>
      </c>
      <c r="X27" s="16">
        <v>1765.8125</v>
      </c>
      <c r="Y27" s="16">
        <v>1783.167725</v>
      </c>
      <c r="Z27" s="16">
        <v>1804.6464840000001</v>
      </c>
      <c r="AA27" s="16">
        <v>1808.417236</v>
      </c>
      <c r="AB27" s="16">
        <v>1822.5867920000001</v>
      </c>
      <c r="AC27" s="16">
        <v>1832.412476</v>
      </c>
      <c r="AD27" s="16">
        <v>1846.727539</v>
      </c>
      <c r="AE27" s="16">
        <v>1860.8991699999999</v>
      </c>
      <c r="AF27" s="16">
        <v>1876.013062</v>
      </c>
      <c r="AG27" s="16">
        <v>1898.7479249999999</v>
      </c>
      <c r="AH27" s="17">
        <v>7.6969999999999998E-3</v>
      </c>
    </row>
    <row r="28" spans="1:34" ht="15" customHeight="1">
      <c r="A28" s="12" t="s">
        <v>94</v>
      </c>
      <c r="B28" s="35" t="s">
        <v>52</v>
      </c>
      <c r="C28" s="36">
        <v>347.68133499999999</v>
      </c>
      <c r="D28" s="36">
        <v>359.32345600000002</v>
      </c>
      <c r="E28" s="36">
        <v>357.10058600000002</v>
      </c>
      <c r="F28" s="36">
        <v>354.906677</v>
      </c>
      <c r="G28" s="36">
        <v>352.695404</v>
      </c>
      <c r="H28" s="36">
        <v>348.07818600000002</v>
      </c>
      <c r="I28" s="36">
        <v>341.28057899999999</v>
      </c>
      <c r="J28" s="36">
        <v>333.10046399999999</v>
      </c>
      <c r="K28" s="36">
        <v>325.25259399999999</v>
      </c>
      <c r="L28" s="36">
        <v>316.86505099999999</v>
      </c>
      <c r="M28" s="36">
        <v>308.73144500000001</v>
      </c>
      <c r="N28" s="36">
        <v>305.11627199999998</v>
      </c>
      <c r="O28" s="36">
        <v>301.85186800000002</v>
      </c>
      <c r="P28" s="36">
        <v>298.30835000000002</v>
      </c>
      <c r="Q28" s="36">
        <v>295.38018799999998</v>
      </c>
      <c r="R28" s="36">
        <v>292.62634300000002</v>
      </c>
      <c r="S28" s="36">
        <v>289.63000499999998</v>
      </c>
      <c r="T28" s="36">
        <v>286.272583</v>
      </c>
      <c r="U28" s="36">
        <v>282.6651</v>
      </c>
      <c r="V28" s="36">
        <v>279.71716300000003</v>
      </c>
      <c r="W28" s="36">
        <v>276.01687600000002</v>
      </c>
      <c r="X28" s="36">
        <v>275.42544600000002</v>
      </c>
      <c r="Y28" s="36">
        <v>275.00784299999998</v>
      </c>
      <c r="Z28" s="36">
        <v>275.36859099999998</v>
      </c>
      <c r="AA28" s="36">
        <v>274.91848800000002</v>
      </c>
      <c r="AB28" s="36">
        <v>274.56326300000001</v>
      </c>
      <c r="AC28" s="36">
        <v>273.54470800000001</v>
      </c>
      <c r="AD28" s="36">
        <v>272.61859099999998</v>
      </c>
      <c r="AE28" s="36">
        <v>271.43493699999999</v>
      </c>
      <c r="AF28" s="36">
        <v>270.55728099999999</v>
      </c>
      <c r="AG28" s="36">
        <v>270.13116500000001</v>
      </c>
      <c r="AH28" s="37">
        <v>-8.3770000000000008E-3</v>
      </c>
    </row>
    <row r="30" spans="1:34" ht="15" customHeight="1">
      <c r="B30" s="34" t="s">
        <v>93</v>
      </c>
    </row>
    <row r="31" spans="1:34" ht="14.25">
      <c r="B31" s="34" t="s">
        <v>92</v>
      </c>
    </row>
    <row r="32" spans="1:34" ht="14.25">
      <c r="A32" s="12" t="s">
        <v>91</v>
      </c>
      <c r="B32" s="35" t="s">
        <v>90</v>
      </c>
      <c r="C32" s="38">
        <v>34.471164999999999</v>
      </c>
      <c r="D32" s="38">
        <v>35.386477999999997</v>
      </c>
      <c r="E32" s="38">
        <v>36.015510999999996</v>
      </c>
      <c r="F32" s="38">
        <v>36.532134999999997</v>
      </c>
      <c r="G32" s="38">
        <v>36.999755999999998</v>
      </c>
      <c r="H32" s="38">
        <v>37.485560999999997</v>
      </c>
      <c r="I32" s="38">
        <v>38.067946999999997</v>
      </c>
      <c r="J32" s="38">
        <v>38.072563000000002</v>
      </c>
      <c r="K32" s="38">
        <v>38.080813999999997</v>
      </c>
      <c r="L32" s="38">
        <v>38.095244999999998</v>
      </c>
      <c r="M32" s="38">
        <v>38.18074</v>
      </c>
      <c r="N32" s="38">
        <v>38.191764999999997</v>
      </c>
      <c r="O32" s="38">
        <v>38.206318000000003</v>
      </c>
      <c r="P32" s="38">
        <v>38.220623000000003</v>
      </c>
      <c r="Q32" s="38">
        <v>38.249493000000001</v>
      </c>
      <c r="R32" s="38">
        <v>38.230080000000001</v>
      </c>
      <c r="S32" s="38">
        <v>38.209507000000002</v>
      </c>
      <c r="T32" s="38">
        <v>38.204478999999999</v>
      </c>
      <c r="U32" s="38">
        <v>38.204224000000004</v>
      </c>
      <c r="V32" s="38">
        <v>38.187893000000003</v>
      </c>
      <c r="W32" s="38">
        <v>38.180140999999999</v>
      </c>
      <c r="X32" s="38">
        <v>38.173969</v>
      </c>
      <c r="Y32" s="38">
        <v>38.160957000000003</v>
      </c>
      <c r="Z32" s="38">
        <v>38.151767999999997</v>
      </c>
      <c r="AA32" s="38">
        <v>38.148342</v>
      </c>
      <c r="AB32" s="38">
        <v>38.153297000000002</v>
      </c>
      <c r="AC32" s="38">
        <v>38.143864000000001</v>
      </c>
      <c r="AD32" s="38">
        <v>38.134365000000003</v>
      </c>
      <c r="AE32" s="38">
        <v>38.120547999999999</v>
      </c>
      <c r="AF32" s="38">
        <v>38.116928000000001</v>
      </c>
      <c r="AG32" s="38">
        <v>38.114223000000003</v>
      </c>
      <c r="AH32" s="37">
        <v>3.3540000000000002E-3</v>
      </c>
    </row>
    <row r="33" spans="1:34" ht="14.25">
      <c r="A33" s="12" t="s">
        <v>89</v>
      </c>
      <c r="B33" s="35" t="s">
        <v>88</v>
      </c>
      <c r="C33" s="38">
        <v>42.096587999999997</v>
      </c>
      <c r="D33" s="38">
        <v>44.275084999999997</v>
      </c>
      <c r="E33" s="38">
        <v>44.804096000000001</v>
      </c>
      <c r="F33" s="38">
        <v>45.431927000000002</v>
      </c>
      <c r="G33" s="38">
        <v>46.163592999999999</v>
      </c>
      <c r="H33" s="38">
        <v>46.832709999999999</v>
      </c>
      <c r="I33" s="38">
        <v>47.617274999999999</v>
      </c>
      <c r="J33" s="38">
        <v>47.640335</v>
      </c>
      <c r="K33" s="38">
        <v>47.640335</v>
      </c>
      <c r="L33" s="38">
        <v>47.644813999999997</v>
      </c>
      <c r="M33" s="38">
        <v>47.681995000000001</v>
      </c>
      <c r="N33" s="38">
        <v>47.681995000000001</v>
      </c>
      <c r="O33" s="38">
        <v>47.681995000000001</v>
      </c>
      <c r="P33" s="38">
        <v>47.681995000000001</v>
      </c>
      <c r="Q33" s="38">
        <v>47.681995000000001</v>
      </c>
      <c r="R33" s="38">
        <v>47.681995000000001</v>
      </c>
      <c r="S33" s="38">
        <v>47.681995000000001</v>
      </c>
      <c r="T33" s="38">
        <v>47.681995000000001</v>
      </c>
      <c r="U33" s="38">
        <v>47.681995000000001</v>
      </c>
      <c r="V33" s="38">
        <v>47.681995000000001</v>
      </c>
      <c r="W33" s="38">
        <v>47.681995000000001</v>
      </c>
      <c r="X33" s="38">
        <v>47.681995000000001</v>
      </c>
      <c r="Y33" s="38">
        <v>47.681995000000001</v>
      </c>
      <c r="Z33" s="38">
        <v>47.683205000000001</v>
      </c>
      <c r="AA33" s="38">
        <v>47.684814000000003</v>
      </c>
      <c r="AB33" s="38">
        <v>47.687137999999997</v>
      </c>
      <c r="AC33" s="38">
        <v>47.687137999999997</v>
      </c>
      <c r="AD33" s="38">
        <v>47.687137999999997</v>
      </c>
      <c r="AE33" s="38">
        <v>47.687137999999997</v>
      </c>
      <c r="AF33" s="38">
        <v>47.689449000000003</v>
      </c>
      <c r="AG33" s="38">
        <v>47.689449000000003</v>
      </c>
      <c r="AH33" s="37">
        <v>4.1669999999999997E-3</v>
      </c>
    </row>
    <row r="34" spans="1:34" ht="14.25">
      <c r="A34" s="12" t="s">
        <v>87</v>
      </c>
      <c r="B34" s="35" t="s">
        <v>86</v>
      </c>
      <c r="C34" s="38">
        <v>30.906752000000001</v>
      </c>
      <c r="D34" s="38">
        <v>31.515782999999999</v>
      </c>
      <c r="E34" s="38">
        <v>31.942910999999999</v>
      </c>
      <c r="F34" s="38">
        <v>32.461284999999997</v>
      </c>
      <c r="G34" s="38">
        <v>32.917949999999998</v>
      </c>
      <c r="H34" s="38">
        <v>33.400790999999998</v>
      </c>
      <c r="I34" s="38">
        <v>33.955074000000003</v>
      </c>
      <c r="J34" s="38">
        <v>33.955074000000003</v>
      </c>
      <c r="K34" s="38">
        <v>33.955074000000003</v>
      </c>
      <c r="L34" s="38">
        <v>33.955074000000003</v>
      </c>
      <c r="M34" s="38">
        <v>33.955074000000003</v>
      </c>
      <c r="N34" s="38">
        <v>33.955092999999998</v>
      </c>
      <c r="O34" s="38">
        <v>33.955092999999998</v>
      </c>
      <c r="P34" s="38">
        <v>33.955092999999998</v>
      </c>
      <c r="Q34" s="38">
        <v>33.955092999999998</v>
      </c>
      <c r="R34" s="38">
        <v>33.955128000000002</v>
      </c>
      <c r="S34" s="38">
        <v>33.955128000000002</v>
      </c>
      <c r="T34" s="38">
        <v>33.955128000000002</v>
      </c>
      <c r="U34" s="38">
        <v>33.955128000000002</v>
      </c>
      <c r="V34" s="38">
        <v>33.955128000000002</v>
      </c>
      <c r="W34" s="38">
        <v>33.955128000000002</v>
      </c>
      <c r="X34" s="38">
        <v>33.955128000000002</v>
      </c>
      <c r="Y34" s="38">
        <v>33.955128000000002</v>
      </c>
      <c r="Z34" s="38">
        <v>33.955128000000002</v>
      </c>
      <c r="AA34" s="38">
        <v>33.955128000000002</v>
      </c>
      <c r="AB34" s="38">
        <v>33.955128000000002</v>
      </c>
      <c r="AC34" s="38">
        <v>33.955128000000002</v>
      </c>
      <c r="AD34" s="38">
        <v>33.955128000000002</v>
      </c>
      <c r="AE34" s="38">
        <v>33.955128000000002</v>
      </c>
      <c r="AF34" s="38">
        <v>33.955128000000002</v>
      </c>
      <c r="AG34" s="38">
        <v>33.955128000000002</v>
      </c>
      <c r="AH34" s="37">
        <v>3.14E-3</v>
      </c>
    </row>
    <row r="35" spans="1:34" ht="14.25">
      <c r="A35" s="12" t="s">
        <v>85</v>
      </c>
      <c r="B35" s="35" t="s">
        <v>84</v>
      </c>
      <c r="C35" s="38">
        <v>35.428043000000002</v>
      </c>
      <c r="D35" s="38">
        <v>36.588160999999999</v>
      </c>
      <c r="E35" s="38">
        <v>37.27243</v>
      </c>
      <c r="F35" s="38">
        <v>37.693686999999997</v>
      </c>
      <c r="G35" s="38">
        <v>38.000155999999997</v>
      </c>
      <c r="H35" s="38">
        <v>38.414771999999999</v>
      </c>
      <c r="I35" s="38">
        <v>38.930225</v>
      </c>
      <c r="J35" s="38">
        <v>39.067492999999999</v>
      </c>
      <c r="K35" s="38">
        <v>39.131560999999998</v>
      </c>
      <c r="L35" s="38">
        <v>39.187083999999999</v>
      </c>
      <c r="M35" s="38">
        <v>39.367001000000002</v>
      </c>
      <c r="N35" s="38">
        <v>39.458767000000002</v>
      </c>
      <c r="O35" s="38">
        <v>39.570411999999997</v>
      </c>
      <c r="P35" s="38">
        <v>39.688381</v>
      </c>
      <c r="Q35" s="38">
        <v>39.842903</v>
      </c>
      <c r="R35" s="38">
        <v>39.925739</v>
      </c>
      <c r="S35" s="38">
        <v>40.007632999999998</v>
      </c>
      <c r="T35" s="38">
        <v>40.122059</v>
      </c>
      <c r="U35" s="38">
        <v>40.263226000000003</v>
      </c>
      <c r="V35" s="38">
        <v>40.363658999999998</v>
      </c>
      <c r="W35" s="38">
        <v>40.483314999999997</v>
      </c>
      <c r="X35" s="38">
        <v>40.567554000000001</v>
      </c>
      <c r="Y35" s="38">
        <v>40.636898000000002</v>
      </c>
      <c r="Z35" s="38">
        <v>40.715224999999997</v>
      </c>
      <c r="AA35" s="38">
        <v>40.813823999999997</v>
      </c>
      <c r="AB35" s="38">
        <v>40.933928999999999</v>
      </c>
      <c r="AC35" s="38">
        <v>41.032744999999998</v>
      </c>
      <c r="AD35" s="38">
        <v>41.136253000000004</v>
      </c>
      <c r="AE35" s="38">
        <v>41.233733999999998</v>
      </c>
      <c r="AF35" s="38">
        <v>41.366283000000003</v>
      </c>
      <c r="AG35" s="38">
        <v>41.510693000000003</v>
      </c>
      <c r="AH35" s="37">
        <v>5.2960000000000004E-3</v>
      </c>
    </row>
    <row r="36" spans="1:34" ht="14.25">
      <c r="A36" s="12" t="s">
        <v>83</v>
      </c>
      <c r="B36" s="35" t="s">
        <v>82</v>
      </c>
      <c r="C36" s="38">
        <v>43.264011000000004</v>
      </c>
      <c r="D36" s="38">
        <v>45.133468999999998</v>
      </c>
      <c r="E36" s="38">
        <v>45.638382</v>
      </c>
      <c r="F36" s="38">
        <v>46.329559000000003</v>
      </c>
      <c r="G36" s="38">
        <v>46.974044999999997</v>
      </c>
      <c r="H36" s="38">
        <v>47.544497999999997</v>
      </c>
      <c r="I36" s="38">
        <v>48.288283999999997</v>
      </c>
      <c r="J36" s="38">
        <v>48.419249999999998</v>
      </c>
      <c r="K36" s="38">
        <v>48.519196000000001</v>
      </c>
      <c r="L36" s="38">
        <v>48.602192000000002</v>
      </c>
      <c r="M36" s="38">
        <v>48.758029999999998</v>
      </c>
      <c r="N36" s="38">
        <v>48.944358999999999</v>
      </c>
      <c r="O36" s="38">
        <v>49.116050999999999</v>
      </c>
      <c r="P36" s="38">
        <v>49.343533000000001</v>
      </c>
      <c r="Q36" s="38">
        <v>49.588878999999999</v>
      </c>
      <c r="R36" s="38">
        <v>49.838386999999997</v>
      </c>
      <c r="S36" s="38">
        <v>50.062164000000003</v>
      </c>
      <c r="T36" s="38">
        <v>50.324268000000004</v>
      </c>
      <c r="U36" s="38">
        <v>50.609341000000001</v>
      </c>
      <c r="V36" s="38">
        <v>50.887779000000002</v>
      </c>
      <c r="W36" s="38">
        <v>51.161552</v>
      </c>
      <c r="X36" s="38">
        <v>51.375084000000001</v>
      </c>
      <c r="Y36" s="38">
        <v>51.577618000000001</v>
      </c>
      <c r="Z36" s="38">
        <v>51.784939000000001</v>
      </c>
      <c r="AA36" s="38">
        <v>52.021469000000003</v>
      </c>
      <c r="AB36" s="38">
        <v>52.278286000000001</v>
      </c>
      <c r="AC36" s="38">
        <v>52.554256000000002</v>
      </c>
      <c r="AD36" s="38">
        <v>52.823684999999998</v>
      </c>
      <c r="AE36" s="38">
        <v>53.105880999999997</v>
      </c>
      <c r="AF36" s="38">
        <v>53.415283000000002</v>
      </c>
      <c r="AG36" s="38">
        <v>53.766708000000001</v>
      </c>
      <c r="AH36" s="37">
        <v>7.2709999999999997E-3</v>
      </c>
    </row>
    <row r="37" spans="1:34" ht="14.25">
      <c r="A37" s="12" t="s">
        <v>81</v>
      </c>
      <c r="B37" s="35" t="s">
        <v>80</v>
      </c>
      <c r="C37" s="38">
        <v>31.765070000000001</v>
      </c>
      <c r="D37" s="38">
        <v>32.790131000000002</v>
      </c>
      <c r="E37" s="38">
        <v>33.304336999999997</v>
      </c>
      <c r="F37" s="38">
        <v>33.675227999999997</v>
      </c>
      <c r="G37" s="38">
        <v>33.948895</v>
      </c>
      <c r="H37" s="38">
        <v>34.370635999999998</v>
      </c>
      <c r="I37" s="38">
        <v>34.850887</v>
      </c>
      <c r="J37" s="38">
        <v>34.987330999999998</v>
      </c>
      <c r="K37" s="38">
        <v>35.027724999999997</v>
      </c>
      <c r="L37" s="38">
        <v>35.055889000000001</v>
      </c>
      <c r="M37" s="38">
        <v>35.139995999999996</v>
      </c>
      <c r="N37" s="38">
        <v>35.184066999999999</v>
      </c>
      <c r="O37" s="38">
        <v>35.253815000000003</v>
      </c>
      <c r="P37" s="38">
        <v>35.313755</v>
      </c>
      <c r="Q37" s="38">
        <v>35.395432</v>
      </c>
      <c r="R37" s="38">
        <v>35.447819000000003</v>
      </c>
      <c r="S37" s="38">
        <v>35.509632000000003</v>
      </c>
      <c r="T37" s="38">
        <v>35.580489999999998</v>
      </c>
      <c r="U37" s="38">
        <v>35.672145999999998</v>
      </c>
      <c r="V37" s="38">
        <v>35.736598999999998</v>
      </c>
      <c r="W37" s="38">
        <v>35.815669999999997</v>
      </c>
      <c r="X37" s="38">
        <v>35.866309999999999</v>
      </c>
      <c r="Y37" s="38">
        <v>35.911537000000003</v>
      </c>
      <c r="Z37" s="38">
        <v>35.962077999999998</v>
      </c>
      <c r="AA37" s="38">
        <v>36.021683000000003</v>
      </c>
      <c r="AB37" s="38">
        <v>36.090629999999997</v>
      </c>
      <c r="AC37" s="38">
        <v>36.147751</v>
      </c>
      <c r="AD37" s="38">
        <v>36.213341</v>
      </c>
      <c r="AE37" s="38">
        <v>36.274783999999997</v>
      </c>
      <c r="AF37" s="38">
        <v>36.358317999999997</v>
      </c>
      <c r="AG37" s="38">
        <v>36.442936000000003</v>
      </c>
      <c r="AH37" s="37">
        <v>4.5900000000000003E-3</v>
      </c>
    </row>
    <row r="38" spans="1:34" ht="14.25">
      <c r="A38" s="12" t="s">
        <v>79</v>
      </c>
      <c r="B38" s="35" t="s">
        <v>78</v>
      </c>
      <c r="C38" s="38">
        <v>35.306621999999997</v>
      </c>
      <c r="D38" s="38">
        <v>36.467899000000003</v>
      </c>
      <c r="E38" s="38">
        <v>37.145805000000003</v>
      </c>
      <c r="F38" s="38">
        <v>37.564754000000001</v>
      </c>
      <c r="G38" s="38">
        <v>37.869587000000003</v>
      </c>
      <c r="H38" s="38">
        <v>38.261166000000003</v>
      </c>
      <c r="I38" s="38">
        <v>38.678328999999998</v>
      </c>
      <c r="J38" s="38">
        <v>38.782119999999999</v>
      </c>
      <c r="K38" s="38">
        <v>38.833714000000001</v>
      </c>
      <c r="L38" s="38">
        <v>38.876083000000001</v>
      </c>
      <c r="M38" s="38">
        <v>39.031016999999999</v>
      </c>
      <c r="N38" s="38">
        <v>39.097121999999999</v>
      </c>
      <c r="O38" s="38">
        <v>39.178814000000003</v>
      </c>
      <c r="P38" s="38">
        <v>39.263396999999998</v>
      </c>
      <c r="Q38" s="38">
        <v>39.380603999999998</v>
      </c>
      <c r="R38" s="38">
        <v>39.428646000000001</v>
      </c>
      <c r="S38" s="38">
        <v>39.476784000000002</v>
      </c>
      <c r="T38" s="38">
        <v>39.553840999999998</v>
      </c>
      <c r="U38" s="38">
        <v>39.655147999999997</v>
      </c>
      <c r="V38" s="38">
        <v>39.718604999999997</v>
      </c>
      <c r="W38" s="38">
        <v>39.800255</v>
      </c>
      <c r="X38" s="38">
        <v>39.857684999999996</v>
      </c>
      <c r="Y38" s="38">
        <v>39.902507999999997</v>
      </c>
      <c r="Z38" s="38">
        <v>39.954895</v>
      </c>
      <c r="AA38" s="38">
        <v>40.024872000000002</v>
      </c>
      <c r="AB38" s="38">
        <v>40.112934000000003</v>
      </c>
      <c r="AC38" s="38">
        <v>40.181061</v>
      </c>
      <c r="AD38" s="38">
        <v>40.254047</v>
      </c>
      <c r="AE38" s="38">
        <v>40.320404000000003</v>
      </c>
      <c r="AF38" s="38">
        <v>40.416508</v>
      </c>
      <c r="AG38" s="38">
        <v>40.521500000000003</v>
      </c>
      <c r="AH38" s="37">
        <v>4.6030000000000003E-3</v>
      </c>
    </row>
    <row r="39" spans="1:34" ht="14.25">
      <c r="A39" s="12" t="s">
        <v>77</v>
      </c>
      <c r="B39" s="35" t="s">
        <v>76</v>
      </c>
      <c r="C39" s="38">
        <v>42.996372000000001</v>
      </c>
      <c r="D39" s="38">
        <v>44.885829999999999</v>
      </c>
      <c r="E39" s="38">
        <v>45.388092</v>
      </c>
      <c r="F39" s="38">
        <v>46.068283000000001</v>
      </c>
      <c r="G39" s="38">
        <v>46.702300999999999</v>
      </c>
      <c r="H39" s="38">
        <v>47.265957</v>
      </c>
      <c r="I39" s="38">
        <v>47.99147</v>
      </c>
      <c r="J39" s="38">
        <v>48.105293000000003</v>
      </c>
      <c r="K39" s="38">
        <v>48.179577000000002</v>
      </c>
      <c r="L39" s="38">
        <v>48.231701000000001</v>
      </c>
      <c r="M39" s="38">
        <v>48.343479000000002</v>
      </c>
      <c r="N39" s="38">
        <v>48.473526</v>
      </c>
      <c r="O39" s="38">
        <v>48.589264</v>
      </c>
      <c r="P39" s="38">
        <v>48.747790999999999</v>
      </c>
      <c r="Q39" s="38">
        <v>48.918312</v>
      </c>
      <c r="R39" s="38">
        <v>49.085320000000003</v>
      </c>
      <c r="S39" s="38">
        <v>49.232787999999999</v>
      </c>
      <c r="T39" s="38">
        <v>49.410697999999996</v>
      </c>
      <c r="U39" s="38">
        <v>49.605431000000003</v>
      </c>
      <c r="V39" s="38">
        <v>49.791992</v>
      </c>
      <c r="W39" s="38">
        <v>49.975594000000001</v>
      </c>
      <c r="X39" s="38">
        <v>50.118858000000003</v>
      </c>
      <c r="Y39" s="38">
        <v>50.253036000000002</v>
      </c>
      <c r="Z39" s="38">
        <v>50.390746999999998</v>
      </c>
      <c r="AA39" s="38">
        <v>50.551330999999998</v>
      </c>
      <c r="AB39" s="38">
        <v>50.726044000000002</v>
      </c>
      <c r="AC39" s="38">
        <v>50.913406000000002</v>
      </c>
      <c r="AD39" s="38">
        <v>51.097149000000002</v>
      </c>
      <c r="AE39" s="38">
        <v>51.287188999999998</v>
      </c>
      <c r="AF39" s="38">
        <v>51.498286999999998</v>
      </c>
      <c r="AG39" s="38">
        <v>51.738174000000001</v>
      </c>
      <c r="AH39" s="37">
        <v>6.1879999999999999E-3</v>
      </c>
    </row>
    <row r="40" spans="1:34" ht="14.25">
      <c r="A40" s="12" t="s">
        <v>75</v>
      </c>
      <c r="B40" s="35" t="s">
        <v>74</v>
      </c>
      <c r="C40" s="38">
        <v>31.697340000000001</v>
      </c>
      <c r="D40" s="38">
        <v>32.714511999999999</v>
      </c>
      <c r="E40" s="38">
        <v>33.224262000000003</v>
      </c>
      <c r="F40" s="38">
        <v>33.594929</v>
      </c>
      <c r="G40" s="38">
        <v>33.868374000000003</v>
      </c>
      <c r="H40" s="38">
        <v>34.261592999999998</v>
      </c>
      <c r="I40" s="38">
        <v>34.620468000000002</v>
      </c>
      <c r="J40" s="38">
        <v>34.719250000000002</v>
      </c>
      <c r="K40" s="38">
        <v>34.751755000000003</v>
      </c>
      <c r="L40" s="38">
        <v>34.772854000000002</v>
      </c>
      <c r="M40" s="38">
        <v>34.839573000000001</v>
      </c>
      <c r="N40" s="38">
        <v>34.868819999999999</v>
      </c>
      <c r="O40" s="38">
        <v>34.918171000000001</v>
      </c>
      <c r="P40" s="38">
        <v>34.957504</v>
      </c>
      <c r="Q40" s="38">
        <v>35.015827000000002</v>
      </c>
      <c r="R40" s="38">
        <v>35.049236000000001</v>
      </c>
      <c r="S40" s="38">
        <v>35.091113999999997</v>
      </c>
      <c r="T40" s="38">
        <v>35.140182000000003</v>
      </c>
      <c r="U40" s="38">
        <v>35.208857999999999</v>
      </c>
      <c r="V40" s="38">
        <v>35.253444999999999</v>
      </c>
      <c r="W40" s="38">
        <v>35.311042999999998</v>
      </c>
      <c r="X40" s="38">
        <v>35.348305000000003</v>
      </c>
      <c r="Y40" s="38">
        <v>35.381889000000001</v>
      </c>
      <c r="Z40" s="38">
        <v>35.419429999999998</v>
      </c>
      <c r="AA40" s="38">
        <v>35.464706</v>
      </c>
      <c r="AB40" s="38">
        <v>35.517353</v>
      </c>
      <c r="AC40" s="38">
        <v>35.560341000000001</v>
      </c>
      <c r="AD40" s="38">
        <v>35.610996</v>
      </c>
      <c r="AE40" s="38">
        <v>35.657856000000002</v>
      </c>
      <c r="AF40" s="38">
        <v>35.722625999999998</v>
      </c>
      <c r="AG40" s="38">
        <v>35.788241999999997</v>
      </c>
      <c r="AH40" s="37">
        <v>4.0540000000000003E-3</v>
      </c>
    </row>
    <row r="41" spans="1:34" ht="14.25">
      <c r="A41" s="12" t="s">
        <v>73</v>
      </c>
      <c r="B41" s="35" t="s">
        <v>72</v>
      </c>
      <c r="C41" s="38">
        <v>28.801698999999999</v>
      </c>
      <c r="D41" s="38">
        <v>29.748508000000001</v>
      </c>
      <c r="E41" s="38">
        <v>30.302168000000002</v>
      </c>
      <c r="F41" s="38">
        <v>30.643736000000001</v>
      </c>
      <c r="G41" s="38">
        <v>30.892097</v>
      </c>
      <c r="H41" s="38">
        <v>31.211321000000002</v>
      </c>
      <c r="I41" s="38">
        <v>31.551421999999999</v>
      </c>
      <c r="J41" s="38">
        <v>31.636091</v>
      </c>
      <c r="K41" s="38">
        <v>31.678196</v>
      </c>
      <c r="L41" s="38">
        <v>31.712803000000001</v>
      </c>
      <c r="M41" s="38">
        <v>31.839462000000001</v>
      </c>
      <c r="N41" s="38">
        <v>31.893412000000001</v>
      </c>
      <c r="O41" s="38">
        <v>31.960094000000002</v>
      </c>
      <c r="P41" s="38">
        <v>32.029114</v>
      </c>
      <c r="Q41" s="38">
        <v>32.124813000000003</v>
      </c>
      <c r="R41" s="38">
        <v>32.163910000000001</v>
      </c>
      <c r="S41" s="38">
        <v>32.203082999999999</v>
      </c>
      <c r="T41" s="38">
        <v>32.265900000000002</v>
      </c>
      <c r="U41" s="38">
        <v>32.348514999999999</v>
      </c>
      <c r="V41" s="38">
        <v>32.400196000000001</v>
      </c>
      <c r="W41" s="38">
        <v>32.466754999999999</v>
      </c>
      <c r="X41" s="38">
        <v>32.513561000000003</v>
      </c>
      <c r="Y41" s="38">
        <v>32.550055999999998</v>
      </c>
      <c r="Z41" s="38">
        <v>32.592742999999999</v>
      </c>
      <c r="AA41" s="38">
        <v>32.649788000000001</v>
      </c>
      <c r="AB41" s="38">
        <v>32.721618999999997</v>
      </c>
      <c r="AC41" s="38">
        <v>32.77713</v>
      </c>
      <c r="AD41" s="38">
        <v>32.836616999999997</v>
      </c>
      <c r="AE41" s="38">
        <v>32.890667000000001</v>
      </c>
      <c r="AF41" s="38">
        <v>32.969020999999998</v>
      </c>
      <c r="AG41" s="38">
        <v>33.054625999999999</v>
      </c>
      <c r="AH41" s="37">
        <v>4.6010000000000001E-3</v>
      </c>
    </row>
    <row r="42" spans="1:34" ht="14.25">
      <c r="A42" s="12" t="s">
        <v>71</v>
      </c>
      <c r="B42" s="35" t="s">
        <v>70</v>
      </c>
      <c r="C42" s="38">
        <v>35.111472999999997</v>
      </c>
      <c r="D42" s="38">
        <v>36.654429999999998</v>
      </c>
      <c r="E42" s="38">
        <v>37.064587000000003</v>
      </c>
      <c r="F42" s="38">
        <v>37.620041000000001</v>
      </c>
      <c r="G42" s="38">
        <v>38.137787000000003</v>
      </c>
      <c r="H42" s="38">
        <v>38.598075999999999</v>
      </c>
      <c r="I42" s="38">
        <v>39.190544000000003</v>
      </c>
      <c r="J42" s="38">
        <v>39.283493</v>
      </c>
      <c r="K42" s="38">
        <v>39.344154000000003</v>
      </c>
      <c r="L42" s="38">
        <v>39.386718999999999</v>
      </c>
      <c r="M42" s="38">
        <v>39.477997000000002</v>
      </c>
      <c r="N42" s="38">
        <v>39.584198000000001</v>
      </c>
      <c r="O42" s="38">
        <v>39.678711</v>
      </c>
      <c r="P42" s="38">
        <v>39.808166999999997</v>
      </c>
      <c r="Q42" s="38">
        <v>39.947414000000002</v>
      </c>
      <c r="R42" s="38">
        <v>40.083796999999997</v>
      </c>
      <c r="S42" s="38">
        <v>40.204219999999999</v>
      </c>
      <c r="T42" s="38">
        <v>40.349505999999998</v>
      </c>
      <c r="U42" s="38">
        <v>40.508526000000003</v>
      </c>
      <c r="V42" s="38">
        <v>40.660873000000002</v>
      </c>
      <c r="W42" s="38">
        <v>40.810805999999999</v>
      </c>
      <c r="X42" s="38">
        <v>40.927799</v>
      </c>
      <c r="Y42" s="38">
        <v>41.037373000000002</v>
      </c>
      <c r="Z42" s="38">
        <v>41.149825999999997</v>
      </c>
      <c r="AA42" s="38">
        <v>41.280963999999997</v>
      </c>
      <c r="AB42" s="38">
        <v>41.423634</v>
      </c>
      <c r="AC42" s="38">
        <v>41.576636999999998</v>
      </c>
      <c r="AD42" s="38">
        <v>41.726685000000003</v>
      </c>
      <c r="AE42" s="38">
        <v>41.881874000000003</v>
      </c>
      <c r="AF42" s="38">
        <v>42.054259999999999</v>
      </c>
      <c r="AG42" s="38">
        <v>42.250155999999997</v>
      </c>
      <c r="AH42" s="37">
        <v>6.1879999999999999E-3</v>
      </c>
    </row>
    <row r="43" spans="1:34" ht="14.25">
      <c r="A43" s="12" t="s">
        <v>69</v>
      </c>
      <c r="B43" s="35" t="s">
        <v>68</v>
      </c>
      <c r="C43" s="38">
        <v>25.844681000000001</v>
      </c>
      <c r="D43" s="38">
        <v>26.674040000000002</v>
      </c>
      <c r="E43" s="38">
        <v>27.089670000000002</v>
      </c>
      <c r="F43" s="38">
        <v>27.391895000000002</v>
      </c>
      <c r="G43" s="38">
        <v>27.614851000000002</v>
      </c>
      <c r="H43" s="38">
        <v>27.935465000000001</v>
      </c>
      <c r="I43" s="38">
        <v>28.228076999999999</v>
      </c>
      <c r="J43" s="38">
        <v>28.308620000000001</v>
      </c>
      <c r="K43" s="38">
        <v>28.335122999999999</v>
      </c>
      <c r="L43" s="38">
        <v>28.352325</v>
      </c>
      <c r="M43" s="38">
        <v>28.406727</v>
      </c>
      <c r="N43" s="38">
        <v>28.430572999999999</v>
      </c>
      <c r="O43" s="38">
        <v>28.470811999999999</v>
      </c>
      <c r="P43" s="38">
        <v>28.502882</v>
      </c>
      <c r="Q43" s="38">
        <v>28.550436000000001</v>
      </c>
      <c r="R43" s="38">
        <v>28.577677000000001</v>
      </c>
      <c r="S43" s="38">
        <v>28.611822</v>
      </c>
      <c r="T43" s="38">
        <v>28.651831000000001</v>
      </c>
      <c r="U43" s="38">
        <v>28.707827000000002</v>
      </c>
      <c r="V43" s="38">
        <v>28.744178999999999</v>
      </c>
      <c r="W43" s="38">
        <v>28.791143000000002</v>
      </c>
      <c r="X43" s="38">
        <v>28.821524</v>
      </c>
      <c r="Y43" s="38">
        <v>28.848907000000001</v>
      </c>
      <c r="Z43" s="38">
        <v>28.879517</v>
      </c>
      <c r="AA43" s="38">
        <v>28.916433000000001</v>
      </c>
      <c r="AB43" s="38">
        <v>28.95936</v>
      </c>
      <c r="AC43" s="38">
        <v>28.994409999999998</v>
      </c>
      <c r="AD43" s="38">
        <v>29.035710999999999</v>
      </c>
      <c r="AE43" s="38">
        <v>29.073919</v>
      </c>
      <c r="AF43" s="38">
        <v>29.126729999999998</v>
      </c>
      <c r="AG43" s="38">
        <v>29.180230999999999</v>
      </c>
      <c r="AH43" s="37">
        <v>4.0540000000000003E-3</v>
      </c>
    </row>
    <row r="44" spans="1:34" ht="14.25">
      <c r="A44" s="12" t="s">
        <v>67</v>
      </c>
      <c r="B44" s="35" t="s">
        <v>66</v>
      </c>
      <c r="C44" s="38">
        <v>24.007415999999999</v>
      </c>
      <c r="D44" s="38">
        <v>24.486086</v>
      </c>
      <c r="E44" s="38">
        <v>24.981627</v>
      </c>
      <c r="F44" s="38">
        <v>25.485527000000001</v>
      </c>
      <c r="G44" s="38">
        <v>25.988057999999999</v>
      </c>
      <c r="H44" s="38">
        <v>26.474716000000001</v>
      </c>
      <c r="I44" s="38">
        <v>26.937756</v>
      </c>
      <c r="J44" s="38">
        <v>27.360711999999999</v>
      </c>
      <c r="K44" s="38">
        <v>27.755447</v>
      </c>
      <c r="L44" s="38">
        <v>28.123076999999999</v>
      </c>
      <c r="M44" s="38">
        <v>28.466404000000001</v>
      </c>
      <c r="N44" s="38">
        <v>28.784511999999999</v>
      </c>
      <c r="O44" s="38">
        <v>29.082840000000001</v>
      </c>
      <c r="P44" s="38">
        <v>29.358751000000002</v>
      </c>
      <c r="Q44" s="38">
        <v>29.61619</v>
      </c>
      <c r="R44" s="38">
        <v>29.854928999999998</v>
      </c>
      <c r="S44" s="38">
        <v>30.072607000000001</v>
      </c>
      <c r="T44" s="38">
        <v>30.27281</v>
      </c>
      <c r="U44" s="38">
        <v>30.457588000000001</v>
      </c>
      <c r="V44" s="38">
        <v>30.626141000000001</v>
      </c>
      <c r="W44" s="38">
        <v>30.778158000000001</v>
      </c>
      <c r="X44" s="38">
        <v>30.917082000000001</v>
      </c>
      <c r="Y44" s="38">
        <v>31.042815999999998</v>
      </c>
      <c r="Z44" s="38">
        <v>31.156669999999998</v>
      </c>
      <c r="AA44" s="38">
        <v>31.261284</v>
      </c>
      <c r="AB44" s="38">
        <v>31.362148000000001</v>
      </c>
      <c r="AC44" s="38">
        <v>31.456233999999998</v>
      </c>
      <c r="AD44" s="38">
        <v>31.544521</v>
      </c>
      <c r="AE44" s="38">
        <v>31.628166</v>
      </c>
      <c r="AF44" s="38">
        <v>31.708237</v>
      </c>
      <c r="AG44" s="38">
        <v>31.786325000000001</v>
      </c>
      <c r="AH44" s="37">
        <v>9.4000000000000004E-3</v>
      </c>
    </row>
    <row r="45" spans="1:34" ht="14.25">
      <c r="A45" s="12" t="s">
        <v>65</v>
      </c>
      <c r="B45" s="35" t="s">
        <v>64</v>
      </c>
      <c r="C45" s="38">
        <v>15.199754</v>
      </c>
      <c r="D45" s="38">
        <v>15.353821</v>
      </c>
      <c r="E45" s="38">
        <v>15.448406</v>
      </c>
      <c r="F45" s="38">
        <v>15.622237999999999</v>
      </c>
      <c r="G45" s="38">
        <v>15.81757</v>
      </c>
      <c r="H45" s="38">
        <v>16.041328</v>
      </c>
      <c r="I45" s="38">
        <v>16.265792999999999</v>
      </c>
      <c r="J45" s="38">
        <v>16.466480000000001</v>
      </c>
      <c r="K45" s="38">
        <v>16.497278000000001</v>
      </c>
      <c r="L45" s="38">
        <v>16.596568999999999</v>
      </c>
      <c r="M45" s="38">
        <v>16.667781999999999</v>
      </c>
      <c r="N45" s="38">
        <v>16.698370000000001</v>
      </c>
      <c r="O45" s="38">
        <v>16.697184</v>
      </c>
      <c r="P45" s="38">
        <v>16.679576999999998</v>
      </c>
      <c r="Q45" s="38">
        <v>16.663025000000001</v>
      </c>
      <c r="R45" s="38">
        <v>16.602713000000001</v>
      </c>
      <c r="S45" s="38">
        <v>16.590809</v>
      </c>
      <c r="T45" s="38">
        <v>16.534374</v>
      </c>
      <c r="U45" s="38">
        <v>16.533842</v>
      </c>
      <c r="V45" s="38">
        <v>16.544965999999999</v>
      </c>
      <c r="W45" s="38">
        <v>16.561909</v>
      </c>
      <c r="X45" s="38">
        <v>16.581676000000002</v>
      </c>
      <c r="Y45" s="38">
        <v>16.602395999999999</v>
      </c>
      <c r="Z45" s="38">
        <v>16.622173</v>
      </c>
      <c r="AA45" s="38">
        <v>16.640326999999999</v>
      </c>
      <c r="AB45" s="38">
        <v>16.654378999999999</v>
      </c>
      <c r="AC45" s="38">
        <v>16.654675999999998</v>
      </c>
      <c r="AD45" s="38">
        <v>16.640571999999999</v>
      </c>
      <c r="AE45" s="38">
        <v>16.624404999999999</v>
      </c>
      <c r="AF45" s="38">
        <v>16.605186</v>
      </c>
      <c r="AG45" s="38">
        <v>16.580959</v>
      </c>
      <c r="AH45" s="37">
        <v>2.9030000000000002E-3</v>
      </c>
    </row>
    <row r="46" spans="1:34" ht="14.25">
      <c r="A46" s="12" t="s">
        <v>63</v>
      </c>
      <c r="B46" s="35" t="s">
        <v>62</v>
      </c>
      <c r="C46" s="38">
        <v>14.042013000000001</v>
      </c>
      <c r="D46" s="38">
        <v>14.21312</v>
      </c>
      <c r="E46" s="38">
        <v>14.399702</v>
      </c>
      <c r="F46" s="38">
        <v>14.594484</v>
      </c>
      <c r="G46" s="38">
        <v>14.784065</v>
      </c>
      <c r="H46" s="38">
        <v>14.924958999999999</v>
      </c>
      <c r="I46" s="38">
        <v>15.072552999999999</v>
      </c>
      <c r="J46" s="38">
        <v>15.224613</v>
      </c>
      <c r="K46" s="38">
        <v>15.367048</v>
      </c>
      <c r="L46" s="38">
        <v>15.509262</v>
      </c>
      <c r="M46" s="38">
        <v>15.641028</v>
      </c>
      <c r="N46" s="38">
        <v>15.764213</v>
      </c>
      <c r="O46" s="38">
        <v>15.872323</v>
      </c>
      <c r="P46" s="38">
        <v>15.966248999999999</v>
      </c>
      <c r="Q46" s="38">
        <v>16.044874</v>
      </c>
      <c r="R46" s="38">
        <v>16.111972999999999</v>
      </c>
      <c r="S46" s="38">
        <v>16.168406999999998</v>
      </c>
      <c r="T46" s="38">
        <v>16.206693999999999</v>
      </c>
      <c r="U46" s="38">
        <v>16.243071</v>
      </c>
      <c r="V46" s="38">
        <v>16.277208000000002</v>
      </c>
      <c r="W46" s="38">
        <v>16.308487</v>
      </c>
      <c r="X46" s="38">
        <v>16.336770999999999</v>
      </c>
      <c r="Y46" s="38">
        <v>16.371603</v>
      </c>
      <c r="Z46" s="38">
        <v>16.397507000000001</v>
      </c>
      <c r="AA46" s="38">
        <v>16.420390999999999</v>
      </c>
      <c r="AB46" s="38">
        <v>16.442827000000001</v>
      </c>
      <c r="AC46" s="38">
        <v>16.445042000000001</v>
      </c>
      <c r="AD46" s="38">
        <v>16.467030000000001</v>
      </c>
      <c r="AE46" s="38">
        <v>16.490675</v>
      </c>
      <c r="AF46" s="38">
        <v>16.51276</v>
      </c>
      <c r="AG46" s="38">
        <v>16.532233999999999</v>
      </c>
      <c r="AH46" s="37">
        <v>5.457E-3</v>
      </c>
    </row>
    <row r="47" spans="1:34" ht="14.25">
      <c r="A47" s="12" t="s">
        <v>61</v>
      </c>
      <c r="B47" s="35" t="s">
        <v>60</v>
      </c>
      <c r="C47" s="38">
        <v>7.2381820000000001</v>
      </c>
      <c r="D47" s="38">
        <v>7.3106159999999996</v>
      </c>
      <c r="E47" s="38">
        <v>7.3899470000000003</v>
      </c>
      <c r="F47" s="38">
        <v>7.4766839999999997</v>
      </c>
      <c r="G47" s="38">
        <v>7.5747020000000003</v>
      </c>
      <c r="H47" s="38">
        <v>7.6863190000000001</v>
      </c>
      <c r="I47" s="38">
        <v>7.8097300000000001</v>
      </c>
      <c r="J47" s="38">
        <v>7.9445509999999997</v>
      </c>
      <c r="K47" s="38">
        <v>8.0834469999999996</v>
      </c>
      <c r="L47" s="38">
        <v>8.2308409999999999</v>
      </c>
      <c r="M47" s="38">
        <v>8.3825810000000001</v>
      </c>
      <c r="N47" s="38">
        <v>8.5364249999999995</v>
      </c>
      <c r="O47" s="38">
        <v>8.6869969999999999</v>
      </c>
      <c r="P47" s="38">
        <v>8.8273569999999992</v>
      </c>
      <c r="Q47" s="38">
        <v>8.9563369999999995</v>
      </c>
      <c r="R47" s="38">
        <v>9.0734739999999992</v>
      </c>
      <c r="S47" s="38">
        <v>9.1788989999999995</v>
      </c>
      <c r="T47" s="38">
        <v>9.2730540000000001</v>
      </c>
      <c r="U47" s="38">
        <v>9.3587240000000005</v>
      </c>
      <c r="V47" s="38">
        <v>9.4375730000000004</v>
      </c>
      <c r="W47" s="38">
        <v>9.5084759999999999</v>
      </c>
      <c r="X47" s="38">
        <v>9.5729869999999995</v>
      </c>
      <c r="Y47" s="38">
        <v>9.6297499999999996</v>
      </c>
      <c r="Z47" s="38">
        <v>9.6799700000000009</v>
      </c>
      <c r="AA47" s="38">
        <v>9.7249739999999996</v>
      </c>
      <c r="AB47" s="38">
        <v>9.7670279999999998</v>
      </c>
      <c r="AC47" s="38">
        <v>9.8068919999999995</v>
      </c>
      <c r="AD47" s="38">
        <v>9.8463150000000006</v>
      </c>
      <c r="AE47" s="38">
        <v>9.8857769999999991</v>
      </c>
      <c r="AF47" s="38">
        <v>9.9239499999999996</v>
      </c>
      <c r="AG47" s="38">
        <v>9.9616579999999999</v>
      </c>
      <c r="AH47" s="37">
        <v>1.0703000000000001E-2</v>
      </c>
    </row>
    <row r="48" spans="1:34" ht="14.25">
      <c r="B48" s="34" t="s">
        <v>59</v>
      </c>
    </row>
    <row r="49" spans="1:34" ht="14.25">
      <c r="A49" s="12" t="s">
        <v>58</v>
      </c>
      <c r="B49" s="35" t="s">
        <v>57</v>
      </c>
      <c r="C49" s="38">
        <v>71.028343000000007</v>
      </c>
      <c r="D49" s="38">
        <v>72.220389999999995</v>
      </c>
      <c r="E49" s="38">
        <v>72.564766000000006</v>
      </c>
      <c r="F49" s="38">
        <v>73.078918000000002</v>
      </c>
      <c r="G49" s="38">
        <v>73.855468999999999</v>
      </c>
      <c r="H49" s="38">
        <v>74.440651000000003</v>
      </c>
      <c r="I49" s="38">
        <v>74.946922000000001</v>
      </c>
      <c r="J49" s="38">
        <v>75.432518000000002</v>
      </c>
      <c r="K49" s="38">
        <v>75.920792000000006</v>
      </c>
      <c r="L49" s="38">
        <v>76.399238999999994</v>
      </c>
      <c r="M49" s="38">
        <v>76.903839000000005</v>
      </c>
      <c r="N49" s="38">
        <v>77.42765</v>
      </c>
      <c r="O49" s="38">
        <v>77.983635000000007</v>
      </c>
      <c r="P49" s="38">
        <v>78.569892999999993</v>
      </c>
      <c r="Q49" s="38">
        <v>79.171509</v>
      </c>
      <c r="R49" s="38">
        <v>79.797179999999997</v>
      </c>
      <c r="S49" s="38">
        <v>80.421959000000001</v>
      </c>
      <c r="T49" s="38">
        <v>81.046386999999996</v>
      </c>
      <c r="U49" s="38">
        <v>81.662766000000005</v>
      </c>
      <c r="V49" s="38">
        <v>82.260727000000003</v>
      </c>
      <c r="W49" s="38">
        <v>82.849082999999993</v>
      </c>
      <c r="X49" s="38">
        <v>83.432929999999999</v>
      </c>
      <c r="Y49" s="38">
        <v>84.016846000000001</v>
      </c>
      <c r="Z49" s="38">
        <v>84.607123999999999</v>
      </c>
      <c r="AA49" s="38">
        <v>85.178466999999998</v>
      </c>
      <c r="AB49" s="38">
        <v>85.733245999999994</v>
      </c>
      <c r="AC49" s="38">
        <v>86.278441999999998</v>
      </c>
      <c r="AD49" s="38">
        <v>86.813041999999996</v>
      </c>
      <c r="AE49" s="38">
        <v>87.369904000000005</v>
      </c>
      <c r="AF49" s="38">
        <v>87.921379000000002</v>
      </c>
      <c r="AG49" s="38">
        <v>88.469986000000006</v>
      </c>
      <c r="AH49" s="37">
        <v>7.3460000000000001E-3</v>
      </c>
    </row>
    <row r="50" spans="1:34" ht="15" customHeight="1">
      <c r="B50" s="34" t="s">
        <v>56</v>
      </c>
    </row>
    <row r="51" spans="1:34" ht="15" customHeight="1">
      <c r="A51" s="12" t="s">
        <v>55</v>
      </c>
      <c r="B51" s="35" t="s">
        <v>54</v>
      </c>
      <c r="C51" s="38">
        <v>3.4893709999999998</v>
      </c>
      <c r="D51" s="38">
        <v>3.512003</v>
      </c>
      <c r="E51" s="38">
        <v>3.5347819999999999</v>
      </c>
      <c r="F51" s="38">
        <v>3.5577100000000002</v>
      </c>
      <c r="G51" s="38">
        <v>3.5807850000000001</v>
      </c>
      <c r="H51" s="38">
        <v>3.6040100000000002</v>
      </c>
      <c r="I51" s="38">
        <v>3.627386</v>
      </c>
      <c r="J51" s="38">
        <v>3.6509140000000002</v>
      </c>
      <c r="K51" s="38">
        <v>3.6745939999999999</v>
      </c>
      <c r="L51" s="38">
        <v>3.6984279999999998</v>
      </c>
      <c r="M51" s="38">
        <v>3.7224159999999999</v>
      </c>
      <c r="N51" s="38">
        <v>3.7465600000000001</v>
      </c>
      <c r="O51" s="38">
        <v>3.7708599999999999</v>
      </c>
      <c r="P51" s="38">
        <v>3.795318</v>
      </c>
      <c r="Q51" s="38">
        <v>3.8199350000000001</v>
      </c>
      <c r="R51" s="38">
        <v>3.8447119999999999</v>
      </c>
      <c r="S51" s="38">
        <v>3.8696489999999999</v>
      </c>
      <c r="T51" s="38">
        <v>3.8947479999999999</v>
      </c>
      <c r="U51" s="38">
        <v>3.9200089999999999</v>
      </c>
      <c r="V51" s="38">
        <v>3.9454349999999998</v>
      </c>
      <c r="W51" s="38">
        <v>3.971025</v>
      </c>
      <c r="X51" s="38">
        <v>3.9967820000000001</v>
      </c>
      <c r="Y51" s="38">
        <v>4.0227050000000002</v>
      </c>
      <c r="Z51" s="38">
        <v>4.0487970000000004</v>
      </c>
      <c r="AA51" s="38">
        <v>4.0750580000000003</v>
      </c>
      <c r="AB51" s="38">
        <v>4.1014889999999999</v>
      </c>
      <c r="AC51" s="38">
        <v>4.1280910000000004</v>
      </c>
      <c r="AD51" s="38">
        <v>4.1548660000000002</v>
      </c>
      <c r="AE51" s="38">
        <v>4.1818150000000003</v>
      </c>
      <c r="AF51" s="38">
        <v>4.208939</v>
      </c>
      <c r="AG51" s="38">
        <v>4.2362380000000002</v>
      </c>
      <c r="AH51" s="37">
        <v>6.4859999999999996E-3</v>
      </c>
    </row>
    <row r="52" spans="1:34" ht="15" customHeight="1">
      <c r="A52" s="12" t="s">
        <v>53</v>
      </c>
      <c r="B52" s="35" t="s">
        <v>52</v>
      </c>
      <c r="C52" s="38">
        <v>4.8419600000000003</v>
      </c>
      <c r="D52" s="38">
        <v>4.8707260000000003</v>
      </c>
      <c r="E52" s="38">
        <v>4.8996630000000003</v>
      </c>
      <c r="F52" s="38">
        <v>4.9287720000000004</v>
      </c>
      <c r="G52" s="38">
        <v>4.9580539999999997</v>
      </c>
      <c r="H52" s="38">
        <v>4.9875090000000002</v>
      </c>
      <c r="I52" s="38">
        <v>5.0171400000000004</v>
      </c>
      <c r="J52" s="38">
        <v>5.0469470000000003</v>
      </c>
      <c r="K52" s="38">
        <v>5.0769310000000001</v>
      </c>
      <c r="L52" s="38">
        <v>5.1070919999999997</v>
      </c>
      <c r="M52" s="38">
        <v>5.1374339999999998</v>
      </c>
      <c r="N52" s="38">
        <v>5.1679550000000001</v>
      </c>
      <c r="O52" s="38">
        <v>5.198658</v>
      </c>
      <c r="P52" s="38">
        <v>5.2295429999999996</v>
      </c>
      <c r="Q52" s="38">
        <v>5.2606109999999999</v>
      </c>
      <c r="R52" s="38">
        <v>5.2918640000000003</v>
      </c>
      <c r="S52" s="38">
        <v>5.3233030000000001</v>
      </c>
      <c r="T52" s="38">
        <v>5.3549290000000003</v>
      </c>
      <c r="U52" s="38">
        <v>5.3867419999999999</v>
      </c>
      <c r="V52" s="38">
        <v>5.4187450000000004</v>
      </c>
      <c r="W52" s="38">
        <v>5.4509379999999998</v>
      </c>
      <c r="X52" s="38">
        <v>5.4833220000000003</v>
      </c>
      <c r="Y52" s="38">
        <v>5.515898</v>
      </c>
      <c r="Z52" s="38">
        <v>5.548667</v>
      </c>
      <c r="AA52" s="38">
        <v>5.5816319999999999</v>
      </c>
      <c r="AB52" s="38">
        <v>5.6147919999999996</v>
      </c>
      <c r="AC52" s="38">
        <v>5.6481500000000002</v>
      </c>
      <c r="AD52" s="38">
        <v>5.681705</v>
      </c>
      <c r="AE52" s="38">
        <v>5.7154600000000002</v>
      </c>
      <c r="AF52" s="38">
        <v>5.7494160000000001</v>
      </c>
      <c r="AG52" s="38">
        <v>5.7835729999999996</v>
      </c>
      <c r="AH52" s="37">
        <v>5.9410000000000001E-3</v>
      </c>
    </row>
    <row r="54" spans="1:34" ht="15" customHeight="1">
      <c r="B54" s="34" t="s">
        <v>51</v>
      </c>
    </row>
    <row r="55" spans="1:34" ht="15" customHeight="1">
      <c r="B55" s="34" t="s">
        <v>50</v>
      </c>
    </row>
    <row r="56" spans="1:34" ht="15" customHeight="1">
      <c r="A56" s="12" t="s">
        <v>49</v>
      </c>
      <c r="B56" s="35" t="s">
        <v>33</v>
      </c>
      <c r="C56" s="39">
        <v>13.684958</v>
      </c>
      <c r="D56" s="39">
        <v>14.333231</v>
      </c>
      <c r="E56" s="39">
        <v>14.327021999999999</v>
      </c>
      <c r="F56" s="39">
        <v>14.365352</v>
      </c>
      <c r="G56" s="39">
        <v>14.366455</v>
      </c>
      <c r="H56" s="39">
        <v>14.341867000000001</v>
      </c>
      <c r="I56" s="39">
        <v>14.287132</v>
      </c>
      <c r="J56" s="39">
        <v>14.207239</v>
      </c>
      <c r="K56" s="39">
        <v>14.125375999999999</v>
      </c>
      <c r="L56" s="39">
        <v>14.028779</v>
      </c>
      <c r="M56" s="39">
        <v>13.931946</v>
      </c>
      <c r="N56" s="39">
        <v>13.831037999999999</v>
      </c>
      <c r="O56" s="39">
        <v>13.740598</v>
      </c>
      <c r="P56" s="39">
        <v>13.671222</v>
      </c>
      <c r="Q56" s="39">
        <v>13.614177</v>
      </c>
      <c r="R56" s="39">
        <v>13.578903</v>
      </c>
      <c r="S56" s="39">
        <v>13.555063000000001</v>
      </c>
      <c r="T56" s="39">
        <v>13.533011</v>
      </c>
      <c r="U56" s="39">
        <v>13.512934</v>
      </c>
      <c r="V56" s="39">
        <v>13.507698</v>
      </c>
      <c r="W56" s="39">
        <v>13.519425</v>
      </c>
      <c r="X56" s="39">
        <v>13.531686000000001</v>
      </c>
      <c r="Y56" s="39">
        <v>13.551019999999999</v>
      </c>
      <c r="Z56" s="39">
        <v>13.573046</v>
      </c>
      <c r="AA56" s="39">
        <v>13.591692</v>
      </c>
      <c r="AB56" s="39">
        <v>13.608699</v>
      </c>
      <c r="AC56" s="39">
        <v>13.631719</v>
      </c>
      <c r="AD56" s="39">
        <v>13.650460000000001</v>
      </c>
      <c r="AE56" s="39">
        <v>13.676695</v>
      </c>
      <c r="AF56" s="39">
        <v>13.70651</v>
      </c>
      <c r="AG56" s="39">
        <v>13.736445</v>
      </c>
      <c r="AH56" s="37">
        <v>1.25E-4</v>
      </c>
    </row>
    <row r="57" spans="1:34" ht="15" customHeight="1">
      <c r="A57" s="12" t="s">
        <v>48</v>
      </c>
      <c r="B57" s="35" t="s">
        <v>31</v>
      </c>
      <c r="C57" s="39">
        <v>0.80059800000000003</v>
      </c>
      <c r="D57" s="39">
        <v>0.82458299999999995</v>
      </c>
      <c r="E57" s="39">
        <v>0.83718000000000004</v>
      </c>
      <c r="F57" s="39">
        <v>0.84273699999999996</v>
      </c>
      <c r="G57" s="39">
        <v>0.85100799999999999</v>
      </c>
      <c r="H57" s="39">
        <v>0.86196399999999995</v>
      </c>
      <c r="I57" s="39">
        <v>0.86717699999999998</v>
      </c>
      <c r="J57" s="39">
        <v>0.86825600000000003</v>
      </c>
      <c r="K57" s="39">
        <v>0.86872099999999997</v>
      </c>
      <c r="L57" s="39">
        <v>0.86814400000000003</v>
      </c>
      <c r="M57" s="39">
        <v>0.86826999999999999</v>
      </c>
      <c r="N57" s="39">
        <v>0.86909099999999995</v>
      </c>
      <c r="O57" s="39">
        <v>0.87165899999999996</v>
      </c>
      <c r="P57" s="39">
        <v>0.87505599999999994</v>
      </c>
      <c r="Q57" s="39">
        <v>0.88052399999999997</v>
      </c>
      <c r="R57" s="39">
        <v>0.88854599999999995</v>
      </c>
      <c r="S57" s="39">
        <v>0.89660499999999999</v>
      </c>
      <c r="T57" s="39">
        <v>0.90457900000000002</v>
      </c>
      <c r="U57" s="39">
        <v>0.91307700000000003</v>
      </c>
      <c r="V57" s="39">
        <v>0.92239599999999999</v>
      </c>
      <c r="W57" s="39">
        <v>0.93201100000000003</v>
      </c>
      <c r="X57" s="39">
        <v>0.94283499999999998</v>
      </c>
      <c r="Y57" s="39">
        <v>0.95338000000000001</v>
      </c>
      <c r="Z57" s="39">
        <v>0.96523499999999995</v>
      </c>
      <c r="AA57" s="39">
        <v>0.97600699999999996</v>
      </c>
      <c r="AB57" s="39">
        <v>0.98721400000000004</v>
      </c>
      <c r="AC57" s="39">
        <v>0.99934699999999999</v>
      </c>
      <c r="AD57" s="39">
        <v>1.0087950000000001</v>
      </c>
      <c r="AE57" s="39">
        <v>1.01946</v>
      </c>
      <c r="AF57" s="39">
        <v>1.031487</v>
      </c>
      <c r="AG57" s="39">
        <v>1.0440879999999999</v>
      </c>
      <c r="AH57" s="37">
        <v>8.8909999999999996E-3</v>
      </c>
    </row>
    <row r="58" spans="1:34" ht="15" customHeight="1">
      <c r="A58" s="12" t="s">
        <v>47</v>
      </c>
      <c r="B58" s="35" t="s">
        <v>29</v>
      </c>
      <c r="C58" s="39">
        <v>0.123601</v>
      </c>
      <c r="D58" s="39">
        <v>0.15522900000000001</v>
      </c>
      <c r="E58" s="39">
        <v>0.178087</v>
      </c>
      <c r="F58" s="39">
        <v>0.19479399999999999</v>
      </c>
      <c r="G58" s="39">
        <v>0.20708699999999999</v>
      </c>
      <c r="H58" s="39">
        <v>0.21593300000000001</v>
      </c>
      <c r="I58" s="39">
        <v>0.22244700000000001</v>
      </c>
      <c r="J58" s="39">
        <v>0.22738700000000001</v>
      </c>
      <c r="K58" s="39">
        <v>0.229827</v>
      </c>
      <c r="L58" s="39">
        <v>0.231575</v>
      </c>
      <c r="M58" s="39">
        <v>0.23338500000000001</v>
      </c>
      <c r="N58" s="39">
        <v>0.23390900000000001</v>
      </c>
      <c r="O58" s="39">
        <v>0.23457700000000001</v>
      </c>
      <c r="P58" s="39">
        <v>0.234898</v>
      </c>
      <c r="Q58" s="39">
        <v>0.23511699999999999</v>
      </c>
      <c r="R58" s="39">
        <v>0.234732</v>
      </c>
      <c r="S58" s="39">
        <v>0.23453499999999999</v>
      </c>
      <c r="T58" s="39">
        <v>0.23432900000000001</v>
      </c>
      <c r="U58" s="39">
        <v>0.23397899999999999</v>
      </c>
      <c r="V58" s="39">
        <v>0.23338999999999999</v>
      </c>
      <c r="W58" s="39">
        <v>0.23292199999999999</v>
      </c>
      <c r="X58" s="39">
        <v>0.23225199999999999</v>
      </c>
      <c r="Y58" s="39">
        <v>0.231514</v>
      </c>
      <c r="Z58" s="39">
        <v>0.230767</v>
      </c>
      <c r="AA58" s="39">
        <v>0.23002500000000001</v>
      </c>
      <c r="AB58" s="39">
        <v>0.22927600000000001</v>
      </c>
      <c r="AC58" s="39">
        <v>0.22844200000000001</v>
      </c>
      <c r="AD58" s="39">
        <v>0.22769700000000001</v>
      </c>
      <c r="AE58" s="39">
        <v>0.226858</v>
      </c>
      <c r="AF58" s="39">
        <v>0.22628699999999999</v>
      </c>
      <c r="AG58" s="39">
        <v>0.225795</v>
      </c>
      <c r="AH58" s="37">
        <v>2.0289000000000001E-2</v>
      </c>
    </row>
    <row r="59" spans="1:34" ht="15" customHeight="1">
      <c r="A59" s="12" t="s">
        <v>46</v>
      </c>
      <c r="B59" s="35" t="s">
        <v>27</v>
      </c>
      <c r="C59" s="39">
        <v>5.2159930000000001</v>
      </c>
      <c r="D59" s="39">
        <v>5.3204609999999999</v>
      </c>
      <c r="E59" s="39">
        <v>5.4595950000000002</v>
      </c>
      <c r="F59" s="39">
        <v>5.506526</v>
      </c>
      <c r="G59" s="39">
        <v>5.5626040000000003</v>
      </c>
      <c r="H59" s="39">
        <v>5.6104079999999996</v>
      </c>
      <c r="I59" s="39">
        <v>5.6068360000000004</v>
      </c>
      <c r="J59" s="39">
        <v>5.5751730000000004</v>
      </c>
      <c r="K59" s="39">
        <v>5.5410500000000003</v>
      </c>
      <c r="L59" s="39">
        <v>5.4986579999999998</v>
      </c>
      <c r="M59" s="39">
        <v>5.4636519999999997</v>
      </c>
      <c r="N59" s="39">
        <v>5.4318739999999996</v>
      </c>
      <c r="O59" s="39">
        <v>5.4063179999999997</v>
      </c>
      <c r="P59" s="39">
        <v>5.3792429999999998</v>
      </c>
      <c r="Q59" s="39">
        <v>5.3702110000000003</v>
      </c>
      <c r="R59" s="39">
        <v>5.3847849999999999</v>
      </c>
      <c r="S59" s="39">
        <v>5.3986190000000001</v>
      </c>
      <c r="T59" s="39">
        <v>5.4140240000000004</v>
      </c>
      <c r="U59" s="39">
        <v>5.4384959999999998</v>
      </c>
      <c r="V59" s="39">
        <v>5.4711540000000003</v>
      </c>
      <c r="W59" s="39">
        <v>5.5007599999999996</v>
      </c>
      <c r="X59" s="39">
        <v>5.5429700000000004</v>
      </c>
      <c r="Y59" s="39">
        <v>5.5949099999999996</v>
      </c>
      <c r="Z59" s="39">
        <v>5.6619060000000001</v>
      </c>
      <c r="AA59" s="39">
        <v>5.7180059999999999</v>
      </c>
      <c r="AB59" s="39">
        <v>5.7784620000000002</v>
      </c>
      <c r="AC59" s="39">
        <v>5.8276389999999996</v>
      </c>
      <c r="AD59" s="39">
        <v>5.8751449999999998</v>
      </c>
      <c r="AE59" s="39">
        <v>5.9309279999999998</v>
      </c>
      <c r="AF59" s="39">
        <v>5.9916109999999998</v>
      </c>
      <c r="AG59" s="39">
        <v>6.0597490000000001</v>
      </c>
      <c r="AH59" s="37">
        <v>5.0099999999999997E-3</v>
      </c>
    </row>
    <row r="60" spans="1:34" ht="15" customHeight="1">
      <c r="A60" s="12" t="s">
        <v>45</v>
      </c>
      <c r="B60" s="35" t="s">
        <v>25</v>
      </c>
      <c r="C60" s="39">
        <v>2.9437000000000001E-2</v>
      </c>
      <c r="D60" s="39">
        <v>3.5250999999999998E-2</v>
      </c>
      <c r="E60" s="39">
        <v>3.9933999999999997E-2</v>
      </c>
      <c r="F60" s="39">
        <v>4.3478000000000003E-2</v>
      </c>
      <c r="G60" s="39">
        <v>4.6156000000000003E-2</v>
      </c>
      <c r="H60" s="39">
        <v>4.8166E-2</v>
      </c>
      <c r="I60" s="39">
        <v>4.9614999999999999E-2</v>
      </c>
      <c r="J60" s="39">
        <v>5.0694999999999997E-2</v>
      </c>
      <c r="K60" s="39">
        <v>5.1000999999999998E-2</v>
      </c>
      <c r="L60" s="39">
        <v>5.1249999999999997E-2</v>
      </c>
      <c r="M60" s="39">
        <v>5.1751999999999999E-2</v>
      </c>
      <c r="N60" s="39">
        <v>5.2019000000000003E-2</v>
      </c>
      <c r="O60" s="39">
        <v>5.2574000000000003E-2</v>
      </c>
      <c r="P60" s="39">
        <v>5.3110999999999998E-2</v>
      </c>
      <c r="Q60" s="39">
        <v>5.3765E-2</v>
      </c>
      <c r="R60" s="39">
        <v>5.4330000000000003E-2</v>
      </c>
      <c r="S60" s="39">
        <v>5.4952000000000001E-2</v>
      </c>
      <c r="T60" s="39">
        <v>5.5550000000000002E-2</v>
      </c>
      <c r="U60" s="39">
        <v>5.6141000000000003E-2</v>
      </c>
      <c r="V60" s="39">
        <v>5.6751999999999997E-2</v>
      </c>
      <c r="W60" s="39">
        <v>5.7542000000000003E-2</v>
      </c>
      <c r="X60" s="39">
        <v>5.8268E-2</v>
      </c>
      <c r="Y60" s="39">
        <v>5.8978999999999997E-2</v>
      </c>
      <c r="Z60" s="39">
        <v>5.9712000000000001E-2</v>
      </c>
      <c r="AA60" s="39">
        <v>6.0417999999999999E-2</v>
      </c>
      <c r="AB60" s="39">
        <v>6.1203E-2</v>
      </c>
      <c r="AC60" s="39">
        <v>6.1918000000000001E-2</v>
      </c>
      <c r="AD60" s="39">
        <v>6.2562999999999994E-2</v>
      </c>
      <c r="AE60" s="39">
        <v>6.3254000000000005E-2</v>
      </c>
      <c r="AF60" s="39">
        <v>6.4011999999999999E-2</v>
      </c>
      <c r="AG60" s="39">
        <v>6.4755999999999994E-2</v>
      </c>
      <c r="AH60" s="37">
        <v>2.6627000000000001E-2</v>
      </c>
    </row>
    <row r="61" spans="1:34" ht="15" customHeight="1">
      <c r="A61" s="12" t="s">
        <v>44</v>
      </c>
      <c r="B61" s="35" t="s">
        <v>23</v>
      </c>
      <c r="C61" s="39">
        <v>0.43232900000000002</v>
      </c>
      <c r="D61" s="39">
        <v>0.45580100000000001</v>
      </c>
      <c r="E61" s="39">
        <v>0.45732</v>
      </c>
      <c r="F61" s="39">
        <v>0.454818</v>
      </c>
      <c r="G61" s="39">
        <v>0.451847</v>
      </c>
      <c r="H61" s="39">
        <v>0.43503900000000001</v>
      </c>
      <c r="I61" s="39">
        <v>0.43754799999999999</v>
      </c>
      <c r="J61" s="39">
        <v>0.4345</v>
      </c>
      <c r="K61" s="39">
        <v>0.43706899999999999</v>
      </c>
      <c r="L61" s="39">
        <v>0.43899500000000002</v>
      </c>
      <c r="M61" s="39">
        <v>0.44097999999999998</v>
      </c>
      <c r="N61" s="39">
        <v>0.44152999999999998</v>
      </c>
      <c r="O61" s="39">
        <v>0.44140099999999999</v>
      </c>
      <c r="P61" s="39">
        <v>0.44216800000000001</v>
      </c>
      <c r="Q61" s="39">
        <v>0.44150200000000001</v>
      </c>
      <c r="R61" s="39">
        <v>0.44238</v>
      </c>
      <c r="S61" s="39">
        <v>0.44302399999999997</v>
      </c>
      <c r="T61" s="39">
        <v>0.44314700000000001</v>
      </c>
      <c r="U61" s="39">
        <v>0.44133800000000001</v>
      </c>
      <c r="V61" s="39">
        <v>0.44294099999999997</v>
      </c>
      <c r="W61" s="39">
        <v>0.44156499999999999</v>
      </c>
      <c r="X61" s="39">
        <v>0.44180900000000001</v>
      </c>
      <c r="Y61" s="39">
        <v>0.443276</v>
      </c>
      <c r="Z61" s="39">
        <v>0.44572400000000001</v>
      </c>
      <c r="AA61" s="39">
        <v>0.44377699999999998</v>
      </c>
      <c r="AB61" s="39">
        <v>0.44437199999999999</v>
      </c>
      <c r="AC61" s="39">
        <v>0.44388899999999998</v>
      </c>
      <c r="AD61" s="39">
        <v>0.44447300000000001</v>
      </c>
      <c r="AE61" s="39">
        <v>0.444998</v>
      </c>
      <c r="AF61" s="39">
        <v>0.44572099999999998</v>
      </c>
      <c r="AG61" s="39">
        <v>0.448216</v>
      </c>
      <c r="AH61" s="37">
        <v>1.204E-3</v>
      </c>
    </row>
    <row r="62" spans="1:34" ht="15" customHeight="1">
      <c r="A62" s="12" t="s">
        <v>43</v>
      </c>
      <c r="B62" s="35" t="s">
        <v>21</v>
      </c>
      <c r="C62" s="39">
        <v>7.7342999999999995E-2</v>
      </c>
      <c r="D62" s="39">
        <v>7.9141000000000003E-2</v>
      </c>
      <c r="E62" s="39">
        <v>7.8228000000000006E-2</v>
      </c>
      <c r="F62" s="39">
        <v>7.7350000000000002E-2</v>
      </c>
      <c r="G62" s="39">
        <v>7.6447000000000001E-2</v>
      </c>
      <c r="H62" s="39">
        <v>7.5055999999999998E-2</v>
      </c>
      <c r="I62" s="39">
        <v>7.3205000000000006E-2</v>
      </c>
      <c r="J62" s="39">
        <v>7.1057999999999996E-2</v>
      </c>
      <c r="K62" s="39">
        <v>6.8995000000000001E-2</v>
      </c>
      <c r="L62" s="39">
        <v>6.6834000000000005E-2</v>
      </c>
      <c r="M62" s="39">
        <v>6.4753000000000005E-2</v>
      </c>
      <c r="N62" s="39">
        <v>6.3638E-2</v>
      </c>
      <c r="O62" s="39">
        <v>6.2604999999999994E-2</v>
      </c>
      <c r="P62" s="39">
        <v>6.1511000000000003E-2</v>
      </c>
      <c r="Q62" s="39">
        <v>6.0561999999999998E-2</v>
      </c>
      <c r="R62" s="39">
        <v>5.9665000000000003E-2</v>
      </c>
      <c r="S62" s="39">
        <v>5.8721000000000002E-2</v>
      </c>
      <c r="T62" s="39">
        <v>5.7710999999999998E-2</v>
      </c>
      <c r="U62" s="39">
        <v>5.6659000000000001E-2</v>
      </c>
      <c r="V62" s="39">
        <v>5.5745000000000003E-2</v>
      </c>
      <c r="W62" s="39">
        <v>5.4691999999999998E-2</v>
      </c>
      <c r="X62" s="39">
        <v>5.4265000000000001E-2</v>
      </c>
      <c r="Y62" s="39">
        <v>5.3873999999999998E-2</v>
      </c>
      <c r="Z62" s="39">
        <v>5.3634000000000001E-2</v>
      </c>
      <c r="AA62" s="39">
        <v>5.3240000000000003E-2</v>
      </c>
      <c r="AB62" s="39">
        <v>5.2873000000000003E-2</v>
      </c>
      <c r="AC62" s="39">
        <v>5.2373000000000003E-2</v>
      </c>
      <c r="AD62" s="39">
        <v>5.1891E-2</v>
      </c>
      <c r="AE62" s="39">
        <v>5.1369999999999999E-2</v>
      </c>
      <c r="AF62" s="39">
        <v>5.0909999999999997E-2</v>
      </c>
      <c r="AG62" s="39">
        <v>5.0533000000000002E-2</v>
      </c>
      <c r="AH62" s="37">
        <v>-1.4087000000000001E-2</v>
      </c>
    </row>
    <row r="63" spans="1:34" ht="15" customHeight="1">
      <c r="A63" s="12" t="s">
        <v>42</v>
      </c>
      <c r="B63" s="35" t="s">
        <v>19</v>
      </c>
      <c r="C63" s="39">
        <v>0.85588699999999995</v>
      </c>
      <c r="D63" s="39">
        <v>0.88146500000000005</v>
      </c>
      <c r="E63" s="39">
        <v>0.97399800000000003</v>
      </c>
      <c r="F63" s="39">
        <v>0.99219299999999999</v>
      </c>
      <c r="G63" s="39">
        <v>0.94140199999999996</v>
      </c>
      <c r="H63" s="39">
        <v>0.94455199999999995</v>
      </c>
      <c r="I63" s="39">
        <v>0.95648100000000003</v>
      </c>
      <c r="J63" s="39">
        <v>0.93381199999999998</v>
      </c>
      <c r="K63" s="39">
        <v>0.934805</v>
      </c>
      <c r="L63" s="39">
        <v>0.92679599999999995</v>
      </c>
      <c r="M63" s="39">
        <v>0.92925999999999997</v>
      </c>
      <c r="N63" s="39">
        <v>0.94632799999999995</v>
      </c>
      <c r="O63" s="39">
        <v>0.93156600000000001</v>
      </c>
      <c r="P63" s="39">
        <v>0.93201599999999996</v>
      </c>
      <c r="Q63" s="39">
        <v>0.92967699999999998</v>
      </c>
      <c r="R63" s="39">
        <v>0.94440900000000005</v>
      </c>
      <c r="S63" s="39">
        <v>0.93007300000000004</v>
      </c>
      <c r="T63" s="39">
        <v>0.92956099999999997</v>
      </c>
      <c r="U63" s="39">
        <v>0.93966099999999997</v>
      </c>
      <c r="V63" s="39">
        <v>0.92616299999999996</v>
      </c>
      <c r="W63" s="39">
        <v>0.92442899999999995</v>
      </c>
      <c r="X63" s="39">
        <v>0.93703499999999995</v>
      </c>
      <c r="Y63" s="39">
        <v>0.92113299999999998</v>
      </c>
      <c r="Z63" s="39">
        <v>0.92034000000000005</v>
      </c>
      <c r="AA63" s="39">
        <v>0.913829</v>
      </c>
      <c r="AB63" s="39">
        <v>0.91423299999999996</v>
      </c>
      <c r="AC63" s="39">
        <v>0.91046499999999997</v>
      </c>
      <c r="AD63" s="39">
        <v>0.90820599999999996</v>
      </c>
      <c r="AE63" s="39">
        <v>0.90868899999999997</v>
      </c>
      <c r="AF63" s="39">
        <v>0.90733200000000003</v>
      </c>
      <c r="AG63" s="39">
        <v>0.90486500000000003</v>
      </c>
      <c r="AH63" s="37">
        <v>1.8569999999999999E-3</v>
      </c>
    </row>
    <row r="64" spans="1:34" ht="15" customHeight="1">
      <c r="A64" s="12" t="s">
        <v>41</v>
      </c>
      <c r="B64" s="35" t="s">
        <v>17</v>
      </c>
      <c r="C64" s="39">
        <v>0.195878</v>
      </c>
      <c r="D64" s="39">
        <v>0.196657</v>
      </c>
      <c r="E64" s="39">
        <v>0.199716</v>
      </c>
      <c r="F64" s="39">
        <v>0.201514</v>
      </c>
      <c r="G64" s="39">
        <v>0.20225699999999999</v>
      </c>
      <c r="H64" s="39">
        <v>0.202574</v>
      </c>
      <c r="I64" s="39">
        <v>0.20185400000000001</v>
      </c>
      <c r="J64" s="39">
        <v>0.200378</v>
      </c>
      <c r="K64" s="39">
        <v>0.19867399999999999</v>
      </c>
      <c r="L64" s="39">
        <v>0.19683</v>
      </c>
      <c r="M64" s="39">
        <v>0.19506899999999999</v>
      </c>
      <c r="N64" s="39">
        <v>0.19355600000000001</v>
      </c>
      <c r="O64" s="39">
        <v>0.19248899999999999</v>
      </c>
      <c r="P64" s="39">
        <v>0.191383</v>
      </c>
      <c r="Q64" s="39">
        <v>0.19048399999999999</v>
      </c>
      <c r="R64" s="39">
        <v>0.18981799999999999</v>
      </c>
      <c r="S64" s="39">
        <v>0.18890999999999999</v>
      </c>
      <c r="T64" s="39">
        <v>0.18775900000000001</v>
      </c>
      <c r="U64" s="39">
        <v>0.18665799999999999</v>
      </c>
      <c r="V64" s="39">
        <v>0.18580199999999999</v>
      </c>
      <c r="W64" s="39">
        <v>0.185223</v>
      </c>
      <c r="X64" s="39">
        <v>0.184588</v>
      </c>
      <c r="Y64" s="39">
        <v>0.18388199999999999</v>
      </c>
      <c r="Z64" s="39">
        <v>0.183175</v>
      </c>
      <c r="AA64" s="39">
        <v>0.18232899999999999</v>
      </c>
      <c r="AB64" s="39">
        <v>0.18168000000000001</v>
      </c>
      <c r="AC64" s="39">
        <v>0.18090600000000001</v>
      </c>
      <c r="AD64" s="39">
        <v>0.17988000000000001</v>
      </c>
      <c r="AE64" s="39">
        <v>0.17913999999999999</v>
      </c>
      <c r="AF64" s="39">
        <v>0.178366</v>
      </c>
      <c r="AG64" s="39">
        <v>0.17757200000000001</v>
      </c>
      <c r="AH64" s="37">
        <v>-3.2650000000000001E-3</v>
      </c>
    </row>
    <row r="65" spans="1:34" ht="15" customHeight="1">
      <c r="A65" s="12" t="s">
        <v>40</v>
      </c>
      <c r="B65" s="35" t="s">
        <v>15</v>
      </c>
      <c r="C65" s="39">
        <v>1.8604849999999999</v>
      </c>
      <c r="D65" s="39">
        <v>2.5309840000000001</v>
      </c>
      <c r="E65" s="39">
        <v>2.826346</v>
      </c>
      <c r="F65" s="39">
        <v>2.9633050000000001</v>
      </c>
      <c r="G65" s="39">
        <v>3.051768</v>
      </c>
      <c r="H65" s="39">
        <v>3.1202190000000001</v>
      </c>
      <c r="I65" s="39">
        <v>3.1442420000000002</v>
      </c>
      <c r="J65" s="39">
        <v>3.161629</v>
      </c>
      <c r="K65" s="39">
        <v>3.1827920000000001</v>
      </c>
      <c r="L65" s="39">
        <v>3.201851</v>
      </c>
      <c r="M65" s="39">
        <v>3.2224719999999998</v>
      </c>
      <c r="N65" s="39">
        <v>3.248707</v>
      </c>
      <c r="O65" s="39">
        <v>3.287299</v>
      </c>
      <c r="P65" s="39">
        <v>3.3252969999999999</v>
      </c>
      <c r="Q65" s="39">
        <v>3.3677899999999998</v>
      </c>
      <c r="R65" s="39">
        <v>3.4168150000000002</v>
      </c>
      <c r="S65" s="39">
        <v>3.4574729999999998</v>
      </c>
      <c r="T65" s="39">
        <v>3.4922019999999998</v>
      </c>
      <c r="U65" s="39">
        <v>3.528905</v>
      </c>
      <c r="V65" s="39">
        <v>3.5702959999999999</v>
      </c>
      <c r="W65" s="39">
        <v>3.6220219999999999</v>
      </c>
      <c r="X65" s="39">
        <v>3.6698469999999999</v>
      </c>
      <c r="Y65" s="39">
        <v>3.7189999999999999</v>
      </c>
      <c r="Z65" s="39">
        <v>3.7657590000000001</v>
      </c>
      <c r="AA65" s="39">
        <v>3.8141929999999999</v>
      </c>
      <c r="AB65" s="39">
        <v>3.8668140000000002</v>
      </c>
      <c r="AC65" s="39">
        <v>3.914752</v>
      </c>
      <c r="AD65" s="39">
        <v>3.951365</v>
      </c>
      <c r="AE65" s="39">
        <v>3.9906259999999998</v>
      </c>
      <c r="AF65" s="39">
        <v>4.0264129999999998</v>
      </c>
      <c r="AG65" s="39">
        <v>4.0628089999999997</v>
      </c>
      <c r="AH65" s="37">
        <v>2.6376E-2</v>
      </c>
    </row>
    <row r="66" spans="1:34" ht="14.25">
      <c r="A66" s="12" t="s">
        <v>39</v>
      </c>
      <c r="B66" s="35" t="s">
        <v>13</v>
      </c>
      <c r="C66" s="39">
        <v>0.53596600000000005</v>
      </c>
      <c r="D66" s="39">
        <v>0.54501100000000002</v>
      </c>
      <c r="E66" s="39">
        <v>0.54574900000000004</v>
      </c>
      <c r="F66" s="39">
        <v>0.53256999999999999</v>
      </c>
      <c r="G66" s="39">
        <v>0.52388000000000001</v>
      </c>
      <c r="H66" s="39">
        <v>0.52335699999999996</v>
      </c>
      <c r="I66" s="39">
        <v>0.52210000000000001</v>
      </c>
      <c r="J66" s="39">
        <v>0.52193000000000001</v>
      </c>
      <c r="K66" s="39">
        <v>0.52480800000000005</v>
      </c>
      <c r="L66" s="39">
        <v>0.52364999999999995</v>
      </c>
      <c r="M66" s="39">
        <v>0.52166599999999996</v>
      </c>
      <c r="N66" s="39">
        <v>0.52158499999999997</v>
      </c>
      <c r="O66" s="39">
        <v>0.52242</v>
      </c>
      <c r="P66" s="39">
        <v>0.52328699999999995</v>
      </c>
      <c r="Q66" s="39">
        <v>0.52416399999999996</v>
      </c>
      <c r="R66" s="39">
        <v>0.52504200000000001</v>
      </c>
      <c r="S66" s="39">
        <v>0.52595800000000004</v>
      </c>
      <c r="T66" s="39">
        <v>0.52690599999999999</v>
      </c>
      <c r="U66" s="39">
        <v>0.52786699999999998</v>
      </c>
      <c r="V66" s="39">
        <v>0.52883199999999997</v>
      </c>
      <c r="W66" s="39">
        <v>0.52980700000000003</v>
      </c>
      <c r="X66" s="39">
        <v>0.53079100000000001</v>
      </c>
      <c r="Y66" s="39">
        <v>0.531775</v>
      </c>
      <c r="Z66" s="39">
        <v>0.53276599999999996</v>
      </c>
      <c r="AA66" s="39">
        <v>0.53375799999999995</v>
      </c>
      <c r="AB66" s="39">
        <v>0.53475300000000003</v>
      </c>
      <c r="AC66" s="39">
        <v>0.53574900000000003</v>
      </c>
      <c r="AD66" s="39">
        <v>0.53674500000000003</v>
      </c>
      <c r="AE66" s="39">
        <v>0.53774</v>
      </c>
      <c r="AF66" s="39">
        <v>0.53873499999999996</v>
      </c>
      <c r="AG66" s="39">
        <v>0.53972699999999996</v>
      </c>
      <c r="AH66" s="37">
        <v>2.33E-4</v>
      </c>
    </row>
    <row r="67" spans="1:34" ht="15" customHeight="1">
      <c r="A67" s="12" t="s">
        <v>38</v>
      </c>
      <c r="B67" s="35" t="s">
        <v>11</v>
      </c>
      <c r="C67" s="39">
        <v>0.121224</v>
      </c>
      <c r="D67" s="39">
        <v>0.1234</v>
      </c>
      <c r="E67" s="39">
        <v>0.124821</v>
      </c>
      <c r="F67" s="39">
        <v>0.125915</v>
      </c>
      <c r="G67" s="39">
        <v>0.12665599999999999</v>
      </c>
      <c r="H67" s="39">
        <v>0.12704099999999999</v>
      </c>
      <c r="I67" s="39">
        <v>0.12720699999999999</v>
      </c>
      <c r="J67" s="39">
        <v>0.12685399999999999</v>
      </c>
      <c r="K67" s="39">
        <v>0.12659699999999999</v>
      </c>
      <c r="L67" s="39">
        <v>0.12637799999999999</v>
      </c>
      <c r="M67" s="39">
        <v>0.12607399999999999</v>
      </c>
      <c r="N67" s="39">
        <v>0.125802</v>
      </c>
      <c r="O67" s="39">
        <v>0.125585</v>
      </c>
      <c r="P67" s="39">
        <v>0.12540100000000001</v>
      </c>
      <c r="Q67" s="39">
        <v>0.12528900000000001</v>
      </c>
      <c r="R67" s="39">
        <v>0.12520500000000001</v>
      </c>
      <c r="S67" s="39">
        <v>0.125084</v>
      </c>
      <c r="T67" s="39">
        <v>0.124934</v>
      </c>
      <c r="U67" s="39">
        <v>0.12483</v>
      </c>
      <c r="V67" s="39">
        <v>0.12475799999999999</v>
      </c>
      <c r="W67" s="39">
        <v>0.12467300000000001</v>
      </c>
      <c r="X67" s="39">
        <v>0.12458900000000001</v>
      </c>
      <c r="Y67" s="39">
        <v>0.12452199999999999</v>
      </c>
      <c r="Z67" s="39">
        <v>0.12444</v>
      </c>
      <c r="AA67" s="39">
        <v>0.12442300000000001</v>
      </c>
      <c r="AB67" s="39">
        <v>0.124498</v>
      </c>
      <c r="AC67" s="39">
        <v>0.124516</v>
      </c>
      <c r="AD67" s="39">
        <v>0.124474</v>
      </c>
      <c r="AE67" s="39">
        <v>0.124496</v>
      </c>
      <c r="AF67" s="39">
        <v>0.12447</v>
      </c>
      <c r="AG67" s="39">
        <v>0.124386</v>
      </c>
      <c r="AH67" s="37">
        <v>8.5800000000000004E-4</v>
      </c>
    </row>
    <row r="68" spans="1:34" ht="15" customHeight="1">
      <c r="A68" s="12" t="s">
        <v>37</v>
      </c>
      <c r="B68" s="35" t="s">
        <v>152</v>
      </c>
      <c r="C68" s="39">
        <v>0.70625000000000004</v>
      </c>
      <c r="D68" s="39">
        <v>0.76514199999999999</v>
      </c>
      <c r="E68" s="39">
        <v>0.75534999999999997</v>
      </c>
      <c r="F68" s="39">
        <v>0.73163800000000001</v>
      </c>
      <c r="G68" s="39">
        <v>0.72320700000000004</v>
      </c>
      <c r="H68" s="39">
        <v>0.72460599999999997</v>
      </c>
      <c r="I68" s="39">
        <v>0.69105000000000005</v>
      </c>
      <c r="J68" s="39">
        <v>0.70114299999999996</v>
      </c>
      <c r="K68" s="39">
        <v>0.70106599999999997</v>
      </c>
      <c r="L68" s="39">
        <v>0.70103700000000002</v>
      </c>
      <c r="M68" s="39">
        <v>0.69345999999999997</v>
      </c>
      <c r="N68" s="39">
        <v>0.69447499999999995</v>
      </c>
      <c r="O68" s="39">
        <v>0.69711800000000002</v>
      </c>
      <c r="P68" s="39">
        <v>0.697967</v>
      </c>
      <c r="Q68" s="39">
        <v>0.69689400000000001</v>
      </c>
      <c r="R68" s="39">
        <v>0.70055699999999999</v>
      </c>
      <c r="S68" s="39">
        <v>0.70885299999999996</v>
      </c>
      <c r="T68" s="39">
        <v>0.71820200000000001</v>
      </c>
      <c r="U68" s="39">
        <v>0.72597800000000001</v>
      </c>
      <c r="V68" s="39">
        <v>0.73066299999999995</v>
      </c>
      <c r="W68" s="39">
        <v>0.73456100000000002</v>
      </c>
      <c r="X68" s="39">
        <v>0.73710699999999996</v>
      </c>
      <c r="Y68" s="39">
        <v>0.74127100000000001</v>
      </c>
      <c r="Z68" s="39">
        <v>0.74834999999999996</v>
      </c>
      <c r="AA68" s="39">
        <v>0.75938399999999995</v>
      </c>
      <c r="AB68" s="39">
        <v>0.76585899999999996</v>
      </c>
      <c r="AC68" s="39">
        <v>0.77389399999999997</v>
      </c>
      <c r="AD68" s="39">
        <v>0.78306399999999998</v>
      </c>
      <c r="AE68" s="39">
        <v>0.77831700000000004</v>
      </c>
      <c r="AF68" s="39">
        <v>0.77742100000000003</v>
      </c>
      <c r="AG68" s="39">
        <v>0.78483800000000004</v>
      </c>
      <c r="AH68" s="37">
        <v>3.5230000000000001E-3</v>
      </c>
    </row>
    <row r="69" spans="1:34" ht="15" customHeight="1">
      <c r="A69" s="12" t="s">
        <v>36</v>
      </c>
      <c r="B69" s="34" t="s">
        <v>8</v>
      </c>
      <c r="C69" s="40">
        <v>24.639949999999999</v>
      </c>
      <c r="D69" s="40">
        <v>26.246357</v>
      </c>
      <c r="E69" s="40">
        <v>26.803346999999999</v>
      </c>
      <c r="F69" s="40">
        <v>27.032191999999998</v>
      </c>
      <c r="G69" s="40">
        <v>27.130775</v>
      </c>
      <c r="H69" s="40">
        <v>27.230782999999999</v>
      </c>
      <c r="I69" s="40">
        <v>27.186893000000001</v>
      </c>
      <c r="J69" s="40">
        <v>27.080057</v>
      </c>
      <c r="K69" s="40">
        <v>26.990781999999999</v>
      </c>
      <c r="L69" s="40">
        <v>26.860776999999999</v>
      </c>
      <c r="M69" s="40">
        <v>26.742740999999999</v>
      </c>
      <c r="N69" s="40">
        <v>26.653552999999999</v>
      </c>
      <c r="O69" s="40">
        <v>26.566212</v>
      </c>
      <c r="P69" s="40">
        <v>26.512560000000001</v>
      </c>
      <c r="Q69" s="40">
        <v>26.490155999999999</v>
      </c>
      <c r="R69" s="40">
        <v>26.545183000000002</v>
      </c>
      <c r="S69" s="40">
        <v>26.577869</v>
      </c>
      <c r="T69" s="40">
        <v>26.621919999999999</v>
      </c>
      <c r="U69" s="40">
        <v>26.686522</v>
      </c>
      <c r="V69" s="40">
        <v>26.756589999999999</v>
      </c>
      <c r="W69" s="40">
        <v>26.859634</v>
      </c>
      <c r="X69" s="40">
        <v>26.988043000000001</v>
      </c>
      <c r="Y69" s="40">
        <v>27.108532</v>
      </c>
      <c r="Z69" s="40">
        <v>27.264854</v>
      </c>
      <c r="AA69" s="40">
        <v>27.401077000000001</v>
      </c>
      <c r="AB69" s="40">
        <v>27.549935999999999</v>
      </c>
      <c r="AC69" s="40">
        <v>27.685604000000001</v>
      </c>
      <c r="AD69" s="40">
        <v>27.804758</v>
      </c>
      <c r="AE69" s="40">
        <v>27.932570999999999</v>
      </c>
      <c r="AF69" s="40">
        <v>28.069272999999999</v>
      </c>
      <c r="AG69" s="40">
        <v>28.223777999999999</v>
      </c>
      <c r="AH69" s="41">
        <v>4.5370000000000002E-3</v>
      </c>
    </row>
    <row r="71" spans="1:34" ht="15" customHeight="1">
      <c r="B71" s="34" t="s">
        <v>35</v>
      </c>
    </row>
    <row r="72" spans="1:34" ht="15" customHeight="1">
      <c r="A72" s="12" t="s">
        <v>34</v>
      </c>
      <c r="B72" s="35" t="s">
        <v>33</v>
      </c>
      <c r="C72" s="39">
        <v>7.422104</v>
      </c>
      <c r="D72" s="39">
        <v>7.773714</v>
      </c>
      <c r="E72" s="39">
        <v>7.7697630000000002</v>
      </c>
      <c r="F72" s="39">
        <v>7.7905490000000004</v>
      </c>
      <c r="G72" s="39">
        <v>7.7908759999999999</v>
      </c>
      <c r="H72" s="39">
        <v>7.7786350000000004</v>
      </c>
      <c r="I72" s="39">
        <v>7.7499859999999998</v>
      </c>
      <c r="J72" s="39">
        <v>7.7076289999999998</v>
      </c>
      <c r="K72" s="39">
        <v>7.6641500000000002</v>
      </c>
      <c r="L72" s="39">
        <v>7.6126469999999999</v>
      </c>
      <c r="M72" s="39">
        <v>7.5609859999999998</v>
      </c>
      <c r="N72" s="39">
        <v>7.5070259999999998</v>
      </c>
      <c r="O72" s="39">
        <v>7.458717</v>
      </c>
      <c r="P72" s="39">
        <v>7.4217919999999999</v>
      </c>
      <c r="Q72" s="39">
        <v>7.3914980000000003</v>
      </c>
      <c r="R72" s="39">
        <v>7.3730469999999997</v>
      </c>
      <c r="S72" s="39">
        <v>7.3603690000000004</v>
      </c>
      <c r="T72" s="39">
        <v>7.34863</v>
      </c>
      <c r="U72" s="39">
        <v>7.3379159999999999</v>
      </c>
      <c r="V72" s="39">
        <v>7.3352300000000001</v>
      </c>
      <c r="W72" s="39">
        <v>7.3416990000000002</v>
      </c>
      <c r="X72" s="39">
        <v>7.3483140000000002</v>
      </c>
      <c r="Y72" s="39">
        <v>7.3587730000000002</v>
      </c>
      <c r="Z72" s="39">
        <v>7.3706800000000001</v>
      </c>
      <c r="AA72" s="39">
        <v>7.380744</v>
      </c>
      <c r="AB72" s="39">
        <v>7.3899119999999998</v>
      </c>
      <c r="AC72" s="39">
        <v>7.4023599999999998</v>
      </c>
      <c r="AD72" s="39">
        <v>7.4125079999999999</v>
      </c>
      <c r="AE72" s="39">
        <v>7.426698</v>
      </c>
      <c r="AF72" s="39">
        <v>7.4428510000000001</v>
      </c>
      <c r="AG72" s="39">
        <v>7.4590490000000003</v>
      </c>
      <c r="AH72" s="37">
        <v>1.66E-4</v>
      </c>
    </row>
    <row r="73" spans="1:34" ht="14.25">
      <c r="A73" s="12" t="s">
        <v>32</v>
      </c>
      <c r="B73" s="35" t="s">
        <v>31</v>
      </c>
      <c r="C73" s="39">
        <v>0.417402</v>
      </c>
      <c r="D73" s="39">
        <v>0.42975200000000002</v>
      </c>
      <c r="E73" s="39">
        <v>0.43609999999999999</v>
      </c>
      <c r="F73" s="39">
        <v>0.438805</v>
      </c>
      <c r="G73" s="39">
        <v>0.44289600000000001</v>
      </c>
      <c r="H73" s="39">
        <v>0.44851400000000002</v>
      </c>
      <c r="I73" s="39">
        <v>0.45119199999999998</v>
      </c>
      <c r="J73" s="39">
        <v>0.45177299999999998</v>
      </c>
      <c r="K73" s="39">
        <v>0.45205600000000001</v>
      </c>
      <c r="L73" s="39">
        <v>0.45185500000000001</v>
      </c>
      <c r="M73" s="39">
        <v>0.452067</v>
      </c>
      <c r="N73" s="39">
        <v>0.452658</v>
      </c>
      <c r="O73" s="39">
        <v>0.454179</v>
      </c>
      <c r="P73" s="39">
        <v>0.45615800000000001</v>
      </c>
      <c r="Q73" s="39">
        <v>0.45923199999999997</v>
      </c>
      <c r="R73" s="39">
        <v>0.46366400000000002</v>
      </c>
      <c r="S73" s="39">
        <v>0.46811000000000003</v>
      </c>
      <c r="T73" s="39">
        <v>0.47255200000000003</v>
      </c>
      <c r="U73" s="39">
        <v>0.47728500000000001</v>
      </c>
      <c r="V73" s="39">
        <v>0.48243999999999998</v>
      </c>
      <c r="W73" s="39">
        <v>0.48775299999999999</v>
      </c>
      <c r="X73" s="39">
        <v>0.49367100000000003</v>
      </c>
      <c r="Y73" s="39">
        <v>0.49945899999999999</v>
      </c>
      <c r="Z73" s="39">
        <v>0.50590100000000005</v>
      </c>
      <c r="AA73" s="39">
        <v>0.51175499999999996</v>
      </c>
      <c r="AB73" s="39">
        <v>0.51780099999999996</v>
      </c>
      <c r="AC73" s="39">
        <v>0.52437599999999995</v>
      </c>
      <c r="AD73" s="39">
        <v>0.52958499999999997</v>
      </c>
      <c r="AE73" s="39">
        <v>0.53547299999999998</v>
      </c>
      <c r="AF73" s="39">
        <v>0.54211100000000001</v>
      </c>
      <c r="AG73" s="39">
        <v>0.54907799999999995</v>
      </c>
      <c r="AH73" s="37">
        <v>9.1809999999999999E-3</v>
      </c>
    </row>
    <row r="74" spans="1:34" ht="15" customHeight="1">
      <c r="A74" s="12" t="s">
        <v>30</v>
      </c>
      <c r="B74" s="35" t="s">
        <v>29</v>
      </c>
      <c r="C74" s="39">
        <v>5.9764999999999999E-2</v>
      </c>
      <c r="D74" s="39">
        <v>7.5079999999999994E-2</v>
      </c>
      <c r="E74" s="39">
        <v>8.616E-2</v>
      </c>
      <c r="F74" s="39">
        <v>9.4232999999999997E-2</v>
      </c>
      <c r="G74" s="39">
        <v>0.100171</v>
      </c>
      <c r="H74" s="39">
        <v>0.104438</v>
      </c>
      <c r="I74" s="39">
        <v>0.107584</v>
      </c>
      <c r="J74" s="39">
        <v>0.10997899999999999</v>
      </c>
      <c r="K74" s="39">
        <v>0.111142</v>
      </c>
      <c r="L74" s="39">
        <v>0.111985</v>
      </c>
      <c r="M74" s="39">
        <v>0.112868</v>
      </c>
      <c r="N74" s="39">
        <v>0.113118</v>
      </c>
      <c r="O74" s="39">
        <v>0.11344799999999999</v>
      </c>
      <c r="P74" s="39">
        <v>0.113605</v>
      </c>
      <c r="Q74" s="39">
        <v>0.113716</v>
      </c>
      <c r="R74" s="39">
        <v>0.11353000000000001</v>
      </c>
      <c r="S74" s="39">
        <v>0.113436</v>
      </c>
      <c r="T74" s="39">
        <v>0.11333600000000001</v>
      </c>
      <c r="U74" s="39">
        <v>0.11317099999999999</v>
      </c>
      <c r="V74" s="39">
        <v>0.112886</v>
      </c>
      <c r="W74" s="39">
        <v>0.112663</v>
      </c>
      <c r="X74" s="39">
        <v>0.11233700000000001</v>
      </c>
      <c r="Y74" s="39">
        <v>0.11198</v>
      </c>
      <c r="Z74" s="39">
        <v>0.11162</v>
      </c>
      <c r="AA74" s="39">
        <v>0.111264</v>
      </c>
      <c r="AB74" s="39">
        <v>0.11088199999999999</v>
      </c>
      <c r="AC74" s="39">
        <v>0.110487</v>
      </c>
      <c r="AD74" s="39">
        <v>0.110127</v>
      </c>
      <c r="AE74" s="39">
        <v>0.109734</v>
      </c>
      <c r="AF74" s="39">
        <v>0.109462</v>
      </c>
      <c r="AG74" s="39">
        <v>0.109221</v>
      </c>
      <c r="AH74" s="37">
        <v>2.0302000000000001E-2</v>
      </c>
    </row>
    <row r="75" spans="1:34" ht="15" customHeight="1">
      <c r="A75" s="12" t="s">
        <v>28</v>
      </c>
      <c r="B75" s="35" t="s">
        <v>27</v>
      </c>
      <c r="C75" s="39">
        <v>2.511301</v>
      </c>
      <c r="D75" s="39">
        <v>2.562341</v>
      </c>
      <c r="E75" s="39">
        <v>2.6297199999999998</v>
      </c>
      <c r="F75" s="39">
        <v>2.6519339999999998</v>
      </c>
      <c r="G75" s="39">
        <v>2.6785030000000001</v>
      </c>
      <c r="H75" s="39">
        <v>2.7010839999999998</v>
      </c>
      <c r="I75" s="39">
        <v>2.6993149999999999</v>
      </c>
      <c r="J75" s="39">
        <v>2.684517</v>
      </c>
      <c r="K75" s="39">
        <v>2.6682670000000002</v>
      </c>
      <c r="L75" s="39">
        <v>2.6485669999999999</v>
      </c>
      <c r="M75" s="39">
        <v>2.6326610000000001</v>
      </c>
      <c r="N75" s="39">
        <v>2.6181239999999999</v>
      </c>
      <c r="O75" s="39">
        <v>2.60683</v>
      </c>
      <c r="P75" s="39">
        <v>2.5946570000000002</v>
      </c>
      <c r="Q75" s="39">
        <v>2.5912009999999999</v>
      </c>
      <c r="R75" s="39">
        <v>2.5990639999999998</v>
      </c>
      <c r="S75" s="39">
        <v>2.6064630000000002</v>
      </c>
      <c r="T75" s="39">
        <v>2.614655</v>
      </c>
      <c r="U75" s="39">
        <v>2.6273339999999998</v>
      </c>
      <c r="V75" s="39">
        <v>2.6439460000000001</v>
      </c>
      <c r="W75" s="39">
        <v>2.65917</v>
      </c>
      <c r="X75" s="39">
        <v>2.6803979999999998</v>
      </c>
      <c r="Y75" s="39">
        <v>2.7063990000000002</v>
      </c>
      <c r="Z75" s="39">
        <v>2.7397800000000001</v>
      </c>
      <c r="AA75" s="39">
        <v>2.7679420000000001</v>
      </c>
      <c r="AB75" s="39">
        <v>2.797641</v>
      </c>
      <c r="AC75" s="39">
        <v>2.8227530000000001</v>
      </c>
      <c r="AD75" s="39">
        <v>2.8469129999999998</v>
      </c>
      <c r="AE75" s="39">
        <v>2.8755120000000001</v>
      </c>
      <c r="AF75" s="39">
        <v>2.9062830000000002</v>
      </c>
      <c r="AG75" s="39">
        <v>2.9404349999999999</v>
      </c>
      <c r="AH75" s="37">
        <v>5.2719999999999998E-3</v>
      </c>
    </row>
    <row r="76" spans="1:34" ht="15" customHeight="1">
      <c r="A76" s="12" t="s">
        <v>26</v>
      </c>
      <c r="B76" s="35" t="s">
        <v>25</v>
      </c>
      <c r="C76" s="39">
        <v>1.3936E-2</v>
      </c>
      <c r="D76" s="39">
        <v>1.6691999999999999E-2</v>
      </c>
      <c r="E76" s="39">
        <v>1.8912000000000002E-2</v>
      </c>
      <c r="F76" s="39">
        <v>2.0590000000000001E-2</v>
      </c>
      <c r="G76" s="39">
        <v>2.1857000000000001E-2</v>
      </c>
      <c r="H76" s="39">
        <v>2.2807000000000001E-2</v>
      </c>
      <c r="I76" s="39">
        <v>2.3493E-2</v>
      </c>
      <c r="J76" s="39">
        <v>2.4004999999999999E-2</v>
      </c>
      <c r="K76" s="39">
        <v>2.4147999999999999E-2</v>
      </c>
      <c r="L76" s="39">
        <v>2.4264999999999998E-2</v>
      </c>
      <c r="M76" s="39">
        <v>2.4503E-2</v>
      </c>
      <c r="N76" s="39">
        <v>2.4629999999999999E-2</v>
      </c>
      <c r="O76" s="39">
        <v>2.4892999999999998E-2</v>
      </c>
      <c r="P76" s="39">
        <v>2.5146999999999999E-2</v>
      </c>
      <c r="Q76" s="39">
        <v>2.5457E-2</v>
      </c>
      <c r="R76" s="39">
        <v>2.5725000000000001E-2</v>
      </c>
      <c r="S76" s="39">
        <v>2.6019E-2</v>
      </c>
      <c r="T76" s="39">
        <v>2.6301999999999999E-2</v>
      </c>
      <c r="U76" s="39">
        <v>2.6582000000000001E-2</v>
      </c>
      <c r="V76" s="39">
        <v>2.6870999999999999E-2</v>
      </c>
      <c r="W76" s="39">
        <v>2.7245999999999999E-2</v>
      </c>
      <c r="X76" s="39">
        <v>2.7588999999999999E-2</v>
      </c>
      <c r="Y76" s="39">
        <v>2.7925999999999999E-2</v>
      </c>
      <c r="Z76" s="39">
        <v>2.8273E-2</v>
      </c>
      <c r="AA76" s="39">
        <v>2.8608000000000001E-2</v>
      </c>
      <c r="AB76" s="39">
        <v>2.8975999999999998E-2</v>
      </c>
      <c r="AC76" s="39">
        <v>2.9315999999999998E-2</v>
      </c>
      <c r="AD76" s="39">
        <v>2.9621999999999999E-2</v>
      </c>
      <c r="AE76" s="39">
        <v>2.9950999999999998E-2</v>
      </c>
      <c r="AF76" s="39">
        <v>3.0311000000000001E-2</v>
      </c>
      <c r="AG76" s="39">
        <v>3.0662999999999999E-2</v>
      </c>
      <c r="AH76" s="37">
        <v>2.6634000000000001E-2</v>
      </c>
    </row>
    <row r="77" spans="1:34" ht="15" customHeight="1">
      <c r="A77" s="12" t="s">
        <v>24</v>
      </c>
      <c r="B77" s="35" t="s">
        <v>23</v>
      </c>
      <c r="C77" s="39">
        <v>0.20519999999999999</v>
      </c>
      <c r="D77" s="39">
        <v>0.21641299999999999</v>
      </c>
      <c r="E77" s="39">
        <v>0.21717900000000001</v>
      </c>
      <c r="F77" s="39">
        <v>0.215971</v>
      </c>
      <c r="G77" s="39">
        <v>0.214533</v>
      </c>
      <c r="H77" s="39">
        <v>0.20651900000000001</v>
      </c>
      <c r="I77" s="39">
        <v>0.20768800000000001</v>
      </c>
      <c r="J77" s="39">
        <v>0.20623900000000001</v>
      </c>
      <c r="K77" s="39">
        <v>0.20741000000000001</v>
      </c>
      <c r="L77" s="39">
        <v>0.20830399999999999</v>
      </c>
      <c r="M77" s="39">
        <v>0.20923700000000001</v>
      </c>
      <c r="N77" s="39">
        <v>0.20947099999999999</v>
      </c>
      <c r="O77" s="39">
        <v>0.2094</v>
      </c>
      <c r="P77" s="39">
        <v>0.20974400000000001</v>
      </c>
      <c r="Q77" s="39">
        <v>0.20941199999999999</v>
      </c>
      <c r="R77" s="39">
        <v>0.20981</v>
      </c>
      <c r="S77" s="39">
        <v>0.210093</v>
      </c>
      <c r="T77" s="39">
        <v>0.21012900000000001</v>
      </c>
      <c r="U77" s="39">
        <v>0.209256</v>
      </c>
      <c r="V77" s="39">
        <v>0.20999599999999999</v>
      </c>
      <c r="W77" s="39">
        <v>0.20933099999999999</v>
      </c>
      <c r="X77" s="39">
        <v>0.209426</v>
      </c>
      <c r="Y77" s="39">
        <v>0.21010400000000001</v>
      </c>
      <c r="Z77" s="39">
        <v>0.21125099999999999</v>
      </c>
      <c r="AA77" s="39">
        <v>0.210315</v>
      </c>
      <c r="AB77" s="39">
        <v>0.21054899999999999</v>
      </c>
      <c r="AC77" s="39">
        <v>0.21032100000000001</v>
      </c>
      <c r="AD77" s="39">
        <v>0.210586</v>
      </c>
      <c r="AE77" s="39">
        <v>0.210842</v>
      </c>
      <c r="AF77" s="39">
        <v>0.21118000000000001</v>
      </c>
      <c r="AG77" s="39">
        <v>0.212342</v>
      </c>
      <c r="AH77" s="37">
        <v>1.1410000000000001E-3</v>
      </c>
    </row>
    <row r="78" spans="1:34" ht="15" customHeight="1">
      <c r="A78" s="12" t="s">
        <v>22</v>
      </c>
      <c r="B78" s="35" t="s">
        <v>21</v>
      </c>
      <c r="C78" s="39">
        <v>3.6641E-2</v>
      </c>
      <c r="D78" s="39">
        <v>3.7508E-2</v>
      </c>
      <c r="E78" s="39">
        <v>3.7086000000000001E-2</v>
      </c>
      <c r="F78" s="39">
        <v>3.6670000000000001E-2</v>
      </c>
      <c r="G78" s="39">
        <v>3.6240000000000001E-2</v>
      </c>
      <c r="H78" s="39">
        <v>3.5579E-2</v>
      </c>
      <c r="I78" s="39">
        <v>3.4701000000000003E-2</v>
      </c>
      <c r="J78" s="39">
        <v>3.3688000000000003E-2</v>
      </c>
      <c r="K78" s="39">
        <v>3.2705999999999999E-2</v>
      </c>
      <c r="L78" s="39">
        <v>3.1683000000000003E-2</v>
      </c>
      <c r="M78" s="39">
        <v>3.0700999999999999E-2</v>
      </c>
      <c r="N78" s="39">
        <v>3.0173999999999999E-2</v>
      </c>
      <c r="O78" s="39">
        <v>2.9687999999999999E-2</v>
      </c>
      <c r="P78" s="39">
        <v>2.9170999999999999E-2</v>
      </c>
      <c r="Q78" s="39">
        <v>2.8722999999999999E-2</v>
      </c>
      <c r="R78" s="39">
        <v>2.8299999999999999E-2</v>
      </c>
      <c r="S78" s="39">
        <v>2.7854E-2</v>
      </c>
      <c r="T78" s="39">
        <v>2.7376000000000001E-2</v>
      </c>
      <c r="U78" s="39">
        <v>2.6879E-2</v>
      </c>
      <c r="V78" s="39">
        <v>2.6446999999999998E-2</v>
      </c>
      <c r="W78" s="39">
        <v>2.5950000000000001E-2</v>
      </c>
      <c r="X78" s="39">
        <v>2.5746999999999999E-2</v>
      </c>
      <c r="Y78" s="39">
        <v>2.5561E-2</v>
      </c>
      <c r="Z78" s="39">
        <v>2.5447999999999998E-2</v>
      </c>
      <c r="AA78" s="39">
        <v>2.5260999999999999E-2</v>
      </c>
      <c r="AB78" s="39">
        <v>2.5080999999999999E-2</v>
      </c>
      <c r="AC78" s="39">
        <v>2.4846E-2</v>
      </c>
      <c r="AD78" s="39">
        <v>2.4618000000000001E-2</v>
      </c>
      <c r="AE78" s="39">
        <v>2.4375000000000001E-2</v>
      </c>
      <c r="AF78" s="39">
        <v>2.4157999999999999E-2</v>
      </c>
      <c r="AG78" s="39">
        <v>2.3977999999999999E-2</v>
      </c>
      <c r="AH78" s="37">
        <v>-1.4035000000000001E-2</v>
      </c>
    </row>
    <row r="79" spans="1:34" ht="14.25">
      <c r="A79" s="12" t="s">
        <v>20</v>
      </c>
      <c r="B79" s="35" t="s">
        <v>19</v>
      </c>
      <c r="C79" s="39">
        <v>0.390127</v>
      </c>
      <c r="D79" s="39">
        <v>0.39991399999999999</v>
      </c>
      <c r="E79" s="39">
        <v>0.43495600000000001</v>
      </c>
      <c r="F79" s="39">
        <v>0.441884</v>
      </c>
      <c r="G79" s="39">
        <v>0.42280499999999999</v>
      </c>
      <c r="H79" s="39">
        <v>0.42404599999999998</v>
      </c>
      <c r="I79" s="39">
        <v>0.42859700000000001</v>
      </c>
      <c r="J79" s="39">
        <v>0.42010900000000001</v>
      </c>
      <c r="K79" s="39">
        <v>0.42051500000000003</v>
      </c>
      <c r="L79" s="39">
        <v>0.417549</v>
      </c>
      <c r="M79" s="39">
        <v>0.41855399999999998</v>
      </c>
      <c r="N79" s="39">
        <v>0.425043</v>
      </c>
      <c r="O79" s="39">
        <v>0.41953699999999999</v>
      </c>
      <c r="P79" s="39">
        <v>0.41976000000000002</v>
      </c>
      <c r="Q79" s="39">
        <v>0.41893599999999998</v>
      </c>
      <c r="R79" s="39">
        <v>0.42455599999999999</v>
      </c>
      <c r="S79" s="39">
        <v>0.41920200000000002</v>
      </c>
      <c r="T79" s="39">
        <v>0.41905500000000001</v>
      </c>
      <c r="U79" s="39">
        <v>0.42291600000000001</v>
      </c>
      <c r="V79" s="39">
        <v>0.417875</v>
      </c>
      <c r="W79" s="39">
        <v>0.417271</v>
      </c>
      <c r="X79" s="39">
        <v>0.422074</v>
      </c>
      <c r="Y79" s="39">
        <v>0.41612100000000002</v>
      </c>
      <c r="Z79" s="39">
        <v>0.41587299999999999</v>
      </c>
      <c r="AA79" s="39">
        <v>0.41346300000000002</v>
      </c>
      <c r="AB79" s="39">
        <v>0.41362399999999999</v>
      </c>
      <c r="AC79" s="39">
        <v>0.41226600000000002</v>
      </c>
      <c r="AD79" s="39">
        <v>0.41145999999999999</v>
      </c>
      <c r="AE79" s="39">
        <v>0.41171799999999997</v>
      </c>
      <c r="AF79" s="39">
        <v>0.41126200000000002</v>
      </c>
      <c r="AG79" s="39">
        <v>0.41036499999999998</v>
      </c>
      <c r="AH79" s="37">
        <v>1.6869999999999999E-3</v>
      </c>
    </row>
    <row r="80" spans="1:34" ht="15" customHeight="1">
      <c r="A80" s="12" t="s">
        <v>18</v>
      </c>
      <c r="B80" s="35" t="s">
        <v>17</v>
      </c>
      <c r="C80" s="39">
        <v>0.10620300000000001</v>
      </c>
      <c r="D80" s="39">
        <v>0.106628</v>
      </c>
      <c r="E80" s="39">
        <v>0.108291</v>
      </c>
      <c r="F80" s="39">
        <v>0.10927000000000001</v>
      </c>
      <c r="G80" s="39">
        <v>0.109676</v>
      </c>
      <c r="H80" s="39">
        <v>0.109872</v>
      </c>
      <c r="I80" s="39">
        <v>0.10950500000000001</v>
      </c>
      <c r="J80" s="39">
        <v>0.10872800000000001</v>
      </c>
      <c r="K80" s="39">
        <v>0.10782700000000001</v>
      </c>
      <c r="L80" s="39">
        <v>0.10685</v>
      </c>
      <c r="M80" s="39">
        <v>0.105917</v>
      </c>
      <c r="N80" s="39">
        <v>0.105118</v>
      </c>
      <c r="O80" s="39">
        <v>0.104561</v>
      </c>
      <c r="P80" s="39">
        <v>0.10398300000000001</v>
      </c>
      <c r="Q80" s="39">
        <v>0.103517</v>
      </c>
      <c r="R80" s="39">
        <v>0.10317800000000001</v>
      </c>
      <c r="S80" s="39">
        <v>0.102702</v>
      </c>
      <c r="T80" s="39">
        <v>0.102093</v>
      </c>
      <c r="U80" s="39">
        <v>0.10151200000000001</v>
      </c>
      <c r="V80" s="39">
        <v>0.101063</v>
      </c>
      <c r="W80" s="39">
        <v>0.10076499999999999</v>
      </c>
      <c r="X80" s="39">
        <v>0.100435</v>
      </c>
      <c r="Y80" s="39">
        <v>0.100065</v>
      </c>
      <c r="Z80" s="39">
        <v>9.9694000000000005E-2</v>
      </c>
      <c r="AA80" s="39">
        <v>9.9248000000000003E-2</v>
      </c>
      <c r="AB80" s="39">
        <v>9.8908999999999997E-2</v>
      </c>
      <c r="AC80" s="39">
        <v>9.8502000000000006E-2</v>
      </c>
      <c r="AD80" s="39">
        <v>9.7958000000000003E-2</v>
      </c>
      <c r="AE80" s="39">
        <v>9.7569000000000003E-2</v>
      </c>
      <c r="AF80" s="39">
        <v>9.7160999999999997E-2</v>
      </c>
      <c r="AG80" s="39">
        <v>9.6742999999999996E-2</v>
      </c>
      <c r="AH80" s="37">
        <v>-3.1050000000000001E-3</v>
      </c>
    </row>
    <row r="81" spans="1:34" ht="14.25">
      <c r="A81" s="12" t="s">
        <v>16</v>
      </c>
      <c r="B81" s="35" t="s">
        <v>15</v>
      </c>
      <c r="C81" s="39">
        <v>0.90030500000000002</v>
      </c>
      <c r="D81" s="39">
        <v>1.224288</v>
      </c>
      <c r="E81" s="39">
        <v>1.367005</v>
      </c>
      <c r="F81" s="39">
        <v>1.4331830000000001</v>
      </c>
      <c r="G81" s="39">
        <v>1.4759279999999999</v>
      </c>
      <c r="H81" s="39">
        <v>1.5090049999999999</v>
      </c>
      <c r="I81" s="39">
        <v>1.520615</v>
      </c>
      <c r="J81" s="39">
        <v>1.5290189999999999</v>
      </c>
      <c r="K81" s="39">
        <v>1.539247</v>
      </c>
      <c r="L81" s="39">
        <v>1.548459</v>
      </c>
      <c r="M81" s="39">
        <v>1.5584260000000001</v>
      </c>
      <c r="N81" s="39">
        <v>1.571105</v>
      </c>
      <c r="O81" s="39">
        <v>1.589755</v>
      </c>
      <c r="P81" s="39">
        <v>1.608117</v>
      </c>
      <c r="Q81" s="39">
        <v>1.6286529999999999</v>
      </c>
      <c r="R81" s="39">
        <v>1.652344</v>
      </c>
      <c r="S81" s="39">
        <v>1.6719919999999999</v>
      </c>
      <c r="T81" s="39">
        <v>1.6887749999999999</v>
      </c>
      <c r="U81" s="39">
        <v>1.7065109999999999</v>
      </c>
      <c r="V81" s="39">
        <v>1.7265140000000001</v>
      </c>
      <c r="W81" s="39">
        <v>1.7515099999999999</v>
      </c>
      <c r="X81" s="39">
        <v>1.7746200000000001</v>
      </c>
      <c r="Y81" s="39">
        <v>1.798373</v>
      </c>
      <c r="Z81" s="39">
        <v>1.8209679999999999</v>
      </c>
      <c r="AA81" s="39">
        <v>1.844373</v>
      </c>
      <c r="AB81" s="39">
        <v>1.869801</v>
      </c>
      <c r="AC81" s="39">
        <v>1.8929659999999999</v>
      </c>
      <c r="AD81" s="39">
        <v>1.9106590000000001</v>
      </c>
      <c r="AE81" s="39">
        <v>1.929632</v>
      </c>
      <c r="AF81" s="39">
        <v>1.9469259999999999</v>
      </c>
      <c r="AG81" s="39">
        <v>1.9645140000000001</v>
      </c>
      <c r="AH81" s="37">
        <v>2.6349999999999998E-2</v>
      </c>
    </row>
    <row r="82" spans="1:34" ht="15" customHeight="1">
      <c r="A82" s="12" t="s">
        <v>14</v>
      </c>
      <c r="B82" s="35" t="s">
        <v>13</v>
      </c>
      <c r="C82" s="39">
        <v>0.257081</v>
      </c>
      <c r="D82" s="39">
        <v>0.261438</v>
      </c>
      <c r="E82" s="39">
        <v>0.26180300000000001</v>
      </c>
      <c r="F82" s="39">
        <v>0.25547700000000001</v>
      </c>
      <c r="G82" s="39">
        <v>0.251303</v>
      </c>
      <c r="H82" s="39">
        <v>0.25104399999999999</v>
      </c>
      <c r="I82" s="39">
        <v>0.25043799999999999</v>
      </c>
      <c r="J82" s="39">
        <v>0.25036000000000003</v>
      </c>
      <c r="K82" s="39">
        <v>0.25173099999999998</v>
      </c>
      <c r="L82" s="39">
        <v>0.25117600000000001</v>
      </c>
      <c r="M82" s="39">
        <v>0.25022699999999998</v>
      </c>
      <c r="N82" s="39">
        <v>0.25018699999999999</v>
      </c>
      <c r="O82" s="39">
        <v>0.25059100000000001</v>
      </c>
      <c r="P82" s="39">
        <v>0.25100600000000001</v>
      </c>
      <c r="Q82" s="39">
        <v>0.25142799999999998</v>
      </c>
      <c r="R82" s="39">
        <v>0.25185000000000002</v>
      </c>
      <c r="S82" s="39">
        <v>0.25228800000000001</v>
      </c>
      <c r="T82" s="39">
        <v>0.25274200000000002</v>
      </c>
      <c r="U82" s="39">
        <v>0.25320399999999998</v>
      </c>
      <c r="V82" s="39">
        <v>0.253666</v>
      </c>
      <c r="W82" s="39">
        <v>0.25413599999999997</v>
      </c>
      <c r="X82" s="39">
        <v>0.25460700000000003</v>
      </c>
      <c r="Y82" s="39">
        <v>0.25507800000000003</v>
      </c>
      <c r="Z82" s="39">
        <v>0.255554</v>
      </c>
      <c r="AA82" s="39">
        <v>0.25603199999999998</v>
      </c>
      <c r="AB82" s="39">
        <v>0.256496</v>
      </c>
      <c r="AC82" s="39">
        <v>0.25697999999999999</v>
      </c>
      <c r="AD82" s="39">
        <v>0.25745899999999999</v>
      </c>
      <c r="AE82" s="39">
        <v>0.25794699999999998</v>
      </c>
      <c r="AF82" s="39">
        <v>0.25842799999999999</v>
      </c>
      <c r="AG82" s="39">
        <v>0.25890200000000002</v>
      </c>
      <c r="AH82" s="37">
        <v>2.3499999999999999E-4</v>
      </c>
    </row>
    <row r="83" spans="1:34" ht="15" customHeight="1">
      <c r="A83" s="12" t="s">
        <v>12</v>
      </c>
      <c r="B83" s="35" t="s">
        <v>11</v>
      </c>
      <c r="C83" s="39">
        <v>5.7262E-2</v>
      </c>
      <c r="D83" s="39">
        <v>5.8290000000000002E-2</v>
      </c>
      <c r="E83" s="39">
        <v>5.8961E-2</v>
      </c>
      <c r="F83" s="39">
        <v>5.9478000000000003E-2</v>
      </c>
      <c r="G83" s="39">
        <v>5.9827999999999999E-2</v>
      </c>
      <c r="H83" s="39">
        <v>6.0010000000000001E-2</v>
      </c>
      <c r="I83" s="39">
        <v>6.0088000000000003E-2</v>
      </c>
      <c r="J83" s="39">
        <v>5.9921000000000002E-2</v>
      </c>
      <c r="K83" s="39">
        <v>5.9799999999999999E-2</v>
      </c>
      <c r="L83" s="39">
        <v>5.9697E-2</v>
      </c>
      <c r="M83" s="39">
        <v>5.9553000000000002E-2</v>
      </c>
      <c r="N83" s="39">
        <v>5.9423999999999998E-2</v>
      </c>
      <c r="O83" s="39">
        <v>5.9322E-2</v>
      </c>
      <c r="P83" s="39">
        <v>5.9235000000000003E-2</v>
      </c>
      <c r="Q83" s="39">
        <v>5.9182999999999999E-2</v>
      </c>
      <c r="R83" s="39">
        <v>5.9143000000000001E-2</v>
      </c>
      <c r="S83" s="39">
        <v>5.9086E-2</v>
      </c>
      <c r="T83" s="39">
        <v>5.9014999999999998E-2</v>
      </c>
      <c r="U83" s="39">
        <v>5.8965999999999998E-2</v>
      </c>
      <c r="V83" s="39">
        <v>5.8930999999999997E-2</v>
      </c>
      <c r="W83" s="39">
        <v>5.8892E-2</v>
      </c>
      <c r="X83" s="39">
        <v>5.8852000000000002E-2</v>
      </c>
      <c r="Y83" s="39">
        <v>5.8819999999999997E-2</v>
      </c>
      <c r="Z83" s="39">
        <v>5.8781E-2</v>
      </c>
      <c r="AA83" s="39">
        <v>5.8772999999999999E-2</v>
      </c>
      <c r="AB83" s="39">
        <v>5.8809E-2</v>
      </c>
      <c r="AC83" s="39">
        <v>5.8817000000000001E-2</v>
      </c>
      <c r="AD83" s="39">
        <v>5.8797000000000002E-2</v>
      </c>
      <c r="AE83" s="39">
        <v>5.8807999999999999E-2</v>
      </c>
      <c r="AF83" s="39">
        <v>5.8795E-2</v>
      </c>
      <c r="AG83" s="39">
        <v>5.8756000000000003E-2</v>
      </c>
      <c r="AH83" s="37">
        <v>8.5800000000000004E-4</v>
      </c>
    </row>
    <row r="84" spans="1:34" ht="15" customHeight="1">
      <c r="A84" s="12" t="s">
        <v>10</v>
      </c>
      <c r="B84" s="35" t="s">
        <v>152</v>
      </c>
      <c r="C84" s="39">
        <v>0.33360899999999999</v>
      </c>
      <c r="D84" s="39">
        <v>0.361427</v>
      </c>
      <c r="E84" s="39">
        <v>0.35680200000000001</v>
      </c>
      <c r="F84" s="39">
        <v>0.34560099999999999</v>
      </c>
      <c r="G84" s="39">
        <v>0.34161900000000001</v>
      </c>
      <c r="H84" s="39">
        <v>0.34227999999999997</v>
      </c>
      <c r="I84" s="39">
        <v>0.32642900000000002</v>
      </c>
      <c r="J84" s="39">
        <v>0.33119700000000002</v>
      </c>
      <c r="K84" s="39">
        <v>0.33116000000000001</v>
      </c>
      <c r="L84" s="39">
        <v>0.331146</v>
      </c>
      <c r="M84" s="39">
        <v>0.327567</v>
      </c>
      <c r="N84" s="39">
        <v>0.32804699999999998</v>
      </c>
      <c r="O84" s="39">
        <v>0.329295</v>
      </c>
      <c r="P84" s="39">
        <v>0.32969599999999999</v>
      </c>
      <c r="Q84" s="39">
        <v>0.32918999999999998</v>
      </c>
      <c r="R84" s="39">
        <v>0.33091999999999999</v>
      </c>
      <c r="S84" s="39">
        <v>0.33483800000000002</v>
      </c>
      <c r="T84" s="39">
        <v>0.33925499999999997</v>
      </c>
      <c r="U84" s="39">
        <v>0.34292800000000001</v>
      </c>
      <c r="V84" s="39">
        <v>0.34514099999999998</v>
      </c>
      <c r="W84" s="39">
        <v>0.34698200000000001</v>
      </c>
      <c r="X84" s="39">
        <v>0.34818500000000002</v>
      </c>
      <c r="Y84" s="39">
        <v>0.35015200000000002</v>
      </c>
      <c r="Z84" s="39">
        <v>0.35349599999999998</v>
      </c>
      <c r="AA84" s="39">
        <v>0.35870800000000003</v>
      </c>
      <c r="AB84" s="39">
        <v>0.36176599999999998</v>
      </c>
      <c r="AC84" s="39">
        <v>0.365562</v>
      </c>
      <c r="AD84" s="39">
        <v>0.36989300000000003</v>
      </c>
      <c r="AE84" s="39">
        <v>0.36765100000000001</v>
      </c>
      <c r="AF84" s="39">
        <v>0.367228</v>
      </c>
      <c r="AG84" s="39">
        <v>0.37073099999999998</v>
      </c>
      <c r="AH84" s="37">
        <v>3.5230000000000001E-3</v>
      </c>
    </row>
    <row r="85" spans="1:34" ht="15" customHeight="1">
      <c r="A85" s="12" t="s">
        <v>9</v>
      </c>
      <c r="B85" s="34" t="s">
        <v>8</v>
      </c>
      <c r="C85" s="40">
        <v>12.710936999999999</v>
      </c>
      <c r="D85" s="40">
        <v>13.523485000000001</v>
      </c>
      <c r="E85" s="40">
        <v>13.782738</v>
      </c>
      <c r="F85" s="40">
        <v>13.893643000000001</v>
      </c>
      <c r="G85" s="40">
        <v>13.946235</v>
      </c>
      <c r="H85" s="40">
        <v>13.993831999999999</v>
      </c>
      <c r="I85" s="40">
        <v>13.969633</v>
      </c>
      <c r="J85" s="40">
        <v>13.917164</v>
      </c>
      <c r="K85" s="40">
        <v>13.870161</v>
      </c>
      <c r="L85" s="40">
        <v>13.804183999999999</v>
      </c>
      <c r="M85" s="40">
        <v>13.743266</v>
      </c>
      <c r="N85" s="40">
        <v>13.694122999999999</v>
      </c>
      <c r="O85" s="40">
        <v>13.650218000000001</v>
      </c>
      <c r="P85" s="40">
        <v>13.622070000000001</v>
      </c>
      <c r="Q85" s="40">
        <v>13.610144</v>
      </c>
      <c r="R85" s="40">
        <v>13.63513</v>
      </c>
      <c r="S85" s="40">
        <v>13.652452</v>
      </c>
      <c r="T85" s="40">
        <v>13.673914999999999</v>
      </c>
      <c r="U85" s="40">
        <v>13.704461</v>
      </c>
      <c r="V85" s="40">
        <v>13.741007</v>
      </c>
      <c r="W85" s="40">
        <v>13.793367</v>
      </c>
      <c r="X85" s="40">
        <v>13.856253000000001</v>
      </c>
      <c r="Y85" s="40">
        <v>13.918808</v>
      </c>
      <c r="Z85" s="40">
        <v>13.997322</v>
      </c>
      <c r="AA85" s="40">
        <v>14.066484000000001</v>
      </c>
      <c r="AB85" s="40">
        <v>14.140247</v>
      </c>
      <c r="AC85" s="40">
        <v>14.209555</v>
      </c>
      <c r="AD85" s="40">
        <v>14.270186000000001</v>
      </c>
      <c r="AE85" s="40">
        <v>14.335910999999999</v>
      </c>
      <c r="AF85" s="40">
        <v>14.406158</v>
      </c>
      <c r="AG85" s="40">
        <v>14.484776999999999</v>
      </c>
      <c r="AH85" s="41">
        <v>4.3639999999999998E-3</v>
      </c>
    </row>
    <row r="86" spans="1:34" ht="15" customHeight="1" thickBot="1"/>
    <row r="87" spans="1:34" ht="15" customHeight="1">
      <c r="B87" s="57" t="s">
        <v>198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42"/>
    </row>
    <row r="88" spans="1:34" ht="15" customHeight="1">
      <c r="B88" s="6" t="s">
        <v>199</v>
      </c>
    </row>
    <row r="89" spans="1:34" ht="15" customHeight="1">
      <c r="B89" s="6" t="s">
        <v>200</v>
      </c>
    </row>
    <row r="90" spans="1:34" ht="15" customHeight="1">
      <c r="B90" s="6" t="s">
        <v>201</v>
      </c>
    </row>
    <row r="91" spans="1:34" ht="15" customHeight="1">
      <c r="B91" s="6" t="s">
        <v>202</v>
      </c>
    </row>
    <row r="92" spans="1:34" ht="14.25">
      <c r="B92" s="6" t="s">
        <v>203</v>
      </c>
    </row>
    <row r="93" spans="1:34" ht="15" customHeight="1">
      <c r="B93" s="6" t="s">
        <v>204</v>
      </c>
    </row>
    <row r="94" spans="1:34" ht="15" customHeight="1">
      <c r="B94" s="6" t="s">
        <v>205</v>
      </c>
    </row>
    <row r="95" spans="1:34" ht="15" customHeight="1">
      <c r="B95" s="6" t="s">
        <v>206</v>
      </c>
    </row>
    <row r="96" spans="1:34" ht="15" customHeight="1">
      <c r="B96" s="6" t="s">
        <v>207</v>
      </c>
    </row>
    <row r="97" spans="2:34" ht="15" customHeight="1">
      <c r="B97" s="6" t="s">
        <v>208</v>
      </c>
    </row>
    <row r="112" spans="2:34" ht="15" customHeight="1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308" spans="2:34" ht="15" customHeight="1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511" spans="2:34" ht="15" customHeight="1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712" spans="2:34" ht="15" customHeight="1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887" spans="2:34" ht="15" customHeight="1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1100" spans="2:34" ht="15" customHeight="1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227" spans="2:34" ht="15" customHeight="1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390" spans="2:34" ht="15" customHeight="1"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</row>
    <row r="1502" spans="2:34" ht="15" customHeight="1"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</row>
    <row r="1604" spans="2:34" ht="15" customHeight="1"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</row>
    <row r="1698" spans="2:34" ht="15" customHeight="1"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</row>
    <row r="1945" spans="2:34" ht="15" customHeight="1"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</row>
    <row r="2031" spans="2:34" ht="15" customHeight="1"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</row>
    <row r="2153" spans="2:34" ht="15" customHeight="1">
      <c r="B2153" s="59"/>
      <c r="C2153" s="59"/>
      <c r="D2153" s="59"/>
      <c r="E2153" s="59"/>
      <c r="F2153" s="59"/>
      <c r="G2153" s="59"/>
      <c r="H2153" s="59"/>
      <c r="I2153" s="59"/>
      <c r="J2153" s="59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59"/>
      <c r="AH2153" s="59"/>
    </row>
    <row r="2317" spans="2:34" ht="15" customHeight="1">
      <c r="B2317" s="59"/>
      <c r="C2317" s="59"/>
      <c r="D2317" s="59"/>
      <c r="E2317" s="59"/>
      <c r="F2317" s="59"/>
      <c r="G2317" s="59"/>
      <c r="H2317" s="59"/>
      <c r="I2317" s="59"/>
      <c r="J2317" s="59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59"/>
      <c r="AH2317" s="59"/>
    </row>
    <row r="2419" spans="2:34" ht="15" customHeight="1">
      <c r="B2419" s="59"/>
      <c r="C2419" s="59"/>
      <c r="D2419" s="59"/>
      <c r="E2419" s="59"/>
      <c r="F2419" s="59"/>
      <c r="G2419" s="59"/>
      <c r="H2419" s="59"/>
      <c r="I2419" s="59"/>
      <c r="J2419" s="59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  <c r="AG2419" s="59"/>
      <c r="AH2419" s="59"/>
    </row>
    <row r="2509" spans="2:34" ht="15" customHeight="1">
      <c r="B2509" s="59"/>
      <c r="C2509" s="59"/>
      <c r="D2509" s="59"/>
      <c r="E2509" s="59"/>
      <c r="F2509" s="59"/>
      <c r="G2509" s="59"/>
      <c r="H2509" s="59"/>
      <c r="I2509" s="59"/>
      <c r="J2509" s="59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  <c r="AG2509" s="59"/>
      <c r="AH2509" s="59"/>
    </row>
    <row r="2598" spans="2:34" ht="15" customHeight="1">
      <c r="B2598" s="59"/>
      <c r="C2598" s="59"/>
      <c r="D2598" s="59"/>
      <c r="E2598" s="59"/>
      <c r="F2598" s="59"/>
      <c r="G2598" s="59"/>
      <c r="H2598" s="59"/>
      <c r="I2598" s="59"/>
      <c r="J2598" s="59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  <c r="X2598" s="59"/>
      <c r="Y2598" s="59"/>
      <c r="Z2598" s="59"/>
      <c r="AA2598" s="59"/>
      <c r="AB2598" s="59"/>
      <c r="AC2598" s="59"/>
      <c r="AD2598" s="59"/>
      <c r="AE2598" s="59"/>
      <c r="AF2598" s="59"/>
      <c r="AG2598" s="59"/>
      <c r="AH2598" s="59"/>
    </row>
    <row r="2719" spans="2:34" ht="15" customHeight="1">
      <c r="B2719" s="59"/>
      <c r="C2719" s="59"/>
      <c r="D2719" s="59"/>
      <c r="E2719" s="59"/>
      <c r="F2719" s="59"/>
      <c r="G2719" s="59"/>
      <c r="H2719" s="59"/>
      <c r="I2719" s="59"/>
      <c r="J2719" s="59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  <c r="X2719" s="59"/>
      <c r="Y2719" s="59"/>
      <c r="Z2719" s="59"/>
      <c r="AA2719" s="59"/>
      <c r="AB2719" s="59"/>
      <c r="AC2719" s="59"/>
      <c r="AD2719" s="59"/>
      <c r="AE2719" s="59"/>
      <c r="AF2719" s="59"/>
      <c r="AG2719" s="59"/>
      <c r="AH2719" s="59"/>
    </row>
    <row r="2837" spans="2:34" ht="15" customHeight="1">
      <c r="B2837" s="59"/>
      <c r="C2837" s="59"/>
      <c r="D2837" s="59"/>
      <c r="E2837" s="59"/>
      <c r="F2837" s="59"/>
      <c r="G2837" s="59"/>
      <c r="H2837" s="59"/>
      <c r="I2837" s="59"/>
      <c r="J2837" s="59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  <c r="X2837" s="59"/>
      <c r="Y2837" s="59"/>
      <c r="Z2837" s="59"/>
      <c r="AA2837" s="59"/>
      <c r="AB2837" s="59"/>
      <c r="AC2837" s="59"/>
      <c r="AD2837" s="59"/>
      <c r="AE2837" s="59"/>
      <c r="AF2837" s="59"/>
      <c r="AG2837" s="59"/>
      <c r="AH2837" s="5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J69"/>
  <sheetViews>
    <sheetView workbookViewId="0"/>
  </sheetViews>
  <sheetFormatPr defaultRowHeight="14.25"/>
  <cols>
    <col min="3" max="3" width="45.398437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390</v>
      </c>
    </row>
    <row r="10" spans="1:36">
      <c r="A10" t="s">
        <v>308</v>
      </c>
    </row>
    <row r="11" spans="1:36">
      <c r="A11" t="s">
        <v>388</v>
      </c>
    </row>
    <row r="12" spans="1:36">
      <c r="A12" t="s">
        <v>389</v>
      </c>
    </row>
    <row r="13" spans="1:36">
      <c r="A13" t="s">
        <v>179</v>
      </c>
    </row>
    <row r="14" spans="1:36">
      <c r="B14" t="s">
        <v>311</v>
      </c>
      <c r="C14" t="s">
        <v>312</v>
      </c>
      <c r="D14" t="s">
        <v>313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390</v>
      </c>
    </row>
    <row r="15" spans="1:36">
      <c r="A15" t="s">
        <v>51</v>
      </c>
      <c r="C15" t="s">
        <v>391</v>
      </c>
    </row>
    <row r="16" spans="1:36">
      <c r="A16" t="s">
        <v>214</v>
      </c>
      <c r="C16" t="s">
        <v>392</v>
      </c>
    </row>
    <row r="17" spans="1:36">
      <c r="A17" t="s">
        <v>215</v>
      </c>
      <c r="B17" t="s">
        <v>216</v>
      </c>
      <c r="C17" t="s">
        <v>393</v>
      </c>
      <c r="D17" t="s">
        <v>318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8">
        <v>0</v>
      </c>
    </row>
    <row r="18" spans="1:36">
      <c r="A18" t="s">
        <v>217</v>
      </c>
      <c r="B18" t="s">
        <v>218</v>
      </c>
      <c r="C18" t="s">
        <v>394</v>
      </c>
      <c r="D18" t="s">
        <v>318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8">
        <v>-1.0999999999999999E-2</v>
      </c>
    </row>
    <row r="19" spans="1:36">
      <c r="A19" t="s">
        <v>219</v>
      </c>
      <c r="B19" t="s">
        <v>220</v>
      </c>
      <c r="C19" t="s">
        <v>395</v>
      </c>
      <c r="D19" t="s">
        <v>318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8">
        <v>6.0000000000000001E-3</v>
      </c>
    </row>
    <row r="20" spans="1:36">
      <c r="A20" t="s">
        <v>221</v>
      </c>
      <c r="B20" t="s">
        <v>222</v>
      </c>
      <c r="C20" t="s">
        <v>396</v>
      </c>
      <c r="D20" t="s">
        <v>318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8">
        <v>-1.0999999999999999E-2</v>
      </c>
    </row>
    <row r="21" spans="1:36">
      <c r="A21" t="s">
        <v>223</v>
      </c>
      <c r="B21" t="s">
        <v>224</v>
      </c>
      <c r="C21" t="s">
        <v>397</v>
      </c>
      <c r="D21" t="s">
        <v>318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8">
        <v>8.9999999999999993E-3</v>
      </c>
    </row>
    <row r="22" spans="1:36">
      <c r="A22" t="s">
        <v>225</v>
      </c>
      <c r="B22" t="s">
        <v>226</v>
      </c>
      <c r="C22" t="s">
        <v>398</v>
      </c>
      <c r="D22" t="s">
        <v>318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8">
        <v>0.02</v>
      </c>
    </row>
    <row r="23" spans="1:36">
      <c r="A23" t="s">
        <v>227</v>
      </c>
      <c r="B23" t="s">
        <v>228</v>
      </c>
      <c r="C23" t="s">
        <v>399</v>
      </c>
      <c r="D23" t="s">
        <v>318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8">
        <v>0.01</v>
      </c>
    </row>
    <row r="24" spans="1:36">
      <c r="A24" t="s">
        <v>229</v>
      </c>
      <c r="B24" t="s">
        <v>230</v>
      </c>
      <c r="C24" t="s">
        <v>400</v>
      </c>
      <c r="D24" t="s">
        <v>318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8">
        <v>2.1999999999999999E-2</v>
      </c>
    </row>
    <row r="25" spans="1:36">
      <c r="A25" t="s">
        <v>231</v>
      </c>
      <c r="B25" t="s">
        <v>232</v>
      </c>
      <c r="C25" t="s">
        <v>401</v>
      </c>
      <c r="D25" t="s">
        <v>318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8">
        <v>3.3000000000000002E-2</v>
      </c>
    </row>
    <row r="26" spans="1:36">
      <c r="A26" t="s">
        <v>233</v>
      </c>
      <c r="B26" t="s">
        <v>234</v>
      </c>
      <c r="C26" t="s">
        <v>402</v>
      </c>
      <c r="D26" t="s">
        <v>318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8">
        <v>5.0000000000000001E-3</v>
      </c>
    </row>
    <row r="27" spans="1:36">
      <c r="A27" t="s">
        <v>235</v>
      </c>
      <c r="B27" t="s">
        <v>236</v>
      </c>
      <c r="C27" t="s">
        <v>403</v>
      </c>
      <c r="D27" t="s">
        <v>318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8">
        <v>1.4999999999999999E-2</v>
      </c>
    </row>
    <row r="28" spans="1:36">
      <c r="A28" t="s">
        <v>237</v>
      </c>
      <c r="B28" t="s">
        <v>238</v>
      </c>
      <c r="C28" t="s">
        <v>404</v>
      </c>
      <c r="D28" t="s">
        <v>318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8">
        <v>1.4E-2</v>
      </c>
    </row>
    <row r="29" spans="1:36">
      <c r="A29" t="s">
        <v>239</v>
      </c>
      <c r="B29" t="s">
        <v>240</v>
      </c>
      <c r="C29" t="s">
        <v>405</v>
      </c>
      <c r="D29" t="s">
        <v>318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8">
        <v>1E-3</v>
      </c>
    </row>
    <row r="30" spans="1:36">
      <c r="A30" t="s">
        <v>241</v>
      </c>
      <c r="C30" t="s">
        <v>406</v>
      </c>
    </row>
    <row r="31" spans="1:36">
      <c r="A31" t="s">
        <v>242</v>
      </c>
      <c r="B31" t="s">
        <v>243</v>
      </c>
      <c r="C31" t="s">
        <v>407</v>
      </c>
      <c r="D31" t="s">
        <v>318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8">
        <v>2.5999999999999999E-2</v>
      </c>
    </row>
    <row r="32" spans="1:36">
      <c r="A32" t="s">
        <v>244</v>
      </c>
      <c r="B32" t="s">
        <v>245</v>
      </c>
      <c r="C32" t="s">
        <v>408</v>
      </c>
      <c r="D32" t="s">
        <v>318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8">
        <v>2.3E-2</v>
      </c>
    </row>
    <row r="33" spans="1:36">
      <c r="A33" t="s">
        <v>382</v>
      </c>
      <c r="B33" t="s">
        <v>383</v>
      </c>
      <c r="C33" t="s">
        <v>409</v>
      </c>
      <c r="D33" t="s">
        <v>318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8">
        <v>2.1000000000000001E-2</v>
      </c>
    </row>
    <row r="34" spans="1:36">
      <c r="A34" t="s">
        <v>384</v>
      </c>
      <c r="B34" t="s">
        <v>385</v>
      </c>
      <c r="C34" t="s">
        <v>410</v>
      </c>
      <c r="D34" t="s">
        <v>318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8">
        <v>6.8000000000000005E-2</v>
      </c>
    </row>
    <row r="35" spans="1:36">
      <c r="A35" t="s">
        <v>386</v>
      </c>
      <c r="B35" t="s">
        <v>387</v>
      </c>
      <c r="C35" t="s">
        <v>411</v>
      </c>
      <c r="D35" t="s">
        <v>318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8">
        <v>0.01</v>
      </c>
    </row>
    <row r="36" spans="1:36">
      <c r="A36" t="s">
        <v>252</v>
      </c>
      <c r="B36" t="s">
        <v>253</v>
      </c>
      <c r="C36" t="s">
        <v>412</v>
      </c>
      <c r="D36" t="s">
        <v>318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8">
        <v>0</v>
      </c>
    </row>
    <row r="37" spans="1:36">
      <c r="A37" t="s">
        <v>254</v>
      </c>
      <c r="B37" t="s">
        <v>255</v>
      </c>
      <c r="C37" t="s">
        <v>413</v>
      </c>
      <c r="D37" t="s">
        <v>318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8">
        <v>1E-3</v>
      </c>
    </row>
    <row r="38" spans="1:36">
      <c r="A38" t="s">
        <v>184</v>
      </c>
      <c r="B38" t="s">
        <v>256</v>
      </c>
      <c r="C38" t="s">
        <v>414</v>
      </c>
      <c r="D38" t="s">
        <v>318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8">
        <v>-1.4E-2</v>
      </c>
    </row>
    <row r="39" spans="1:36">
      <c r="A39" t="s">
        <v>185</v>
      </c>
      <c r="B39" t="s">
        <v>257</v>
      </c>
      <c r="C39" t="s">
        <v>415</v>
      </c>
      <c r="D39" t="s">
        <v>318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8">
        <v>2E-3</v>
      </c>
    </row>
    <row r="40" spans="1:36">
      <c r="A40" t="s">
        <v>258</v>
      </c>
      <c r="B40" t="s">
        <v>259</v>
      </c>
      <c r="C40" t="s">
        <v>416</v>
      </c>
      <c r="D40" t="s">
        <v>318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8">
        <v>-3.0000000000000001E-3</v>
      </c>
    </row>
    <row r="41" spans="1:36">
      <c r="A41" t="s">
        <v>260</v>
      </c>
      <c r="B41" t="s">
        <v>261</v>
      </c>
      <c r="C41" t="s">
        <v>417</v>
      </c>
      <c r="D41" t="s">
        <v>318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8">
        <v>4.0000000000000001E-3</v>
      </c>
    </row>
    <row r="42" spans="1:36">
      <c r="A42" t="s">
        <v>254</v>
      </c>
      <c r="B42" t="s">
        <v>262</v>
      </c>
      <c r="C42" t="s">
        <v>418</v>
      </c>
      <c r="D42" t="s">
        <v>318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8">
        <v>1E-3</v>
      </c>
    </row>
    <row r="43" spans="1:36">
      <c r="A43" t="s">
        <v>263</v>
      </c>
      <c r="B43" t="s">
        <v>264</v>
      </c>
      <c r="C43" t="s">
        <v>419</v>
      </c>
      <c r="D43" t="s">
        <v>318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8">
        <v>2.7E-2</v>
      </c>
    </row>
    <row r="44" spans="1:36">
      <c r="A44" t="s">
        <v>229</v>
      </c>
      <c r="B44" t="s">
        <v>265</v>
      </c>
      <c r="C44" t="s">
        <v>420</v>
      </c>
      <c r="D44" t="s">
        <v>318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8">
        <v>0.03</v>
      </c>
    </row>
    <row r="45" spans="1:36">
      <c r="A45" t="s">
        <v>227</v>
      </c>
      <c r="B45" t="s">
        <v>266</v>
      </c>
      <c r="C45" t="s">
        <v>421</v>
      </c>
      <c r="D45" t="s">
        <v>318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8">
        <v>2.5999999999999999E-2</v>
      </c>
    </row>
    <row r="46" spans="1:36">
      <c r="A46" t="s">
        <v>267</v>
      </c>
      <c r="B46" t="s">
        <v>268</v>
      </c>
      <c r="C46" t="s">
        <v>422</v>
      </c>
      <c r="D46" t="s">
        <v>318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8">
        <v>2.5000000000000001E-2</v>
      </c>
    </row>
    <row r="47" spans="1:36">
      <c r="A47" t="s">
        <v>269</v>
      </c>
      <c r="B47" t="s">
        <v>270</v>
      </c>
      <c r="C47" t="s">
        <v>423</v>
      </c>
      <c r="D47" t="s">
        <v>318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8">
        <v>1E-3</v>
      </c>
    </row>
    <row r="48" spans="1:36">
      <c r="A48" t="s">
        <v>271</v>
      </c>
      <c r="B48" t="s">
        <v>272</v>
      </c>
      <c r="C48" t="s">
        <v>424</v>
      </c>
      <c r="D48" t="s">
        <v>318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8">
        <v>4.0000000000000001E-3</v>
      </c>
    </row>
    <row r="49" spans="1:36">
      <c r="A49" t="s">
        <v>273</v>
      </c>
      <c r="B49" t="s">
        <v>274</v>
      </c>
      <c r="C49" t="s">
        <v>425</v>
      </c>
      <c r="D49" t="s">
        <v>318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8">
        <v>0</v>
      </c>
    </row>
    <row r="50" spans="1:36">
      <c r="A50" t="s">
        <v>275</v>
      </c>
      <c r="B50" t="s">
        <v>276</v>
      </c>
      <c r="C50" t="s">
        <v>426</v>
      </c>
      <c r="D50" t="s">
        <v>318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8">
        <v>0</v>
      </c>
    </row>
    <row r="51" spans="1:36">
      <c r="A51" t="s">
        <v>277</v>
      </c>
      <c r="B51" t="s">
        <v>278</v>
      </c>
      <c r="C51" t="s">
        <v>427</v>
      </c>
      <c r="D51" t="s">
        <v>318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8">
        <v>0</v>
      </c>
    </row>
    <row r="52" spans="1:36">
      <c r="A52" t="s">
        <v>279</v>
      </c>
      <c r="B52" t="s">
        <v>280</v>
      </c>
      <c r="C52" t="s">
        <v>428</v>
      </c>
      <c r="D52" t="s">
        <v>318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8">
        <v>0</v>
      </c>
    </row>
    <row r="53" spans="1:36">
      <c r="A53" t="s">
        <v>154</v>
      </c>
      <c r="B53" t="s">
        <v>281</v>
      </c>
      <c r="C53" t="s">
        <v>429</v>
      </c>
      <c r="D53" t="s">
        <v>318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8">
        <v>5.0000000000000001E-3</v>
      </c>
    </row>
    <row r="54" spans="1:36">
      <c r="A54" t="s">
        <v>155</v>
      </c>
      <c r="C54" t="s">
        <v>430</v>
      </c>
    </row>
    <row r="55" spans="1:36">
      <c r="A55" t="s">
        <v>282</v>
      </c>
      <c r="B55" t="s">
        <v>283</v>
      </c>
      <c r="C55" t="s">
        <v>431</v>
      </c>
      <c r="D55" t="s">
        <v>318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8">
        <v>0</v>
      </c>
    </row>
    <row r="56" spans="1:36">
      <c r="A56" t="s">
        <v>284</v>
      </c>
      <c r="B56" t="s">
        <v>285</v>
      </c>
      <c r="C56" t="s">
        <v>432</v>
      </c>
      <c r="D56" t="s">
        <v>318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8">
        <v>1.4999999999999999E-2</v>
      </c>
    </row>
    <row r="57" spans="1:36">
      <c r="A57" t="s">
        <v>286</v>
      </c>
      <c r="B57" t="s">
        <v>287</v>
      </c>
      <c r="C57" t="s">
        <v>433</v>
      </c>
      <c r="D57" t="s">
        <v>318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8">
        <v>2E-3</v>
      </c>
    </row>
    <row r="58" spans="1:36">
      <c r="A58" t="s">
        <v>288</v>
      </c>
      <c r="B58" t="s">
        <v>289</v>
      </c>
      <c r="C58" t="s">
        <v>434</v>
      </c>
      <c r="D58" t="s">
        <v>318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8">
        <v>2.3E-2</v>
      </c>
    </row>
    <row r="59" spans="1:36">
      <c r="A59" t="s">
        <v>277</v>
      </c>
      <c r="B59" t="s">
        <v>290</v>
      </c>
      <c r="C59" t="s">
        <v>435</v>
      </c>
      <c r="D59" t="s">
        <v>318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8">
        <v>5.0000000000000001E-3</v>
      </c>
    </row>
    <row r="60" spans="1:36">
      <c r="A60" t="s">
        <v>291</v>
      </c>
      <c r="B60" t="s">
        <v>292</v>
      </c>
      <c r="C60" t="s">
        <v>436</v>
      </c>
      <c r="D60" t="s">
        <v>318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8">
        <v>0</v>
      </c>
    </row>
    <row r="61" spans="1:36">
      <c r="A61" t="s">
        <v>293</v>
      </c>
      <c r="B61" t="s">
        <v>294</v>
      </c>
      <c r="C61" t="s">
        <v>437</v>
      </c>
      <c r="D61" t="s">
        <v>318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8">
        <v>2.7E-2</v>
      </c>
    </row>
    <row r="62" spans="1:36">
      <c r="A62" t="s">
        <v>269</v>
      </c>
      <c r="B62" t="s">
        <v>295</v>
      </c>
      <c r="C62" t="s">
        <v>438</v>
      </c>
      <c r="D62" t="s">
        <v>318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8">
        <v>1E-3</v>
      </c>
    </row>
    <row r="63" spans="1:36">
      <c r="A63" t="s">
        <v>296</v>
      </c>
      <c r="B63" t="s">
        <v>297</v>
      </c>
      <c r="C63" t="s">
        <v>439</v>
      </c>
      <c r="D63" t="s">
        <v>318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8">
        <v>4.0000000000000001E-3</v>
      </c>
    </row>
    <row r="64" spans="1:36">
      <c r="A64" t="s">
        <v>298</v>
      </c>
      <c r="B64" t="s">
        <v>299</v>
      </c>
      <c r="C64" t="s">
        <v>440</v>
      </c>
      <c r="D64" t="s">
        <v>318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300</v>
      </c>
      <c r="B65" t="s">
        <v>301</v>
      </c>
      <c r="C65" t="s">
        <v>441</v>
      </c>
      <c r="D65" t="s">
        <v>318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8">
        <v>8.3000000000000004E-2</v>
      </c>
    </row>
    <row r="66" spans="1:36">
      <c r="A66" t="s">
        <v>302</v>
      </c>
      <c r="B66" t="s">
        <v>303</v>
      </c>
      <c r="C66" t="s">
        <v>442</v>
      </c>
      <c r="D66" t="s">
        <v>318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8">
        <v>5.2999999999999999E-2</v>
      </c>
    </row>
    <row r="67" spans="1:36">
      <c r="A67" t="s">
        <v>304</v>
      </c>
      <c r="B67" t="s">
        <v>305</v>
      </c>
      <c r="C67" t="s">
        <v>443</v>
      </c>
      <c r="D67" t="s">
        <v>318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8">
        <v>3.7999999999999999E-2</v>
      </c>
    </row>
    <row r="68" spans="1:36">
      <c r="A68" t="s">
        <v>271</v>
      </c>
      <c r="B68" t="s">
        <v>306</v>
      </c>
      <c r="C68" t="s">
        <v>444</v>
      </c>
      <c r="D68" t="s">
        <v>318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8">
        <v>4.0000000000000001E-3</v>
      </c>
    </row>
    <row r="69" spans="1:36">
      <c r="A69" t="s">
        <v>156</v>
      </c>
      <c r="B69" t="s">
        <v>307</v>
      </c>
      <c r="C69" t="s">
        <v>445</v>
      </c>
      <c r="D69" t="s">
        <v>318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8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38"/>
  <sheetViews>
    <sheetView workbookViewId="0"/>
  </sheetViews>
  <sheetFormatPr defaultColWidth="17.265625" defaultRowHeight="14.25"/>
  <sheetData>
    <row r="1" spans="1:2">
      <c r="A1" t="s">
        <v>379</v>
      </c>
    </row>
    <row r="2" spans="1:2">
      <c r="A2" s="50" t="s">
        <v>372</v>
      </c>
      <c r="B2" s="50" t="s">
        <v>373</v>
      </c>
    </row>
    <row r="3" spans="1:2">
      <c r="A3" s="50" t="s">
        <v>374</v>
      </c>
    </row>
    <row r="4" spans="1:2">
      <c r="A4" s="51">
        <v>43466</v>
      </c>
      <c r="B4" s="50" t="s">
        <v>380</v>
      </c>
    </row>
    <row r="5" spans="1:2">
      <c r="A5" s="50" t="s">
        <v>381</v>
      </c>
    </row>
    <row r="6" spans="1:2">
      <c r="A6" s="50"/>
    </row>
    <row r="7" spans="1:2">
      <c r="A7" s="50" t="s">
        <v>377</v>
      </c>
      <c r="B7" s="50" t="s">
        <v>378</v>
      </c>
    </row>
    <row r="8" spans="1:2">
      <c r="A8" s="52">
        <v>2050</v>
      </c>
      <c r="B8" s="52">
        <v>48.533054</v>
      </c>
    </row>
    <row r="9" spans="1:2">
      <c r="A9" s="52">
        <v>2049</v>
      </c>
      <c r="B9" s="52">
        <v>48.228957999999999</v>
      </c>
    </row>
    <row r="10" spans="1:2">
      <c r="A10" s="52">
        <v>2048</v>
      </c>
      <c r="B10" s="52">
        <v>47.872959000000002</v>
      </c>
    </row>
    <row r="11" spans="1:2">
      <c r="A11" s="52">
        <v>2047</v>
      </c>
      <c r="B11" s="52">
        <v>47.527718</v>
      </c>
    </row>
    <row r="12" spans="1:2">
      <c r="A12" s="52">
        <v>2046</v>
      </c>
      <c r="B12" s="52">
        <v>47.220272000000001</v>
      </c>
    </row>
    <row r="13" spans="1:2">
      <c r="A13" s="52">
        <v>2045</v>
      </c>
      <c r="B13" s="52">
        <v>46.824818</v>
      </c>
    </row>
    <row r="14" spans="1:2">
      <c r="A14" s="52">
        <v>2044</v>
      </c>
      <c r="B14" s="52">
        <v>46.393990000000002</v>
      </c>
    </row>
    <row r="15" spans="1:2">
      <c r="A15" s="52">
        <v>2043</v>
      </c>
      <c r="B15" s="52">
        <v>45.972202000000003</v>
      </c>
    </row>
    <row r="16" spans="1:2">
      <c r="A16" s="52">
        <v>2042</v>
      </c>
      <c r="B16" s="52">
        <v>45.519038999999999</v>
      </c>
    </row>
    <row r="17" spans="1:2">
      <c r="A17" s="52">
        <v>2041</v>
      </c>
      <c r="B17" s="52">
        <v>45.136538999999999</v>
      </c>
    </row>
    <row r="18" spans="1:2">
      <c r="A18" s="52">
        <v>2040</v>
      </c>
      <c r="B18" s="52">
        <v>44.772559999999999</v>
      </c>
    </row>
    <row r="19" spans="1:2">
      <c r="A19" s="52">
        <v>2039</v>
      </c>
      <c r="B19" s="52">
        <v>44.485531000000002</v>
      </c>
    </row>
    <row r="20" spans="1:2">
      <c r="A20" s="52">
        <v>2038</v>
      </c>
      <c r="B20" s="52">
        <v>44.222782000000002</v>
      </c>
    </row>
    <row r="21" spans="1:2">
      <c r="A21" s="52">
        <v>2037</v>
      </c>
      <c r="B21" s="52">
        <v>44.014420000000001</v>
      </c>
    </row>
    <row r="22" spans="1:2">
      <c r="A22" s="52">
        <v>2036</v>
      </c>
      <c r="B22" s="52">
        <v>43.810637999999997</v>
      </c>
    </row>
    <row r="23" spans="1:2">
      <c r="A23" s="52">
        <v>2035</v>
      </c>
      <c r="B23" s="52">
        <v>43.505436000000003</v>
      </c>
    </row>
    <row r="24" spans="1:2">
      <c r="A24" s="52">
        <v>2034</v>
      </c>
      <c r="B24" s="52">
        <v>43.153973000000001</v>
      </c>
    </row>
    <row r="25" spans="1:2">
      <c r="A25" s="52">
        <v>2033</v>
      </c>
      <c r="B25" s="52">
        <v>42.877071000000001</v>
      </c>
    </row>
    <row r="26" spans="1:2">
      <c r="A26" s="52">
        <v>2032</v>
      </c>
      <c r="B26" s="52">
        <v>42.644858999999997</v>
      </c>
    </row>
    <row r="27" spans="1:2">
      <c r="A27" s="52">
        <v>2031</v>
      </c>
      <c r="B27" s="52">
        <v>42.350853000000001</v>
      </c>
    </row>
    <row r="28" spans="1:2">
      <c r="A28" s="52">
        <v>2030</v>
      </c>
      <c r="B28" s="52">
        <v>42.083812999999999</v>
      </c>
    </row>
    <row r="29" spans="1:2">
      <c r="A29" s="52">
        <v>2029</v>
      </c>
      <c r="B29" s="52">
        <v>41.772551999999997</v>
      </c>
    </row>
    <row r="30" spans="1:2">
      <c r="A30" s="52">
        <v>2028</v>
      </c>
      <c r="B30" s="52">
        <v>41.391540999999997</v>
      </c>
    </row>
    <row r="31" spans="1:2">
      <c r="A31" s="52">
        <v>2027</v>
      </c>
      <c r="B31" s="52">
        <v>40.888610999999997</v>
      </c>
    </row>
    <row r="32" spans="1:2">
      <c r="A32" s="52">
        <v>2026</v>
      </c>
      <c r="B32" s="52">
        <v>40.234012999999997</v>
      </c>
    </row>
    <row r="33" spans="1:2">
      <c r="A33" s="52">
        <v>2025</v>
      </c>
      <c r="B33" s="52">
        <v>39.321697</v>
      </c>
    </row>
    <row r="34" spans="1:2">
      <c r="A34" s="52">
        <v>2024</v>
      </c>
      <c r="B34" s="52">
        <v>38.104590999999999</v>
      </c>
    </row>
    <row r="35" spans="1:2">
      <c r="A35" s="52">
        <v>2023</v>
      </c>
      <c r="B35" s="52">
        <v>36.798938999999997</v>
      </c>
    </row>
    <row r="36" spans="1:2">
      <c r="A36" s="52">
        <v>2022</v>
      </c>
      <c r="B36" s="52">
        <v>35.620243000000002</v>
      </c>
    </row>
    <row r="37" spans="1:2">
      <c r="A37" s="52">
        <v>2021</v>
      </c>
      <c r="B37" s="52">
        <v>34.190525000000001</v>
      </c>
    </row>
    <row r="38" spans="1:2">
      <c r="A38" s="52">
        <v>2020</v>
      </c>
      <c r="B38" s="52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2021-03-23T14:58:55Z</dcterms:modified>
</cp:coreProperties>
</file>