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ary Francis Swint\Vensim\eps-us\InputData\indst\BPoIFUfE\"/>
    </mc:Choice>
  </mc:AlternateContent>
  <xr:revisionPtr revIDLastSave="0" documentId="13_ncr:1_{71CEE124-A073-4C2B-AECF-0F7E79420549}" xr6:coauthVersionLast="47" xr6:coauthVersionMax="47" xr10:uidLastSave="{00000000-0000-0000-0000-000000000000}"/>
  <bookViews>
    <workbookView xWindow="28695" yWindow="-2835" windowWidth="14610" windowHeight="15585" firstSheet="27" activeTab="27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Mining Split" sheetId="44" r:id="rId34"/>
    <sheet name="Vehicles Split" sheetId="45" r:id="rId35"/>
    <sheet name="Balance of Mfg Split" sheetId="46" r:id="rId36"/>
    <sheet name="BPoIFUfE-electricity" sheetId="15" r:id="rId37"/>
    <sheet name="BPoIFUfE-coal" sheetId="16" r:id="rId38"/>
    <sheet name="BPoIFUfE-natural-gas" sheetId="17" r:id="rId39"/>
    <sheet name="BPoIFUfE-biomass" sheetId="18" r:id="rId40"/>
    <sheet name="BPoIFUfE-petroleum-diesel" sheetId="19" r:id="rId41"/>
    <sheet name="BPoIFUfE-heat" sheetId="20" r:id="rId42"/>
    <sheet name="BPoIFUfE-crude-oil" sheetId="21" r:id="rId43"/>
    <sheet name="BPoIFUfE-heavy-or-residual-oil" sheetId="22" r:id="rId44"/>
    <sheet name="BPoIFUfE-LPG-propane-or-butane" sheetId="23" r:id="rId45"/>
    <sheet name="BPoIFUfE-hydrogen" sheetId="24" r:id="rId46"/>
  </sheets>
  <externalReferences>
    <externalReference r:id="rId47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" i="21" l="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C10" i="2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C15" i="16"/>
  <c r="B15" i="16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C11" i="23"/>
  <c r="B11" i="23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C11" i="22"/>
  <c r="B11" i="22"/>
  <c r="D11" i="17"/>
  <c r="F11" i="17"/>
  <c r="G11" i="17"/>
  <c r="H11" i="17"/>
  <c r="I11" i="17"/>
  <c r="O11" i="17"/>
  <c r="T11" i="17"/>
  <c r="U11" i="17"/>
  <c r="V11" i="17"/>
  <c r="W11" i="17"/>
  <c r="X11" i="17"/>
  <c r="Z11" i="17"/>
  <c r="AA11" i="17"/>
  <c r="AB11" i="17"/>
  <c r="AC11" i="17"/>
  <c r="B11" i="17"/>
  <c r="D3" i="47"/>
  <c r="E3" i="47"/>
  <c r="E11" i="17" s="1"/>
  <c r="F3" i="47"/>
  <c r="G3" i="47"/>
  <c r="H3" i="47"/>
  <c r="I3" i="47"/>
  <c r="J3" i="47"/>
  <c r="J11" i="17" s="1"/>
  <c r="K3" i="47"/>
  <c r="K11" i="17" s="1"/>
  <c r="L3" i="47"/>
  <c r="L11" i="17" s="1"/>
  <c r="M3" i="47"/>
  <c r="M11" i="17" s="1"/>
  <c r="N3" i="47"/>
  <c r="N11" i="17" s="1"/>
  <c r="O3" i="47"/>
  <c r="P3" i="47"/>
  <c r="P11" i="17" s="1"/>
  <c r="Q3" i="47"/>
  <c r="Q11" i="17" s="1"/>
  <c r="R3" i="47"/>
  <c r="R11" i="17" s="1"/>
  <c r="S3" i="47"/>
  <c r="S11" i="17" s="1"/>
  <c r="T3" i="47"/>
  <c r="U3" i="47"/>
  <c r="V3" i="47"/>
  <c r="W3" i="47"/>
  <c r="X3" i="47"/>
  <c r="Y3" i="47"/>
  <c r="Y11" i="17" s="1"/>
  <c r="Z3" i="47"/>
  <c r="AA3" i="47"/>
  <c r="AB3" i="47"/>
  <c r="AC3" i="47"/>
  <c r="AD3" i="47"/>
  <c r="AD11" i="17" s="1"/>
  <c r="AE3" i="47"/>
  <c r="AE11" i="17" s="1"/>
  <c r="C3" i="47"/>
  <c r="C11" i="17" s="1"/>
  <c r="B3" i="47"/>
  <c r="M10" i="17"/>
  <c r="N10" i="17"/>
  <c r="O10" i="17"/>
  <c r="P10" i="17"/>
  <c r="Q10" i="17"/>
  <c r="R10" i="17"/>
  <c r="S10" i="17"/>
  <c r="T10" i="17"/>
  <c r="U10" i="17"/>
  <c r="B10" i="17"/>
  <c r="D2" i="47"/>
  <c r="D10" i="17" s="1"/>
  <c r="E2" i="47"/>
  <c r="E10" i="17" s="1"/>
  <c r="F2" i="47"/>
  <c r="F10" i="17" s="1"/>
  <c r="G2" i="47"/>
  <c r="G10" i="17" s="1"/>
  <c r="H2" i="47"/>
  <c r="H10" i="17" s="1"/>
  <c r="I2" i="47"/>
  <c r="I10" i="17" s="1"/>
  <c r="J2" i="47"/>
  <c r="J10" i="17" s="1"/>
  <c r="K2" i="47"/>
  <c r="K10" i="17" s="1"/>
  <c r="L2" i="47"/>
  <c r="L10" i="17" s="1"/>
  <c r="M2" i="47"/>
  <c r="N2" i="47"/>
  <c r="O2" i="47"/>
  <c r="P2" i="47"/>
  <c r="Q2" i="47"/>
  <c r="R2" i="47"/>
  <c r="S2" i="47"/>
  <c r="T2" i="47"/>
  <c r="U2" i="47"/>
  <c r="V2" i="47"/>
  <c r="V10" i="17" s="1"/>
  <c r="W2" i="47"/>
  <c r="W10" i="17" s="1"/>
  <c r="X2" i="47"/>
  <c r="X10" i="17" s="1"/>
  <c r="Y2" i="47"/>
  <c r="Y10" i="17" s="1"/>
  <c r="Z2" i="47"/>
  <c r="Z10" i="17" s="1"/>
  <c r="AA2" i="47"/>
  <c r="AA10" i="17" s="1"/>
  <c r="AB2" i="47"/>
  <c r="AB10" i="17" s="1"/>
  <c r="AC2" i="47"/>
  <c r="AC10" i="17" s="1"/>
  <c r="AD2" i="47"/>
  <c r="AD10" i="17" s="1"/>
  <c r="AE2" i="47"/>
  <c r="AE10" i="17" s="1"/>
  <c r="C2" i="47"/>
  <c r="C10" i="17" s="1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<sst xmlns="http://schemas.openxmlformats.org/spreadsheetml/2006/main" count="7932" uniqueCount="2592">
  <si>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</si>
  <si>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</si>
  <si>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</si>
  <si>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</si>
  <si>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</si>
  <si>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</si>
  <si>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</si>
  <si>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</si>
  <si>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</si>
  <si>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</si>
  <si>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</si>
  <si>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</si>
  <si>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</si>
  <si>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</si>
  <si>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</si>
  <si>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</si>
  <si>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</si>
  <si>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</si>
  <si>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</si>
  <si>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</si>
  <si>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</si>
  <si>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</si>
  <si>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</si>
  <si>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</si>
  <si>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</si>
  <si>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</si>
  <si>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</si>
  <si>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</si>
  <si>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</si>
  <si>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</si>
  <si>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</si>
  <si>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</si>
  <si>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</si>
  <si>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</si>
  <si>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</si>
  <si>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</si>
  <si>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</si>
  <si>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</si>
  <si>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</si>
  <si>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</si>
  <si>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</si>
  <si>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</si>
  <si>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</si>
  <si>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</si>
  <si>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</si>
  <si>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</si>
  <si>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</si>
  <si>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</si>
  <si>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</si>
  <si>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</si>
  <si>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</si>
  <si>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</si>
  <si>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</si>
  <si>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</si>
  <si>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</si>
  <si>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</si>
  <si>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</si>
  <si>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</si>
  <si>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</si>
  <si>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</si>
  <si>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</si>
  <si>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</si>
  <si>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</si>
  <si>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</si>
  <si>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</si>
  <si>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</si>
  <si>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</si>
  <si>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</si>
  <si>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</si>
  <si>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</si>
  <si>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</si>
  <si>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</si>
  <si>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</si>
  <si>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</si>
  <si>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</si>
  <si>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</si>
  <si>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</si>
  <si>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</si>
  <si>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</si>
  <si>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</si>
  <si>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</si>
  <si>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</si>
  <si>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</si>
  <si>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</si>
  <si>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</si>
  <si>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</si>
  <si>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</si>
  <si>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</si>
  <si>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</si>
  <si>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</si>
  <si>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</si>
  <si>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</si>
  <si>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</si>
  <si>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</si>
  <si>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</si>
  <si>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</si>
  <si>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</si>
  <si>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</si>
  <si>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</si>
  <si>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</si>
  <si>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</si>
  <si>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</si>
  <si>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</si>
  <si>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</si>
  <si>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</si>
  <si>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</si>
  <si>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</si>
  <si>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</si>
  <si>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</si>
  <si>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</si>
  <si>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</si>
  <si>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</si>
  <si>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</si>
  <si>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</si>
  <si>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</si>
  <si>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</si>
  <si>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</si>
  <si>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</si>
  <si>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</si>
  <si>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</si>
  <si>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</si>
  <si>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</si>
  <si>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</si>
  <si>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</si>
  <si>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</si>
  <si>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</si>
  <si>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</si>
  <si>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</si>
  <si>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</si>
  <si>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</si>
  <si>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</si>
  <si>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</si>
  <si>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</si>
  <si>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</si>
  <si>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</si>
  <si>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</si>
  <si>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</si>
  <si>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</si>
  <si>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</si>
  <si>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</si>
  <si>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</si>
  <si>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</si>
  <si>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</si>
  <si>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</si>
  <si>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</si>
  <si>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</si>
  <si>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</si>
  <si>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</si>
  <si>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</si>
  <si>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</si>
  <si>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</si>
  <si>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</si>
  <si>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</si>
  <si>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</si>
  <si>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</si>
  <si>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</si>
  <si>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</si>
  <si>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</si>
  <si>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</si>
  <si>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</si>
  <si>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</si>
  <si>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</si>
  <si>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</si>
  <si>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</si>
  <si>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</si>
  <si>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</si>
  <si>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</si>
  <si>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</si>
  <si>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</si>
  <si>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</si>
  <si>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</si>
  <si>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</si>
  <si>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</si>
  <si>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</si>
  <si>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</si>
  <si>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</si>
  <si>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</si>
  <si>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</si>
  <si>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</si>
  <si>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</si>
  <si>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</si>
  <si>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</si>
  <si>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</si>
  <si>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</si>
  <si>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</si>
  <si>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</si>
  <si>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</si>
  <si>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</si>
  <si>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</si>
  <si>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</si>
  <si>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</si>
  <si>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</si>
  <si>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</si>
  <si>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</si>
  <si>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</si>
  <si>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</si>
  <si>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</si>
  <si>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</si>
  <si>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</si>
  <si>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</si>
  <si>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</si>
  <si>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</si>
  <si>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</si>
  <si>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</si>
  <si>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</si>
  <si>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</si>
  <si>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</si>
  <si>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</si>
  <si>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</si>
  <si>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</si>
  <si>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</si>
  <si>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</si>
  <si>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</si>
  <si>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</si>
  <si>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</si>
  <si>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</si>
  <si>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</si>
  <si>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</si>
  <si>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</si>
  <si>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</si>
  <si>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</si>
  <si>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</si>
  <si>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</si>
  <si>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</si>
  <si>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</si>
  <si>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</si>
  <si>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</si>
  <si>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</si>
  <si>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</si>
  <si>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</si>
  <si>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</si>
  <si>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</si>
  <si>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</si>
  <si>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</si>
  <si>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</si>
  <si>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</si>
  <si>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</si>
  <si>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</si>
  <si>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</si>
  <si>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</si>
  <si>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</si>
  <si>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</si>
  <si>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</si>
  <si>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</si>
  <si>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</si>
  <si>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</si>
  <si>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</si>
  <si>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</si>
  <si>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</si>
  <si>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</si>
  <si>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</si>
  <si>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</si>
  <si>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</si>
  <si>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</si>
  <si>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</si>
  <si>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</si>
  <si>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</si>
  <si>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</si>
  <si>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</si>
  <si>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</si>
  <si>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</si>
  <si>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</si>
  <si>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</si>
  <si>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</si>
  <si>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</si>
  <si>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</si>
  <si>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</si>
  <si>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</si>
  <si>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</si>
  <si>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</si>
  <si>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</si>
  <si>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</si>
  <si>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</si>
  <si>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</si>
  <si>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</si>
  <si>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</si>
  <si>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</si>
  <si>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</si>
  <si>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</si>
  <si>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</si>
  <si>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</si>
  <si>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</si>
  <si>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</si>
  <si>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</si>
  <si>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</si>
  <si>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</si>
  <si>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</si>
  <si>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</si>
  <si>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</si>
  <si>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</si>
  <si>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</si>
  <si>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</si>
  <si>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</si>
  <si>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</si>
  <si>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</si>
  <si>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</si>
  <si>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</si>
  <si>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</si>
  <si>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</si>
  <si>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</si>
  <si>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</si>
  <si>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</si>
  <si>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</si>
  <si>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</si>
  <si>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</si>
  <si>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</si>
  <si>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</si>
  <si>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</si>
  <si>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</si>
  <si>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</si>
  <si>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</si>
  <si>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</si>
  <si>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</si>
  <si>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</si>
  <si>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</si>
  <si>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</si>
  <si>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</si>
  <si>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</si>
  <si>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</si>
  <si>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</si>
  <si>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</si>
  <si>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</si>
  <si>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</si>
  <si>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</si>
  <si>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</si>
  <si>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</si>
  <si>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</si>
  <si>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</si>
  <si>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</si>
  <si>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</si>
  <si>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</si>
  <si>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</si>
  <si>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</si>
  <si>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</si>
  <si>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</si>
  <si>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</si>
  <si>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</si>
  <si>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</si>
  <si>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</si>
  <si>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</si>
  <si>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</si>
  <si>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</si>
  <si>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</si>
  <si>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</si>
  <si>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</si>
  <si>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</si>
  <si>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</si>
  <si>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</si>
  <si>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</si>
  <si>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</si>
  <si>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</si>
  <si>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</si>
  <si>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</si>
  <si>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</si>
  <si>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</si>
  <si>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</si>
  <si>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</si>
  <si>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</si>
  <si>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</si>
  <si>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</si>
  <si>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</si>
  <si>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</si>
  <si>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</si>
  <si>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</si>
  <si>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</si>
  <si>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</si>
  <si>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</si>
  <si>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</si>
  <si>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</si>
  <si>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</si>
  <si>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</si>
  <si>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</si>
  <si>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</si>
  <si>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</si>
  <si>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</si>
  <si>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</si>
  <si>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</si>
  <si>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</si>
  <si>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</si>
  <si>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</si>
  <si>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</si>
  <si>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</si>
  <si>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</si>
  <si>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</si>
  <si>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</si>
  <si>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</si>
  <si>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</si>
  <si>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</si>
  <si>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</si>
  <si>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</si>
  <si>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</si>
  <si>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</si>
  <si>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</si>
  <si>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</si>
  <si>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</si>
  <si>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</si>
  <si>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</si>
  <si>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</si>
  <si>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</si>
  <si>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</si>
  <si>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</si>
  <si>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</si>
  <si>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</si>
  <si>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</si>
  <si>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</si>
  <si>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</si>
  <si>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</si>
  <si>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</si>
  <si>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</si>
  <si>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</si>
  <si>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</si>
  <si>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</si>
  <si>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</si>
  <si>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</si>
  <si>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</si>
  <si>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</si>
  <si>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</si>
  <si>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</si>
  <si>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</si>
  <si>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</si>
  <si>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</si>
  <si>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</si>
  <si>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</si>
  <si>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</si>
  <si>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</si>
  <si>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</si>
  <si>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</si>
  <si>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</si>
  <si>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</si>
  <si>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</si>
  <si>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</si>
  <si>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</si>
  <si>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</si>
  <si>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</si>
  <si>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</si>
  <si>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</si>
  <si>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</si>
  <si>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</si>
  <si>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</si>
  <si>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</si>
  <si>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</si>
  <si>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</si>
  <si>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</si>
  <si>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</si>
  <si>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</si>
  <si>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</si>
  <si>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</si>
  <si>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</si>
  <si>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</si>
  <si>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</si>
  <si>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</si>
  <si>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</si>
  <si>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</si>
  <si>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</si>
  <si>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</si>
  <si>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</si>
  <si>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</si>
  <si>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</si>
  <si>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</si>
  <si>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</si>
  <si>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</si>
  <si>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</si>
  <si>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</si>
  <si>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</si>
  <si>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</si>
  <si>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</si>
  <si>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</si>
  <si>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</si>
  <si>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</si>
  <si>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</si>
  <si>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</si>
  <si>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</si>
  <si>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</si>
  <si>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</si>
  <si>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</si>
  <si>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</si>
  <si>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</si>
  <si>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</si>
  <si>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</si>
  <si>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</si>
  <si>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</si>
  <si>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</si>
  <si>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</si>
  <si>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</si>
  <si>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</si>
  <si>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</si>
  <si>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</si>
  <si>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</si>
  <si>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</si>
  <si>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</si>
  <si>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</si>
  <si>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</si>
  <si>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</si>
  <si>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</si>
  <si>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</si>
  <si>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</si>
  <si>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</si>
  <si>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</si>
  <si>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</si>
  <si>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</si>
  <si>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</si>
  <si>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</si>
  <si>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</si>
  <si>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</si>
  <si>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</si>
  <si>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</si>
  <si>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</si>
  <si>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</si>
  <si>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</si>
  <si>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</si>
  <si>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</si>
  <si>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</si>
  <si>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</si>
  <si>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</si>
  <si>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</si>
  <si>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</si>
  <si>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</si>
  <si>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</si>
  <si>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</si>
  <si>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</si>
  <si>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</si>
  <si>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</si>
  <si>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</si>
  <si>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</si>
  <si>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</si>
  <si>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</si>
  <si>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</si>
  <si>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</si>
  <si>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</si>
  <si>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</si>
  <si>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</si>
  <si>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</si>
  <si>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</si>
  <si>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</si>
  <si>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</si>
  <si>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</si>
  <si>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</si>
  <si>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</si>
  <si>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</si>
  <si>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</si>
  <si>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</si>
  <si>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</si>
  <si>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</si>
  <si>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</si>
  <si>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</si>
  <si>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</si>
  <si>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</si>
  <si>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</si>
  <si>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</si>
  <si>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</si>
  <si>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</si>
  <si>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</si>
  <si>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</si>
  <si>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</si>
  <si>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</si>
  <si>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</si>
  <si>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</si>
  <si>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</si>
  <si>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</si>
  <si>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</si>
  <si>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</si>
  <si>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</si>
  <si>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</si>
  <si>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</si>
  <si>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</si>
  <si>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</si>
  <si>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</si>
  <si>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</si>
  <si>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</si>
  <si>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</si>
  <si>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</si>
  <si>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</si>
  <si>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</si>
  <si>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</si>
  <si>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</si>
  <si>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</si>
  <si>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</si>
  <si>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</si>
  <si>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</si>
  <si>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</si>
  <si>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</si>
  <si>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</si>
  <si>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</si>
  <si>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</si>
  <si>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</si>
  <si>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</si>
  <si>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</si>
  <si>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</si>
  <si>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</si>
  <si>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</si>
  <si>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</si>
  <si>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</si>
  <si>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</si>
  <si>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</si>
  <si>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</si>
  <si>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</si>
  <si>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</si>
  <si>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</si>
  <si>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</si>
  <si>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</si>
  <si>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</si>
  <si>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</si>
  <si>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</si>
  <si>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</si>
  <si>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</si>
  <si>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</si>
  <si>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</si>
  <si>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</si>
  <si>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</si>
  <si>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</si>
  <si>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</si>
  <si>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</si>
  <si>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</si>
  <si>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</si>
  <si>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</si>
  <si>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</si>
  <si>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</si>
  <si>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</si>
  <si>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</si>
  <si>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</si>
  <si>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</si>
  <si>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</si>
  <si>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</si>
  <si>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</si>
  <si>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</si>
  <si>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</si>
  <si>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</si>
  <si>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</si>
  <si>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</si>
  <si>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</si>
  <si>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</si>
  <si>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</si>
  <si>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</si>
  <si>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</si>
  <si>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</si>
  <si>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</si>
  <si>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</si>
  <si>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</si>
  <si>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</si>
  <si>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</si>
  <si>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</si>
  <si>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</si>
  <si>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</si>
  <si>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</si>
  <si>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</si>
  <si>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</si>
  <si>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</si>
  <si>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</si>
  <si>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</si>
  <si>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</si>
  <si>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</si>
  <si>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</si>
  <si>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</si>
  <si>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</si>
  <si>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</si>
  <si>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</si>
  <si>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</si>
  <si>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</si>
  <si>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</si>
  <si>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</si>
  <si>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</si>
  <si>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</si>
  <si>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</si>
  <si>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</si>
  <si>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</si>
  <si>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</si>
  <si>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</si>
  <si>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</si>
  <si>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</si>
  <si>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</si>
  <si>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</si>
  <si>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</si>
  <si>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</si>
  <si>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</si>
  <si>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</si>
  <si>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</si>
  <si>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</si>
  <si>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</si>
  <si>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</si>
  <si>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</si>
  <si>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</si>
  <si>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</si>
  <si>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</si>
  <si>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</si>
  <si>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</si>
  <si>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</si>
  <si>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</si>
  <si>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</si>
  <si>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</si>
  <si>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</si>
  <si>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</si>
  <si>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</si>
  <si>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</si>
  <si>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</si>
  <si>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</si>
  <si>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</si>
  <si>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</si>
  <si>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</si>
  <si>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</si>
  <si>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</si>
  <si>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</si>
  <si>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</si>
  <si>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</si>
  <si>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</si>
  <si>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</si>
  <si>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</si>
  <si>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</si>
  <si>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</si>
  <si>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</si>
  <si>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</si>
  <si>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</si>
  <si>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</si>
  <si>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</si>
  <si>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</si>
  <si>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</si>
  <si>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</si>
  <si>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</si>
  <si>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</si>
  <si>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</si>
  <si>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</si>
  <si>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</si>
  <si>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</si>
  <si>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</si>
  <si>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</si>
  <si>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</si>
  <si>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</si>
  <si>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</si>
  <si>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</si>
  <si>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</si>
  <si>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</si>
  <si>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</si>
  <si>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</si>
  <si>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</si>
  <si>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</si>
  <si>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</si>
  <si>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</si>
  <si>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</si>
  <si>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</si>
  <si>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</si>
  <si>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</si>
  <si>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</si>
  <si>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</si>
  <si>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</si>
  <si>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</si>
  <si>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</si>
  <si>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</si>
  <si>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</si>
  <si>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</si>
  <si>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</si>
  <si>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</si>
  <si>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</si>
  <si>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</si>
  <si>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</si>
  <si>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</si>
  <si>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</si>
  <si>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</si>
  <si>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</si>
  <si>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</si>
  <si>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</si>
  <si>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</si>
  <si>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</si>
  <si>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</si>
  <si>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</si>
  <si>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</si>
  <si>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</si>
  <si>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</si>
  <si>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</si>
  <si>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</si>
  <si>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</si>
  <si>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</si>
  <si>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</si>
  <si>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</si>
  <si>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</si>
  <si>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</si>
  <si>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</si>
  <si>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</si>
  <si>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</si>
  <si>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</si>
  <si>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</si>
  <si>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</si>
  <si>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</si>
  <si>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</si>
  <si>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</si>
  <si>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</si>
  <si>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</si>
  <si>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</si>
  <si>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</si>
  <si>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</si>
  <si>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</si>
  <si>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</si>
  <si>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</si>
  <si>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</si>
  <si>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</si>
  <si>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</si>
  <si>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</si>
  <si>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</si>
  <si>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</si>
  <si>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</si>
  <si>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</si>
  <si>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</si>
  <si>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</si>
  <si>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</si>
  <si>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</si>
  <si>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</si>
  <si>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</si>
  <si>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</si>
  <si>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</si>
  <si>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</si>
  <si>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</si>
  <si>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</si>
  <si>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</si>
  <si>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</si>
  <si>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</si>
  <si>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</si>
  <si>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</si>
  <si>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</si>
  <si>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</si>
  <si>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</si>
  <si>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</si>
  <si>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</si>
  <si>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</si>
  <si>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</si>
  <si>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</si>
  <si>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</si>
  <si>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</si>
  <si>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</si>
  <si>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</si>
  <si>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</si>
  <si>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</si>
  <si>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</si>
  <si>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</si>
  <si>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</si>
  <si>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</si>
  <si>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</si>
  <si>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</si>
  <si>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</si>
  <si>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</si>
  <si>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</si>
  <si>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</si>
  <si>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</si>
  <si>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</si>
  <si>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</si>
  <si>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</si>
  <si>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</si>
  <si>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</si>
  <si>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</si>
  <si>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</si>
  <si>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</si>
  <si>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</si>
  <si>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</si>
  <si>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</si>
  <si>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</si>
  <si>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</si>
  <si>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</si>
  <si>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</si>
  <si>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</si>
  <si>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</si>
  <si>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</si>
  <si>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</si>
  <si>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</si>
  <si>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</si>
  <si>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</si>
  <si>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</si>
  <si>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</si>
  <si>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</si>
  <si>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</si>
  <si>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</si>
  <si>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</si>
  <si>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</si>
  <si>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</si>
  <si>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</si>
  <si>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</si>
  <si>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</si>
  <si>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</si>
  <si>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</si>
  <si>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</si>
  <si>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</si>
  <si>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</si>
  <si>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</si>
  <si>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</si>
  <si>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</si>
  <si>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</si>
  <si>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</si>
  <si>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</si>
  <si>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</si>
  <si>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</si>
  <si>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</si>
  <si>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</si>
  <si>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</si>
  <si>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</si>
  <si>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</si>
  <si>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</si>
  <si>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</si>
  <si>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</si>
  <si>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</si>
  <si>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</si>
  <si>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</si>
  <si>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</si>
  <si>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</si>
  <si>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</si>
  <si>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</si>
  <si>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</si>
  <si>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</si>
  <si>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</si>
  <si>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</si>
  <si>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</si>
  <si>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</si>
  <si>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</si>
  <si>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</si>
  <si>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</si>
  <si>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</si>
  <si>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</si>
  <si>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</si>
  <si>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</si>
  <si>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</si>
  <si>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</si>
  <si>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</si>
  <si>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</si>
  <si>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</si>
  <si>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</si>
  <si>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</si>
  <si>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</si>
  <si>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</si>
  <si>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</si>
  <si>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</si>
  <si>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</si>
  <si>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</si>
  <si>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</si>
  <si>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</si>
  <si>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</si>
  <si>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</si>
  <si>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</si>
  <si>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</si>
  <si>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</si>
  <si>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</si>
  <si>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</si>
  <si>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</si>
  <si>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</si>
  <si>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</si>
  <si>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</si>
  <si>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</si>
  <si>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</si>
  <si>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</si>
  <si>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</si>
  <si>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</si>
  <si>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</si>
  <si>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</si>
  <si>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</si>
  <si>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</si>
  <si>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</si>
  <si>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</si>
  <si>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</si>
  <si>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</si>
  <si>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</si>
  <si>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</si>
  <si>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</si>
  <si>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</si>
  <si>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</si>
  <si>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</si>
  <si>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</si>
  <si>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</si>
  <si>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</si>
  <si>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</si>
  <si>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</si>
  <si>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</si>
  <si>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</si>
  <si>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</si>
  <si>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</si>
  <si>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</si>
  <si>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</si>
  <si>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</si>
  <si>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</si>
  <si>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</si>
  <si>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</si>
  <si>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</si>
  <si>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</si>
  <si>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</si>
  <si>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</si>
  <si>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</si>
  <si>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</si>
  <si>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</si>
  <si>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</si>
  <si>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</si>
  <si>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</si>
  <si>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</si>
  <si>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</si>
  <si>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</si>
  <si>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</si>
  <si>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</si>
  <si>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</si>
  <si>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</si>
  <si>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</si>
  <si>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</si>
  <si>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</si>
  <si>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</si>
  <si>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</si>
  <si>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</si>
  <si>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</si>
  <si>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</si>
  <si>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</si>
  <si>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</si>
  <si>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</si>
  <si>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</si>
  <si>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</si>
  <si>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</si>
  <si>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</si>
  <si>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</si>
  <si>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</si>
  <si>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</si>
  <si>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</si>
  <si>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</si>
  <si>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</si>
  <si>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</si>
  <si>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</si>
  <si>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</si>
  <si>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</si>
  <si>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</si>
  <si>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</si>
  <si>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</si>
  <si>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</si>
  <si>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</si>
  <si>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</si>
  <si>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</si>
  <si>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</si>
  <si>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</si>
  <si>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</si>
  <si>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</si>
  <si>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</si>
  <si>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</si>
  <si>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</si>
  <si>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</si>
  <si>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</si>
  <si>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</si>
  <si>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</si>
  <si>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</si>
  <si>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</si>
  <si>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</si>
  <si>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</si>
  <si>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</si>
  <si>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</si>
  <si>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</si>
  <si>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</si>
  <si>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</si>
  <si>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</si>
  <si>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</si>
  <si>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</si>
  <si>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</si>
  <si>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</si>
  <si>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</si>
  <si>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</si>
  <si>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</si>
  <si>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</si>
  <si>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</si>
  <si>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</si>
  <si>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</si>
  <si>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</si>
  <si>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</si>
  <si>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</si>
  <si>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</si>
  <si>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</si>
  <si>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</si>
  <si>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</si>
  <si>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</si>
  <si>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</si>
  <si>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</si>
  <si>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</si>
  <si>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</si>
  <si>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</si>
  <si>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</si>
  <si>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</si>
  <si>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</si>
  <si>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</si>
  <si>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</si>
  <si>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</si>
  <si>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</si>
  <si>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</si>
  <si>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</si>
  <si>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</si>
  <si>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</si>
  <si>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</si>
  <si>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</si>
  <si>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</si>
  <si>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</si>
  <si>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</si>
  <si>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</si>
  <si>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</si>
  <si>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</si>
  <si>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</si>
  <si>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</si>
  <si>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</si>
  <si>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</si>
  <si>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</si>
  <si>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</si>
  <si>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</si>
  <si>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</si>
  <si>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</si>
  <si>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</si>
  <si>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</si>
  <si>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</si>
  <si>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</si>
  <si>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</si>
  <si>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</si>
  <si>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</si>
  <si>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</si>
  <si>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</si>
  <si>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</si>
  <si>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</si>
  <si>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</si>
  <si>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</si>
  <si>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</si>
  <si>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</si>
  <si>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</si>
  <si>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</si>
  <si>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</si>
  <si>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</si>
  <si>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</si>
  <si>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</si>
  <si>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</si>
  <si>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</si>
  <si>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</si>
  <si>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</si>
  <si>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</si>
  <si>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</si>
  <si>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</si>
  <si>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</si>
  <si>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</si>
  <si>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</si>
  <si>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</si>
  <si>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</si>
  <si>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</si>
  <si>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</si>
  <si>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</si>
  <si>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</si>
  <si>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</si>
  <si>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</si>
  <si>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</si>
  <si>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</si>
  <si>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</si>
  <si>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</si>
  <si>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</si>
  <si>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</si>
  <si>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</si>
  <si>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</si>
  <si>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</si>
  <si>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</si>
  <si>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</si>
  <si>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</si>
  <si>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</si>
  <si>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</si>
  <si>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</si>
  <si>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</si>
  <si>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</si>
  <si>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</si>
  <si>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</si>
  <si>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</si>
  <si>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</si>
  <si>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</si>
  <si>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</si>
  <si>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</si>
  <si>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</si>
  <si>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</si>
  <si>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</si>
  <si>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</si>
  <si>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</si>
  <si>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</si>
  <si>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</si>
  <si>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</si>
  <si>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</si>
  <si>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</si>
  <si>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</si>
  <si>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</si>
  <si>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</si>
  <si>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</si>
  <si>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</si>
  <si>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</si>
  <si>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</si>
  <si>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</si>
  <si>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</si>
  <si>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</si>
  <si>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</si>
  <si>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</si>
  <si>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</si>
  <si>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</si>
  <si>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</si>
  <si>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</si>
  <si>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</si>
  <si>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</si>
  <si>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</si>
  <si>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</si>
  <si>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</si>
  <si>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</si>
  <si>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</si>
  <si>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</si>
  <si>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</si>
  <si>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</si>
  <si>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</si>
  <si>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</si>
  <si>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</si>
  <si>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</si>
  <si>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</si>
  <si>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</si>
  <si>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</si>
  <si>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</si>
  <si>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</si>
  <si>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</si>
  <si>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</si>
  <si>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</si>
  <si>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</si>
  <si>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</si>
  <si>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</si>
  <si>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</si>
  <si>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</si>
  <si>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</si>
  <si>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</si>
  <si>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</si>
  <si>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</si>
  <si>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</si>
  <si>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</si>
  <si>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</si>
  <si>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</si>
  <si>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</si>
  <si>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</si>
  <si>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</si>
  <si>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</si>
  <si>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</si>
  <si>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</si>
  <si>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</si>
  <si>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</si>
  <si>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</si>
  <si>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</si>
  <si>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</si>
  <si>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</si>
  <si>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</si>
  <si>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</si>
  <si>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</si>
  <si>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</si>
  <si>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</si>
  <si>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</si>
  <si>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</si>
  <si>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</si>
  <si>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</si>
  <si>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</si>
  <si>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</si>
  <si>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</si>
  <si>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</si>
  <si>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</si>
  <si>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</si>
  <si>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</si>
  <si>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</si>
  <si>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</si>
  <si>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</si>
  <si>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</si>
  <si>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</si>
  <si>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</si>
  <si>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</si>
  <si>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</si>
  <si>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</si>
  <si>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</si>
  <si>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</si>
  <si>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</si>
  <si>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</si>
  <si>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</si>
  <si>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</si>
  <si>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</si>
  <si>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</si>
  <si>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</si>
  <si>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</si>
  <si>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</si>
  <si>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</si>
  <si>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</si>
  <si>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</si>
  <si>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</si>
  <si>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</si>
  <si>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</si>
  <si>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</si>
  <si>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</si>
  <si>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</si>
  <si>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</si>
  <si>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</si>
  <si>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</si>
  <si>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</si>
  <si>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</si>
  <si>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</si>
  <si>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</si>
  <si>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</si>
  <si>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</si>
  <si>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</si>
  <si>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</si>
  <si>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</si>
  <si>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</si>
  <si>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</si>
  <si>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</si>
  <si>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</si>
  <si>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</si>
  <si>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</si>
  <si>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</si>
  <si>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</si>
  <si>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</si>
  <si>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</si>
  <si>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</si>
  <si>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</si>
  <si>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</si>
  <si>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</si>
  <si>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</si>
  <si>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</si>
  <si>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</si>
  <si>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</si>
  <si>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</si>
  <si>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</si>
  <si>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</si>
  <si>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</si>
  <si>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</si>
  <si>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</si>
  <si>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</si>
  <si>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</si>
  <si>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</si>
  <si>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</si>
  <si>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</si>
  <si>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</si>
  <si>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</si>
  <si>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</si>
  <si>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</si>
  <si>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</si>
  <si>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</si>
  <si>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</si>
  <si>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</si>
  <si>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</si>
  <si>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</si>
  <si>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</si>
  <si>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</si>
  <si>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</si>
  <si>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</si>
  <si>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</si>
  <si>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</si>
  <si>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</si>
  <si>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</si>
  <si>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</si>
  <si>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</si>
  <si>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</si>
  <si>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</si>
  <si>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</si>
  <si>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</si>
  <si>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</si>
  <si>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</si>
  <si>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</si>
  <si>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</si>
  <si>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</si>
  <si>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</si>
  <si>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</si>
  <si>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</si>
  <si>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</si>
  <si>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</si>
  <si>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</si>
  <si>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</si>
  <si>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</si>
  <si>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</si>
  <si>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</si>
  <si>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</si>
  <si>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</si>
  <si>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</si>
  <si>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</si>
  <si>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</si>
  <si>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</si>
  <si>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</si>
  <si>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</si>
  <si>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</si>
  <si>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</si>
  <si>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</si>
  <si>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</si>
  <si>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</si>
  <si>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</si>
  <si>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</si>
  <si>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</si>
  <si>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</si>
  <si>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</si>
  <si>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</si>
  <si>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</si>
  <si>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</si>
  <si>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</si>
  <si>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</si>
  <si>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</si>
  <si>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</si>
  <si>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</si>
  <si>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</si>
  <si>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</si>
  <si>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</si>
  <si>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</si>
  <si>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</si>
  <si>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</si>
  <si>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</si>
  <si>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</si>
  <si>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</si>
  <si>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</si>
  <si>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</si>
  <si>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</si>
  <si>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</si>
  <si>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</si>
  <si>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</si>
  <si>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</si>
  <si>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</si>
  <si>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</si>
  <si>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</si>
  <si>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</si>
  <si>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</si>
  <si>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</si>
  <si>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</si>
  <si>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</si>
  <si>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</si>
  <si>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</si>
  <si>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</si>
  <si>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</si>
  <si>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</si>
  <si>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</si>
  <si>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</si>
  <si>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</si>
  <si>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</si>
  <si>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</si>
  <si>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</si>
  <si>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</si>
  <si>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</si>
  <si>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</si>
  <si>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</si>
  <si>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</si>
  <si>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</si>
  <si>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</si>
  <si>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</si>
  <si>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</si>
  <si>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</si>
  <si>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</si>
  <si>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</si>
  <si>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</si>
  <si>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</si>
  <si>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</si>
  <si>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</si>
  <si>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</si>
  <si>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</si>
  <si>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</si>
  <si>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</si>
  <si>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</si>
  <si>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</si>
  <si>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</si>
  <si>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</si>
  <si>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</si>
  <si>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</si>
  <si>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</si>
  <si>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</si>
  <si>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</si>
  <si>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</si>
  <si>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</si>
  <si>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</si>
  <si>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</si>
  <si>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</si>
  <si>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</si>
  <si>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</si>
  <si>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</si>
  <si>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</si>
  <si>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</si>
  <si>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</si>
  <si>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</si>
  <si>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</si>
  <si>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</si>
  <si>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</si>
  <si>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</si>
  <si>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</si>
  <si>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</si>
  <si>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</si>
  <si>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</si>
  <si>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</si>
  <si>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</si>
  <si>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</si>
  <si>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</si>
  <si>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</si>
  <si>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</si>
  <si>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</si>
  <si>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</si>
  <si>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</si>
  <si>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</si>
  <si>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</si>
  <si>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</si>
  <si>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</si>
  <si>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</si>
  <si>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</si>
  <si>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</si>
  <si>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</si>
  <si>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</si>
  <si>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</si>
  <si>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</si>
  <si>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</si>
  <si>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</si>
  <si>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</si>
  <si>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</si>
  <si>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</si>
  <si>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</si>
  <si>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</si>
  <si>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</si>
  <si>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</si>
  <si>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</si>
  <si>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</si>
  <si>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</si>
  <si>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</si>
  <si>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</si>
  <si>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</si>
  <si>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</si>
  <si>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</si>
  <si>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</si>
  <si>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</si>
  <si>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</si>
  <si>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</si>
  <si>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</si>
  <si>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</si>
  <si>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</si>
  <si>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</si>
  <si>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</si>
  <si>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</si>
  <si>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</si>
  <si>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</si>
  <si>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</si>
  <si>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</si>
  <si>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</si>
  <si>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</si>
  <si>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</si>
  <si>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</si>
  <si>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</si>
  <si>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</si>
  <si>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</si>
  <si>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</si>
  <si>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</si>
  <si>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</si>
  <si>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</si>
  <si>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</si>
  <si>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</si>
  <si>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</si>
  <si>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</si>
  <si>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</si>
  <si>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</si>
  <si>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</si>
  <si>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</si>
  <si>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</si>
  <si>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</si>
  <si>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</si>
  <si>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</si>
  <si>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</si>
  <si>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</si>
  <si>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</si>
  <si>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</si>
  <si>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</si>
  <si>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</si>
  <si>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</si>
  <si>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</si>
  <si>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</si>
  <si>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</si>
  <si>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</si>
  <si>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</si>
  <si>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</si>
  <si>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</si>
  <si>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</si>
  <si>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</si>
  <si>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</si>
  <si>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</si>
  <si>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</si>
  <si>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</si>
  <si>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</si>
  <si>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</si>
  <si>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</si>
  <si>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</si>
  <si>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</si>
  <si>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</si>
  <si>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</si>
  <si>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</si>
  <si>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</si>
  <si>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</si>
  <si>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</si>
  <si>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</si>
  <si>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</si>
  <si>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</si>
  <si>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</si>
  <si>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</si>
  <si>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</si>
  <si>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</si>
  <si>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</si>
  <si>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</si>
  <si>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</si>
  <si>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</si>
  <si>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</si>
  <si>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</si>
  <si>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</si>
  <si>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</si>
  <si>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</si>
  <si>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</si>
  <si>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</si>
  <si>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</si>
  <si>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</si>
  <si>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</si>
  <si>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</si>
  <si>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</si>
  <si>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</si>
  <si>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</si>
  <si>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</si>
  <si>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</si>
  <si>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</si>
  <si>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</si>
  <si>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</si>
  <si>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</si>
  <si>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</si>
  <si>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</si>
  <si>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</si>
  <si>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</si>
  <si>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</si>
  <si>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</si>
  <si>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</si>
  <si>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</si>
  <si>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</si>
  <si>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</si>
  <si>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</si>
  <si>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</si>
  <si>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</si>
  <si>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</si>
  <si>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</si>
  <si>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</si>
  <si>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</si>
  <si>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</si>
  <si>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</si>
  <si>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</si>
  <si>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</si>
  <si>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</si>
  <si>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</si>
  <si>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</si>
  <si>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</si>
  <si>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</si>
  <si>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</si>
  <si>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</si>
  <si>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</si>
  <si>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</si>
  <si>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</si>
  <si>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</si>
  <si>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</si>
  <si>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</si>
  <si>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</si>
  <si>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</si>
  <si>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</si>
  <si>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</si>
  <si>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</si>
  <si>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</si>
  <si>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</si>
  <si>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</si>
  <si>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</si>
  <si>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</si>
  <si>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</si>
  <si>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</si>
  <si>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</si>
  <si>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</si>
  <si>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</si>
  <si>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</si>
  <si>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</si>
  <si>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</si>
  <si>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</si>
  <si>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</si>
  <si>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</si>
  <si>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</si>
  <si>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</si>
  <si>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</si>
  <si>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</si>
  <si>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</si>
  <si>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</si>
  <si>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</si>
  <si>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</si>
  <si>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</si>
  <si>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</si>
  <si>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</si>
  <si>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</si>
  <si>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</si>
  <si>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</si>
  <si>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</si>
  <si>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</si>
  <si>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</si>
  <si>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</si>
  <si>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</si>
  <si>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</si>
  <si>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</si>
  <si>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</si>
  <si>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</si>
  <si>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</si>
  <si>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</si>
  <si>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</si>
  <si>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</si>
  <si>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</si>
  <si>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</si>
  <si>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</si>
  <si>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</si>
  <si>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</si>
  <si>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</si>
  <si>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</si>
  <si>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</si>
  <si>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</si>
  <si>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</si>
  <si>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</si>
  <si>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</si>
  <si>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</si>
  <si>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</si>
  <si>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</si>
  <si>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</si>
  <si>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</si>
  <si>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</si>
  <si>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</si>
  <si>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</si>
  <si>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</si>
  <si>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</si>
  <si>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</si>
  <si>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</si>
  <si>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</si>
  <si>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</si>
  <si>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</si>
  <si>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</si>
  <si>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</si>
  <si>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</si>
  <si>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</si>
  <si>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</si>
  <si>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</si>
  <si>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</si>
  <si>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</si>
  <si>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</si>
  <si>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</si>
  <si>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</si>
  <si>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</si>
  <si>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</si>
  <si>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</si>
  <si>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</si>
  <si>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</si>
  <si>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</si>
  <si>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</si>
  <si>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</si>
  <si>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</si>
  <si>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</si>
  <si>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</si>
  <si>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</si>
  <si>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</si>
  <si>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</si>
  <si>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</si>
  <si>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</si>
  <si>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</si>
  <si>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</si>
  <si>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</si>
  <si>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</si>
  <si>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</si>
  <si>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</si>
  <si>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</si>
  <si>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</si>
  <si>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</si>
  <si>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</si>
  <si>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</si>
  <si>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</si>
  <si>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</si>
  <si>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</si>
  <si>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</si>
  <si>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</si>
  <si>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</si>
  <si>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</si>
  <si>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</si>
  <si>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</si>
  <si>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</si>
  <si>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</si>
  <si>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</si>
  <si>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</si>
  <si>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</si>
  <si>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</si>
  <si>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</si>
  <si>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</si>
  <si>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</si>
  <si>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</si>
  <si>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</si>
  <si>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</si>
  <si>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</si>
  <si>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</si>
  <si>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</si>
  <si>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</si>
  <si>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</si>
  <si>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</si>
  <si>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</si>
  <si>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</si>
  <si>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</si>
  <si>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</si>
  <si>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</si>
  <si>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</si>
  <si>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</si>
  <si>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</si>
  <si>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</si>
  <si>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</si>
  <si>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</si>
  <si>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</si>
  <si>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</si>
  <si>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</si>
  <si>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</si>
  <si>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</si>
  <si>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</si>
  <si>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</si>
  <si>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</si>
  <si>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</si>
  <si>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</si>
  <si>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</si>
  <si>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</si>
  <si>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</si>
  <si>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</si>
  <si>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</si>
  <si>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</si>
  <si>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</si>
  <si>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</si>
  <si>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</si>
  <si>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</si>
  <si>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</si>
  <si>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</si>
  <si>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</si>
  <si>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</si>
  <si>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</si>
  <si>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</si>
  <si>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</si>
  <si>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</si>
  <si>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</si>
  <si>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</si>
  <si>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</si>
  <si>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</si>
  <si>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</si>
  <si>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</si>
  <si>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</si>
  <si>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</si>
  <si>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</si>
  <si>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</si>
  <si>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</si>
  <si>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</si>
  <si>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</si>
  <si>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</si>
  <si>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</si>
  <si>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</si>
  <si>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</si>
  <si>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</si>
  <si>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</si>
  <si>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</si>
  <si>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</si>
  <si>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</si>
  <si>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</si>
  <si>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</si>
  <si>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</si>
  <si>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</si>
  <si>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</si>
  <si>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</si>
  <si>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</si>
  <si>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</si>
  <si>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</si>
  <si>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</si>
  <si>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</si>
  <si>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</si>
  <si>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</si>
  <si>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</si>
  <si>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</si>
  <si>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</si>
  <si>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</si>
  <si>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</si>
  <si>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</si>
  <si>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</si>
  <si>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</si>
  <si>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</si>
  <si>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</si>
  <si>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</si>
  <si>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</si>
  <si>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</si>
  <si>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</si>
  <si>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</si>
  <si>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</si>
  <si>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</si>
  <si>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</si>
  <si>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</si>
  <si>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</si>
  <si>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</si>
  <si>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</si>
  <si>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</si>
  <si>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</si>
  <si>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</si>
  <si>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</si>
  <si>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</si>
  <si>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</si>
  <si>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</si>
  <si>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</si>
  <si>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</si>
  <si>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</si>
  <si>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</si>
  <si>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</si>
  <si>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</si>
  <si>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</si>
  <si>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</si>
  <si>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</si>
  <si>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</si>
  <si>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</si>
  <si>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</si>
  <si>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</si>
  <si>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</si>
  <si>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</si>
  <si>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</si>
  <si>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</si>
  <si>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</si>
  <si>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</si>
  <si>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</si>
  <si>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</si>
  <si>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</si>
  <si>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</si>
  <si>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</si>
  <si>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</si>
  <si>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</si>
  <si>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</si>
  <si>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</si>
  <si>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</si>
  <si>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</si>
  <si>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</si>
  <si>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</si>
  <si>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</si>
  <si>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</si>
  <si>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</si>
  <si>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</si>
  <si>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</si>
  <si>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</si>
  <si>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</si>
  <si>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</si>
  <si>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</si>
  <si>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</si>
  <si>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</si>
  <si>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</si>
  <si>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</si>
  <si>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</si>
  <si>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</si>
  <si>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</si>
  <si>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</si>
  <si>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</si>
  <si>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</si>
  <si>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</si>
  <si>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</si>
  <si>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</si>
  <si>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</si>
  <si>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</si>
  <si>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</si>
  <si>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</si>
  <si>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</si>
  <si>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</si>
  <si>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</si>
  <si>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</si>
  <si>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</si>
  <si>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</si>
  <si>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</si>
  <si>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</si>
  <si>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</si>
  <si>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</si>
  <si>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</si>
  <si>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</si>
  <si>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</si>
  <si>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</si>
  <si>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</si>
  <si>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</si>
  <si>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</si>
  <si>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</si>
  <si>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</si>
  <si>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</si>
  <si>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</si>
  <si>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</si>
  <si>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</si>
  <si>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</si>
  <si>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</si>
  <si>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</si>
  <si>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</si>
  <si>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</si>
  <si>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</si>
  <si>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</si>
  <si>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</si>
  <si>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</si>
  <si>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</si>
  <si>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</si>
  <si>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</si>
  <si>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</si>
  <si>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</si>
  <si>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</si>
  <si>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</si>
  <si>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</si>
  <si>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</si>
  <si>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</si>
  <si>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</si>
  <si>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</si>
  <si>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</si>
  <si>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</si>
  <si>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</si>
  <si>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</si>
  <si>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</si>
  <si>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</si>
  <si>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</si>
  <si>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</si>
  <si>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</si>
  <si>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</si>
  <si>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</si>
  <si>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</si>
  <si>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</si>
  <si>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</si>
  <si>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</si>
  <si>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</si>
  <si>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</si>
  <si>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</si>
  <si>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</si>
  <si>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</si>
  <si>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</si>
  <si>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</si>
  <si>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</si>
  <si>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</si>
  <si>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</si>
  <si>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</si>
  <si>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</si>
  <si>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</si>
  <si>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</si>
  <si>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</si>
  <si>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</si>
  <si>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</si>
  <si>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</si>
  <si>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</si>
  <si>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</si>
  <si>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</si>
  <si>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</si>
  <si>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</si>
  <si>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</si>
  <si>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</si>
  <si>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</si>
  <si>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</si>
  <si>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</si>
  <si>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</si>
  <si>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</si>
  <si>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</si>
  <si>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</si>
  <si>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</si>
  <si>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</si>
  <si>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</si>
  <si>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</si>
  <si>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</si>
  <si>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</si>
  <si>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</si>
  <si>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</si>
  <si>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</si>
  <si>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</si>
  <si>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</si>
  <si>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</si>
  <si>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</si>
  <si>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</si>
  <si>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</si>
  <si>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</si>
  <si>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</si>
  <si>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</si>
  <si>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</si>
  <si>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</si>
  <si>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</si>
  <si>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</si>
  <si>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</si>
  <si>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</si>
  <si>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</si>
  <si>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</si>
  <si>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</si>
  <si>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</si>
  <si>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</si>
  <si>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</si>
  <si>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</si>
  <si>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</si>
  <si>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</si>
  <si>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</si>
  <si>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</si>
  <si>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</si>
  <si>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</si>
  <si>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</si>
  <si>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</si>
  <si>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</si>
  <si>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</si>
  <si>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</si>
  <si>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</si>
  <si>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</si>
  <si>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</si>
  <si>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</si>
  <si>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</si>
  <si>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</si>
  <si>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</si>
  <si>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</si>
  <si>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</si>
  <si>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</si>
  <si>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</si>
  <si>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</si>
  <si>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</si>
  <si>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</si>
  <si>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</si>
  <si>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</si>
  <si>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</si>
  <si>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</si>
  <si>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</si>
  <si>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</si>
  <si>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</si>
  <si>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</si>
  <si>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</si>
  <si>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</si>
  <si>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</si>
  <si>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</si>
  <si>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</si>
  <si>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</si>
  <si>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</si>
  <si>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</si>
  <si>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</si>
  <si>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</si>
  <si>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</si>
  <si>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</si>
  <si>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</si>
  <si>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</si>
  <si>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</si>
  <si>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</si>
  <si>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</si>
  <si>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</si>
  <si>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</si>
  <si>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</si>
  <si>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</si>
  <si>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</si>
  <si>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</si>
  <si>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</si>
  <si>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</si>
  <si>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</si>
  <si>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</si>
  <si>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</si>
  <si>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</si>
  <si>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</si>
  <si>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</si>
  <si>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</si>
  <si>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</si>
  <si>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</si>
  <si>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</si>
  <si>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</si>
  <si>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</si>
  <si>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</si>
  <si>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</si>
  <si>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</si>
  <si>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</si>
  <si>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</si>
  <si>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</si>
  <si>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</si>
  <si>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</si>
  <si>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</si>
  <si>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</si>
  <si>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</si>
  <si>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</si>
  <si>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</si>
  <si>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</si>
  <si>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</si>
  <si>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</si>
  <si>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</si>
  <si>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</si>
  <si>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</si>
  <si>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</si>
  <si>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</si>
  <si>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</si>
  <si>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</si>
  <si>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</si>
  <si>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</si>
  <si>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</si>
  <si>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 xml:space="preserve"> Indicators</t>
  </si>
  <si>
    <t>Gross Domestic Product (billion 2012 dollars)</t>
  </si>
  <si>
    <t>Nonfarm Employment (millions)</t>
  </si>
  <si>
    <t>Nonmanufacturing Sector</t>
  </si>
  <si>
    <t xml:space="preserve">  Agriculture/Forestry/Fishing/Hunting</t>
  </si>
  <si>
    <t xml:space="preserve">  Mining</t>
  </si>
  <si>
    <t xml:space="preserve">  Construction</t>
  </si>
  <si>
    <t>Manufacturing Sector</t>
  </si>
  <si>
    <t xml:space="preserve">  Food Products</t>
  </si>
  <si>
    <t xml:space="preserve">  Beverages and Tobacco Products</t>
  </si>
  <si>
    <t xml:space="preserve">  Textile Mills and Products</t>
  </si>
  <si>
    <t xml:space="preserve">  Wood Products</t>
  </si>
  <si>
    <t xml:space="preserve">  Furniture and Related Products</t>
  </si>
  <si>
    <t xml:space="preserve">  Paper Products</t>
  </si>
  <si>
    <t xml:space="preserve">  Printing</t>
  </si>
  <si>
    <t xml:space="preserve">  Chemical Manufacturing</t>
  </si>
  <si>
    <t xml:space="preserve">    Bulk Chemicals</t>
  </si>
  <si>
    <t xml:space="preserve">      Inorganic</t>
  </si>
  <si>
    <t xml:space="preserve">      Organic</t>
  </si>
  <si>
    <t xml:space="preserve">      Resin, Synthetic Rubber, and Fibers</t>
  </si>
  <si>
    <t xml:space="preserve">      Agricultural Chemicals</t>
  </si>
  <si>
    <t xml:space="preserve">    Other Chemical Products</t>
  </si>
  <si>
    <t xml:space="preserve">  Petroleum and Coal Products</t>
  </si>
  <si>
    <t xml:space="preserve">    Petroleum Refineries</t>
  </si>
  <si>
    <t xml:space="preserve">    Other Petroleum and Coal Products</t>
  </si>
  <si>
    <t xml:space="preserve">  Plastics and Rubber Products</t>
  </si>
  <si>
    <t xml:space="preserve">  Stone, Clay, and Glass Products</t>
  </si>
  <si>
    <t xml:space="preserve">    Glass and Glass Products</t>
  </si>
  <si>
    <t xml:space="preserve">    Cement and Lime</t>
  </si>
  <si>
    <t xml:space="preserve">    Other Nonmetallic Mineral Products</t>
  </si>
  <si>
    <t xml:space="preserve">  Primary Metals Industry</t>
  </si>
  <si>
    <t xml:space="preserve">    Iron and Steel Mills and Products</t>
  </si>
  <si>
    <t xml:space="preserve">    Alumina and Aluminum Products</t>
  </si>
  <si>
    <t xml:space="preserve">    Other Primary Metal Products</t>
  </si>
  <si>
    <t xml:space="preserve">  Fabricated Metal Products</t>
  </si>
  <si>
    <t xml:space="preserve">  Machinery</t>
  </si>
  <si>
    <t xml:space="preserve">  Computers and Electronics</t>
  </si>
  <si>
    <t xml:space="preserve">  Transportation Equipment</t>
  </si>
  <si>
    <t xml:space="preserve">  Electrical Equipment</t>
  </si>
  <si>
    <t xml:space="preserve">  Miscellaneous Manufacturing</t>
  </si>
  <si>
    <t>Total Industrial Value of Shipments</t>
  </si>
  <si>
    <t>Data source: 2022:  IHS Markit, Macroeconomic model, September 2022.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</si>
  <si>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</si>
  <si>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</si>
  <si>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</si>
  <si>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</si>
  <si>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</si>
  <si>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</si>
  <si>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</si>
  <si>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</si>
  <si>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</si>
  <si>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</si>
  <si>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</si>
  <si>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</si>
  <si>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</si>
  <si>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</si>
  <si>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</si>
  <si>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</si>
  <si>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</si>
  <si>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</si>
  <si>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</si>
  <si>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</si>
  <si>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</si>
  <si>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</si>
  <si>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</si>
  <si>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</si>
  <si>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</si>
  <si>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</si>
  <si>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</si>
  <si>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</si>
  <si>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</si>
  <si>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</si>
  <si>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</si>
  <si>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</si>
  <si>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</si>
  <si>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</si>
  <si>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</si>
  <si>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</si>
  <si>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</si>
  <si>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</si>
  <si>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</si>
  <si>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</si>
  <si>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</si>
  <si>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</si>
  <si>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</si>
  <si>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</si>
  <si>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</si>
  <si>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</si>
  <si>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</si>
  <si>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</si>
  <si>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</si>
  <si>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</si>
  <si>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</si>
  <si>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</si>
  <si>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</si>
  <si>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</si>
  <si>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</si>
  <si>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</si>
  <si>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</si>
  <si>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</si>
  <si>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</si>
  <si>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</si>
  <si>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</si>
  <si>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</si>
  <si>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</si>
  <si>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</si>
  <si>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</si>
  <si>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</si>
  <si>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</si>
  <si>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</si>
  <si>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</si>
  <si>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</si>
  <si>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</si>
  <si>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</si>
  <si>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</si>
  <si>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</si>
  <si>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</si>
  <si>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</si>
  <si>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</si>
  <si>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</si>
  <si>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</si>
  <si>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</si>
  <si>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</si>
  <si>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</si>
  <si>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</si>
  <si>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</si>
  <si>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</si>
  <si>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</si>
  <si>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</si>
  <si>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</si>
  <si>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</si>
  <si>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</si>
  <si>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</si>
  <si>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</si>
  <si>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</si>
  <si>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</si>
  <si>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</si>
  <si>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</si>
  <si>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</si>
  <si>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</si>
  <si>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</si>
  <si>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</si>
  <si>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</si>
  <si>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</si>
  <si>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</si>
  <si>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</si>
  <si>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</si>
  <si>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</si>
  <si>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</si>
  <si>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</si>
  <si>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</si>
  <si>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</si>
  <si>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</si>
  <si>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</si>
  <si>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</si>
  <si>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</si>
  <si>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</si>
  <si>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</si>
  <si>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</si>
  <si>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</si>
  <si>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</si>
  <si>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</si>
  <si>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</si>
  <si>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</si>
  <si>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</si>
  <si>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</si>
  <si>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</si>
  <si>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</si>
  <si>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</si>
  <si>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</si>
  <si>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</si>
  <si>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</si>
  <si>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</si>
  <si>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</si>
  <si>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</si>
  <si>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</si>
  <si>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</si>
  <si>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</si>
  <si>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</si>
  <si>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</si>
  <si>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</si>
  <si>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</si>
  <si>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</si>
  <si>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</si>
  <si>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</si>
  <si>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</si>
  <si>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</si>
  <si>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</si>
  <si>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</si>
  <si>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</si>
  <si>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</si>
  <si>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</si>
  <si>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</si>
  <si>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</si>
  <si>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</si>
  <si>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</si>
  <si>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</si>
  <si>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</si>
  <si>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</si>
  <si>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</si>
  <si>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</si>
  <si>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</si>
  <si>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</si>
  <si>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</si>
  <si>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</si>
  <si>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</si>
  <si>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</si>
  <si>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</si>
  <si>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</si>
  <si>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</si>
  <si>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</si>
  <si>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</si>
  <si>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</si>
  <si>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</si>
  <si>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</si>
  <si>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</si>
  <si>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</si>
  <si>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</si>
  <si>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</si>
  <si>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</si>
  <si>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</si>
  <si>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</si>
  <si>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</si>
  <si>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</si>
  <si>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</si>
  <si>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</si>
  <si>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</si>
  <si>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</si>
  <si>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</si>
  <si>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</si>
  <si>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</si>
  <si>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</si>
  <si>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</si>
  <si>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</si>
  <si>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</si>
  <si>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</si>
  <si>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</si>
  <si>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</si>
  <si>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</si>
  <si>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</si>
  <si>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</si>
  <si>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</si>
  <si>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</si>
  <si>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</si>
  <si>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</si>
  <si>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</si>
  <si>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</si>
  <si>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</si>
  <si>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</si>
  <si>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</si>
  <si>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</si>
  <si>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</si>
  <si>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</si>
  <si>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</si>
  <si>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</si>
  <si>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</si>
  <si>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</si>
  <si>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</si>
  <si>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</si>
  <si>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</si>
  <si>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</si>
  <si>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</si>
  <si>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</si>
  <si>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</si>
  <si>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</si>
  <si>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</si>
  <si>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</si>
  <si>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</si>
  <si>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</si>
  <si>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</si>
  <si>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</si>
  <si>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</si>
  <si>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</si>
  <si>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</si>
  <si>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</si>
  <si>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</si>
  <si>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</si>
  <si>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</si>
  <si>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</si>
  <si>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</si>
  <si>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</si>
  <si>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</si>
  <si>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</si>
  <si>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</si>
  <si>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</si>
  <si>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</si>
  <si>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</si>
  <si>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</si>
  <si>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</si>
  <si>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</si>
  <si>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</si>
  <si>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</si>
  <si>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</si>
  <si>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</si>
  <si>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</si>
  <si>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</si>
  <si>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</si>
  <si>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</si>
  <si>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</si>
  <si>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</si>
  <si>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</si>
  <si>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</si>
  <si>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</si>
  <si>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</si>
  <si>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</si>
  <si>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</si>
  <si>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</si>
  <si>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</si>
  <si>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</si>
  <si>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</si>
  <si>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</si>
  <si>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</si>
  <si>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</si>
  <si>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</si>
  <si>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</si>
  <si>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</si>
  <si>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</si>
  <si>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</si>
  <si>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</si>
  <si>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</si>
  <si>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</si>
  <si>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</si>
  <si>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</si>
  <si>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</si>
  <si>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</si>
  <si>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</si>
  <si>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</si>
  <si>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</si>
  <si>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</si>
  <si>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</si>
  <si>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</si>
  <si>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</si>
  <si>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</si>
  <si>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</si>
  <si>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</si>
  <si>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</si>
  <si>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</si>
  <si>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</si>
  <si>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</si>
  <si>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</si>
  <si>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</si>
  <si>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</si>
  <si>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</si>
  <si>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</si>
  <si>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</si>
  <si>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</si>
  <si>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</si>
  <si>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</si>
  <si>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</si>
  <si>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</si>
  <si>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</si>
  <si>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</si>
  <si>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</si>
  <si>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</si>
  <si>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</si>
  <si>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</si>
  <si>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</si>
  <si>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</si>
  <si>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</si>
  <si>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</si>
  <si>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</si>
  <si>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</si>
  <si>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</si>
  <si>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</si>
  <si>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</si>
  <si>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</si>
  <si>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</si>
  <si>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</si>
  <si>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</si>
  <si>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</si>
  <si>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</si>
  <si>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</si>
  <si>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</si>
  <si>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</si>
  <si>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</si>
  <si>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</si>
  <si>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</si>
  <si>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</si>
  <si>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</si>
  <si>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</si>
  <si>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</si>
  <si>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</si>
  <si>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</si>
  <si>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</si>
  <si>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</si>
  <si>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</si>
  <si>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</si>
  <si>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</si>
  <si>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</si>
  <si>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</si>
  <si>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</si>
  <si>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</si>
  <si>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</si>
  <si>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</si>
  <si>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</si>
  <si>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</si>
  <si>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</si>
  <si>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</si>
  <si>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</si>
  <si>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</si>
  <si>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</si>
  <si>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</si>
  <si>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</si>
  <si>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</si>
  <si>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</si>
  <si>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</si>
  <si>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</si>
  <si>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</si>
  <si>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</si>
  <si>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</si>
  <si>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</si>
  <si>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</si>
  <si>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</si>
  <si>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</si>
  <si>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</si>
  <si>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</si>
  <si>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</si>
  <si>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</si>
  <si>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</si>
  <si>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</si>
  <si>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</si>
  <si>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</si>
  <si>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</si>
  <si>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</si>
  <si>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</si>
  <si>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</si>
  <si>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</si>
  <si>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</si>
  <si>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noIRA.d020623a</t>
  </si>
  <si>
    <t>noIRA</t>
  </si>
  <si>
    <t>No Inflation Reduction Act</t>
  </si>
  <si>
    <t>AEO2023 National Energy Modeling System run noIRA.d020623a. Projections: EIA, AEO2023 National Energy Modeling System run noIRA.d020623a.</t>
  </si>
  <si>
    <t>Modeling System run noIRA.d020623a.  Projections: EIA, AEO2023 National Energy Modeling System run noIRA.d020623a.</t>
  </si>
  <si>
    <t>and EIA, AEO2023 National Energy Modeling System run noIRA.d020623a.</t>
  </si>
  <si>
    <t>Projections: EIA, AEO2023 National Energy Modeling System run noIRA.d020623a.</t>
  </si>
  <si>
    <t>Projections:  U.S. Energy Information Administration, AEO2023 National Energy Modeling System run noIRA.d020623a.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</si>
</sst>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</font>
    <font>
      <sz val="9"/>
      <name val="Calibri"/>
    </font>
  </fonts>
  <fills count="4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49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5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6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5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7" fillId="0" borderId="0" xfId="18" applyFont="1"/>
    <xf numFmtId="0" fontId="0" fillId="0" borderId="0" xfId="0"/>
    <xf numFmtId="0" fontId="13" fillId="0" borderId="0" xfId="18"/>
    <xf numFmtId="0" fontId="47" fillId="0" borderId="11" xfId="87" applyFont="1">
      <alignment wrapText="1"/>
    </xf>
    <xf numFmtId="0" fontId="13" fillId="0" borderId="11" xfId="18" applyBorder="1"/>
    <xf numFmtId="0" fontId="17" fillId="0" borderId="0" xfId="18" applyFont="1"/>
    <xf numFmtId="0" fontId="47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0" fontId="17" fillId="0" borderId="11" xfId="18" applyFont="1" applyBorder="1"/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7" fillId="0" borderId="11" xfId="102" applyFont="1" applyAlignment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3" fontId="17" fillId="0" borderId="8" xfId="100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4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3" fontId="17" fillId="0" borderId="8" xfId="100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164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3" fontId="17" fillId="0" borderId="8" xfId="100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0" fontId="17" fillId="0" borderId="11" xfId="102" applyFont="1">
      <alignment wrapText="1"/>
    </xf>
    <xf numFmtId="4" fontId="41" fillId="0" borderId="9" xfId="104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2056</v>
      </c>
    </row>
    <row r="15" spans="1:2" x14ac:dyDescent="0.35">
      <c r="A15" t="s">
        <v>2057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D102" s="24"/>
    </row>
    <row r="103" spans="1:4" x14ac:dyDescent="0.35">
      <c r="D103" s="23"/>
    </row>
    <row r="104" spans="1:4" x14ac:dyDescent="0.35">
      <c r="D104" s="24"/>
    </row>
    <row r="105" spans="1:4" x14ac:dyDescent="0.35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3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3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4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3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3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3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3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3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3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3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3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3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3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3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3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ht="14.5" x14ac:dyDescent="0.3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ht="14.5" x14ac:dyDescent="0.3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ht="14.5" x14ac:dyDescent="0.3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ht="14.5" x14ac:dyDescent="0.3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ht="14.5" x14ac:dyDescent="0.3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ht="14.5" x14ac:dyDescent="0.3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ht="14.5" x14ac:dyDescent="0.3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ht="14.5" x14ac:dyDescent="0.3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ht="14.5" x14ac:dyDescent="0.3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ht="14.5" x14ac:dyDescent="0.3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ht="14.5" x14ac:dyDescent="0.3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ht="14.5" x14ac:dyDescent="0.3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ht="14.5" x14ac:dyDescent="0.3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ht="14.5" x14ac:dyDescent="0.3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ht="14.5" x14ac:dyDescent="0.3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ht="14.5" x14ac:dyDescent="0.3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ht="14.5" x14ac:dyDescent="0.3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ht="14.5" x14ac:dyDescent="0.3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3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3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3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3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3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3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3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3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3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ht="14.5" x14ac:dyDescent="0.3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3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3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3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3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3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3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3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3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ht="14.5" x14ac:dyDescent="0.3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3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219" t="s">
        <v>1137</v>
      </c>
      <c r="C84" s="220"/>
      <c r="D84" s="220"/>
      <c r="E84" s="220"/>
      <c r="F84" s="220"/>
      <c r="G84" s="220"/>
      <c r="H84" s="220"/>
      <c r="I84" s="220"/>
      <c r="J84" s="220"/>
      <c r="K84" s="220"/>
      <c r="L84" s="220"/>
      <c r="M84" s="220"/>
      <c r="N84" s="220"/>
      <c r="O84" s="220"/>
      <c r="P84" s="220"/>
      <c r="Q84" s="220"/>
      <c r="R84" s="220"/>
      <c r="S84" s="220"/>
      <c r="T84" s="220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183"/>
    </row>
    <row r="85" spans="1:34" ht="15" customHeight="1" x14ac:dyDescent="0.3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221" t="s">
        <v>2138</v>
      </c>
      <c r="C112" s="221"/>
      <c r="D112" s="221"/>
      <c r="E112" s="221"/>
      <c r="F112" s="221"/>
      <c r="G112" s="221"/>
      <c r="H112" s="221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221"/>
      <c r="Z112" s="221"/>
      <c r="AA112" s="221"/>
      <c r="AB112" s="221"/>
      <c r="AC112" s="221"/>
      <c r="AD112" s="221"/>
      <c r="AE112" s="221"/>
      <c r="AF112" s="221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218"/>
      <c r="C308" s="218"/>
      <c r="D308" s="218"/>
      <c r="E308" s="218"/>
      <c r="F308" s="218"/>
      <c r="G308" s="218"/>
      <c r="H308" s="218"/>
      <c r="I308" s="218"/>
      <c r="J308" s="218"/>
      <c r="K308" s="218"/>
      <c r="L308" s="218"/>
      <c r="M308" s="218"/>
      <c r="N308" s="218"/>
      <c r="O308" s="218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8"/>
      <c r="AC308" s="218"/>
      <c r="AD308" s="218"/>
      <c r="AE308" s="218"/>
      <c r="AF308" s="218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218"/>
      <c r="C511" s="218"/>
      <c r="D511" s="218"/>
      <c r="E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  <c r="Q511" s="218"/>
      <c r="R511" s="218"/>
      <c r="S511" s="218"/>
      <c r="T511" s="218"/>
      <c r="U511" s="218"/>
      <c r="V511" s="218"/>
      <c r="W511" s="218"/>
      <c r="X511" s="218"/>
      <c r="Y511" s="218"/>
      <c r="Z511" s="218"/>
      <c r="AA511" s="218"/>
      <c r="AB511" s="218"/>
      <c r="AC511" s="218"/>
      <c r="AD511" s="218"/>
      <c r="AE511" s="218"/>
      <c r="AF511" s="218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218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218"/>
      <c r="C887" s="218"/>
      <c r="D887" s="218"/>
      <c r="E887" s="218"/>
      <c r="F887" s="218"/>
      <c r="G887" s="218"/>
      <c r="H887" s="218"/>
      <c r="I887" s="218"/>
      <c r="J887" s="218"/>
      <c r="K887" s="218"/>
      <c r="L887" s="218"/>
      <c r="M887" s="218"/>
      <c r="N887" s="218"/>
      <c r="O887" s="218"/>
      <c r="P887" s="218"/>
      <c r="Q887" s="218"/>
      <c r="R887" s="218"/>
      <c r="S887" s="218"/>
      <c r="T887" s="218"/>
      <c r="U887" s="218"/>
      <c r="V887" s="218"/>
      <c r="W887" s="218"/>
      <c r="X887" s="218"/>
      <c r="Y887" s="218"/>
      <c r="Z887" s="218"/>
      <c r="AA887" s="218"/>
      <c r="AB887" s="218"/>
      <c r="AC887" s="218"/>
      <c r="AD887" s="218"/>
      <c r="AE887" s="218"/>
      <c r="AF887" s="218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218"/>
      <c r="C1101" s="218"/>
      <c r="D1101" s="218"/>
      <c r="E1101" s="218"/>
      <c r="F1101" s="218"/>
      <c r="G1101" s="218"/>
      <c r="H1101" s="218"/>
      <c r="I1101" s="218"/>
      <c r="J1101" s="218"/>
      <c r="K1101" s="218"/>
      <c r="L1101" s="218"/>
      <c r="M1101" s="218"/>
      <c r="N1101" s="218"/>
      <c r="O1101" s="218"/>
      <c r="P1101" s="218"/>
      <c r="Q1101" s="218"/>
      <c r="R1101" s="218"/>
      <c r="S1101" s="218"/>
      <c r="T1101" s="218"/>
      <c r="U1101" s="218"/>
      <c r="V1101" s="218"/>
      <c r="W1101" s="218"/>
      <c r="X1101" s="218"/>
      <c r="Y1101" s="218"/>
      <c r="Z1101" s="218"/>
      <c r="AA1101" s="218"/>
      <c r="AB1101" s="218"/>
      <c r="AC1101" s="218"/>
      <c r="AD1101" s="218"/>
      <c r="AE1101" s="218"/>
      <c r="AF1101" s="218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218"/>
      <c r="C1229" s="218"/>
      <c r="D1229" s="218"/>
      <c r="E1229" s="218"/>
      <c r="F1229" s="218"/>
      <c r="G1229" s="218"/>
      <c r="H1229" s="218"/>
      <c r="I1229" s="218"/>
      <c r="J1229" s="218"/>
      <c r="K1229" s="218"/>
      <c r="L1229" s="218"/>
      <c r="M1229" s="218"/>
      <c r="N1229" s="218"/>
      <c r="O1229" s="218"/>
      <c r="P1229" s="218"/>
      <c r="Q1229" s="218"/>
      <c r="R1229" s="218"/>
      <c r="S1229" s="218"/>
      <c r="T1229" s="218"/>
      <c r="U1229" s="218"/>
      <c r="V1229" s="218"/>
      <c r="W1229" s="218"/>
      <c r="X1229" s="218"/>
      <c r="Y1229" s="218"/>
      <c r="Z1229" s="218"/>
      <c r="AA1229" s="218"/>
      <c r="AB1229" s="218"/>
      <c r="AC1229" s="218"/>
      <c r="AD1229" s="218"/>
      <c r="AE1229" s="218"/>
      <c r="AF1229" s="218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218"/>
      <c r="C1390" s="218"/>
      <c r="D1390" s="218"/>
      <c r="E1390" s="218"/>
      <c r="F1390" s="218"/>
      <c r="G1390" s="218"/>
      <c r="H1390" s="218"/>
      <c r="I1390" s="218"/>
      <c r="J1390" s="218"/>
      <c r="K1390" s="218"/>
      <c r="L1390" s="218"/>
      <c r="M1390" s="218"/>
      <c r="N1390" s="218"/>
      <c r="O1390" s="218"/>
      <c r="P1390" s="218"/>
      <c r="Q1390" s="218"/>
      <c r="R1390" s="218"/>
      <c r="S1390" s="218"/>
      <c r="T1390" s="218"/>
      <c r="U1390" s="218"/>
      <c r="V1390" s="218"/>
      <c r="W1390" s="218"/>
      <c r="X1390" s="218"/>
      <c r="Y1390" s="218"/>
      <c r="Z1390" s="218"/>
      <c r="AA1390" s="218"/>
      <c r="AB1390" s="218"/>
      <c r="AC1390" s="218"/>
      <c r="AD1390" s="218"/>
      <c r="AE1390" s="218"/>
      <c r="AF1390" s="218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218"/>
      <c r="C1502" s="218"/>
      <c r="D1502" s="218"/>
      <c r="E1502" s="218"/>
      <c r="F1502" s="218"/>
      <c r="G1502" s="218"/>
      <c r="H1502" s="218"/>
      <c r="I1502" s="218"/>
      <c r="J1502" s="218"/>
      <c r="K1502" s="218"/>
      <c r="L1502" s="218"/>
      <c r="M1502" s="218"/>
      <c r="N1502" s="218"/>
      <c r="O1502" s="218"/>
      <c r="P1502" s="218"/>
      <c r="Q1502" s="218"/>
      <c r="R1502" s="218"/>
      <c r="S1502" s="218"/>
      <c r="T1502" s="218"/>
      <c r="U1502" s="218"/>
      <c r="V1502" s="218"/>
      <c r="W1502" s="218"/>
      <c r="X1502" s="218"/>
      <c r="Y1502" s="218"/>
      <c r="Z1502" s="218"/>
      <c r="AA1502" s="218"/>
      <c r="AB1502" s="218"/>
      <c r="AC1502" s="218"/>
      <c r="AD1502" s="218"/>
      <c r="AE1502" s="218"/>
      <c r="AF1502" s="218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218"/>
      <c r="C1604" s="218"/>
      <c r="D1604" s="218"/>
      <c r="E1604" s="218"/>
      <c r="F1604" s="218"/>
      <c r="G1604" s="218"/>
      <c r="H1604" s="218"/>
      <c r="I1604" s="218"/>
      <c r="J1604" s="218"/>
      <c r="K1604" s="218"/>
      <c r="L1604" s="218"/>
      <c r="M1604" s="218"/>
      <c r="N1604" s="218"/>
      <c r="O1604" s="218"/>
      <c r="P1604" s="218"/>
      <c r="Q1604" s="218"/>
      <c r="R1604" s="218"/>
      <c r="S1604" s="218"/>
      <c r="T1604" s="218"/>
      <c r="U1604" s="218"/>
      <c r="V1604" s="218"/>
      <c r="W1604" s="218"/>
      <c r="X1604" s="218"/>
      <c r="Y1604" s="218"/>
      <c r="Z1604" s="218"/>
      <c r="AA1604" s="218"/>
      <c r="AB1604" s="218"/>
      <c r="AC1604" s="218"/>
      <c r="AD1604" s="218"/>
      <c r="AE1604" s="218"/>
      <c r="AF1604" s="218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218"/>
      <c r="C1699" s="218"/>
      <c r="D1699" s="218"/>
      <c r="E1699" s="218"/>
      <c r="F1699" s="218"/>
      <c r="G1699" s="218"/>
      <c r="H1699" s="218"/>
      <c r="I1699" s="218"/>
      <c r="J1699" s="218"/>
      <c r="K1699" s="218"/>
      <c r="L1699" s="218"/>
      <c r="M1699" s="218"/>
      <c r="N1699" s="218"/>
      <c r="O1699" s="218"/>
      <c r="P1699" s="218"/>
      <c r="Q1699" s="218"/>
      <c r="R1699" s="218"/>
      <c r="S1699" s="218"/>
      <c r="T1699" s="218"/>
      <c r="U1699" s="218"/>
      <c r="V1699" s="218"/>
      <c r="W1699" s="218"/>
      <c r="X1699" s="218"/>
      <c r="Y1699" s="218"/>
      <c r="Z1699" s="218"/>
      <c r="AA1699" s="218"/>
      <c r="AB1699" s="218"/>
      <c r="AC1699" s="218"/>
      <c r="AD1699" s="218"/>
      <c r="AE1699" s="218"/>
      <c r="AF1699" s="218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218"/>
      <c r="C1945" s="218"/>
      <c r="D1945" s="218"/>
      <c r="E1945" s="218"/>
      <c r="F1945" s="218"/>
      <c r="G1945" s="218"/>
      <c r="H1945" s="218"/>
      <c r="I1945" s="218"/>
      <c r="J1945" s="218"/>
      <c r="K1945" s="218"/>
      <c r="L1945" s="218"/>
      <c r="M1945" s="218"/>
      <c r="N1945" s="218"/>
      <c r="O1945" s="218"/>
      <c r="P1945" s="218"/>
      <c r="Q1945" s="218"/>
      <c r="R1945" s="218"/>
      <c r="S1945" s="218"/>
      <c r="T1945" s="218"/>
      <c r="U1945" s="218"/>
      <c r="V1945" s="218"/>
      <c r="W1945" s="218"/>
      <c r="X1945" s="218"/>
      <c r="Y1945" s="218"/>
      <c r="Z1945" s="218"/>
      <c r="AA1945" s="218"/>
      <c r="AB1945" s="218"/>
      <c r="AC1945" s="218"/>
      <c r="AD1945" s="218"/>
      <c r="AE1945" s="218"/>
      <c r="AF1945" s="218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218"/>
      <c r="C2031" s="218"/>
      <c r="D2031" s="218"/>
      <c r="E2031" s="218"/>
      <c r="F2031" s="218"/>
      <c r="G2031" s="218"/>
      <c r="H2031" s="218"/>
      <c r="I2031" s="218"/>
      <c r="J2031" s="218"/>
      <c r="K2031" s="218"/>
      <c r="L2031" s="218"/>
      <c r="M2031" s="218"/>
      <c r="N2031" s="218"/>
      <c r="O2031" s="218"/>
      <c r="P2031" s="218"/>
      <c r="Q2031" s="218"/>
      <c r="R2031" s="218"/>
      <c r="S2031" s="218"/>
      <c r="T2031" s="218"/>
      <c r="U2031" s="218"/>
      <c r="V2031" s="218"/>
      <c r="W2031" s="218"/>
      <c r="X2031" s="218"/>
      <c r="Y2031" s="218"/>
      <c r="Z2031" s="218"/>
      <c r="AA2031" s="218"/>
      <c r="AB2031" s="218"/>
      <c r="AC2031" s="218"/>
      <c r="AD2031" s="218"/>
      <c r="AE2031" s="218"/>
      <c r="AF2031" s="218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218"/>
      <c r="C2153" s="218"/>
      <c r="D2153" s="218"/>
      <c r="E2153" s="218"/>
      <c r="F2153" s="218"/>
      <c r="G2153" s="218"/>
      <c r="H2153" s="218"/>
      <c r="I2153" s="218"/>
      <c r="J2153" s="218"/>
      <c r="K2153" s="218"/>
      <c r="L2153" s="218"/>
      <c r="M2153" s="218"/>
      <c r="N2153" s="218"/>
      <c r="O2153" s="218"/>
      <c r="P2153" s="218"/>
      <c r="Q2153" s="218"/>
      <c r="R2153" s="218"/>
      <c r="S2153" s="218"/>
      <c r="T2153" s="218"/>
      <c r="U2153" s="218"/>
      <c r="V2153" s="218"/>
      <c r="W2153" s="218"/>
      <c r="X2153" s="218"/>
      <c r="Y2153" s="218"/>
      <c r="Z2153" s="218"/>
      <c r="AA2153" s="218"/>
      <c r="AB2153" s="218"/>
      <c r="AC2153" s="218"/>
      <c r="AD2153" s="218"/>
      <c r="AE2153" s="218"/>
      <c r="AF2153" s="218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218"/>
      <c r="C2317" s="218"/>
      <c r="D2317" s="218"/>
      <c r="E2317" s="218"/>
      <c r="F2317" s="218"/>
      <c r="G2317" s="218"/>
      <c r="H2317" s="218"/>
      <c r="I2317" s="218"/>
      <c r="J2317" s="218"/>
      <c r="K2317" s="218"/>
      <c r="L2317" s="218"/>
      <c r="M2317" s="218"/>
      <c r="N2317" s="218"/>
      <c r="O2317" s="218"/>
      <c r="P2317" s="218"/>
      <c r="Q2317" s="218"/>
      <c r="R2317" s="218"/>
      <c r="S2317" s="218"/>
      <c r="T2317" s="218"/>
      <c r="U2317" s="218"/>
      <c r="V2317" s="218"/>
      <c r="W2317" s="218"/>
      <c r="X2317" s="218"/>
      <c r="Y2317" s="218"/>
      <c r="Z2317" s="218"/>
      <c r="AA2317" s="218"/>
      <c r="AB2317" s="218"/>
      <c r="AC2317" s="218"/>
      <c r="AD2317" s="218"/>
      <c r="AE2317" s="218"/>
      <c r="AF2317" s="218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218"/>
      <c r="C2419" s="218"/>
      <c r="D2419" s="218"/>
      <c r="E2419" s="218"/>
      <c r="F2419" s="218"/>
      <c r="G2419" s="218"/>
      <c r="H2419" s="218"/>
      <c r="I2419" s="218"/>
      <c r="J2419" s="218"/>
      <c r="K2419" s="218"/>
      <c r="L2419" s="218"/>
      <c r="M2419" s="218"/>
      <c r="N2419" s="218"/>
      <c r="O2419" s="218"/>
      <c r="P2419" s="218"/>
      <c r="Q2419" s="218"/>
      <c r="R2419" s="218"/>
      <c r="S2419" s="218"/>
      <c r="T2419" s="218"/>
      <c r="U2419" s="218"/>
      <c r="V2419" s="218"/>
      <c r="W2419" s="218"/>
      <c r="X2419" s="218"/>
      <c r="Y2419" s="218"/>
      <c r="Z2419" s="218"/>
      <c r="AA2419" s="218"/>
      <c r="AB2419" s="218"/>
      <c r="AC2419" s="218"/>
      <c r="AD2419" s="218"/>
      <c r="AE2419" s="218"/>
      <c r="AF2419" s="218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218"/>
      <c r="C2509" s="218"/>
      <c r="D2509" s="218"/>
      <c r="E2509" s="218"/>
      <c r="F2509" s="218"/>
      <c r="G2509" s="218"/>
      <c r="H2509" s="218"/>
      <c r="I2509" s="218"/>
      <c r="J2509" s="218"/>
      <c r="K2509" s="218"/>
      <c r="L2509" s="218"/>
      <c r="M2509" s="218"/>
      <c r="N2509" s="218"/>
      <c r="O2509" s="218"/>
      <c r="P2509" s="218"/>
      <c r="Q2509" s="218"/>
      <c r="R2509" s="218"/>
      <c r="S2509" s="218"/>
      <c r="T2509" s="218"/>
      <c r="U2509" s="218"/>
      <c r="V2509" s="218"/>
      <c r="W2509" s="218"/>
      <c r="X2509" s="218"/>
      <c r="Y2509" s="218"/>
      <c r="Z2509" s="218"/>
      <c r="AA2509" s="218"/>
      <c r="AB2509" s="218"/>
      <c r="AC2509" s="218"/>
      <c r="AD2509" s="218"/>
      <c r="AE2509" s="218"/>
      <c r="AF2509" s="218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218"/>
      <c r="C2598" s="218"/>
      <c r="D2598" s="218"/>
      <c r="E2598" s="218"/>
      <c r="F2598" s="218"/>
      <c r="G2598" s="218"/>
      <c r="H2598" s="218"/>
      <c r="I2598" s="218"/>
      <c r="J2598" s="218"/>
      <c r="K2598" s="218"/>
      <c r="L2598" s="218"/>
      <c r="M2598" s="218"/>
      <c r="N2598" s="218"/>
      <c r="O2598" s="218"/>
      <c r="P2598" s="218"/>
      <c r="Q2598" s="218"/>
      <c r="R2598" s="218"/>
      <c r="S2598" s="218"/>
      <c r="T2598" s="218"/>
      <c r="U2598" s="218"/>
      <c r="V2598" s="218"/>
      <c r="W2598" s="218"/>
      <c r="X2598" s="218"/>
      <c r="Y2598" s="218"/>
      <c r="Z2598" s="218"/>
      <c r="AA2598" s="218"/>
      <c r="AB2598" s="218"/>
      <c r="AC2598" s="218"/>
      <c r="AD2598" s="218"/>
      <c r="AE2598" s="218"/>
      <c r="AF2598" s="218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218"/>
      <c r="C2719" s="218"/>
      <c r="D2719" s="218"/>
      <c r="E2719" s="218"/>
      <c r="F2719" s="218"/>
      <c r="G2719" s="218"/>
      <c r="H2719" s="218"/>
      <c r="I2719" s="218"/>
      <c r="J2719" s="218"/>
      <c r="K2719" s="218"/>
      <c r="L2719" s="218"/>
      <c r="M2719" s="218"/>
      <c r="N2719" s="218"/>
      <c r="O2719" s="218"/>
      <c r="P2719" s="218"/>
      <c r="Q2719" s="218"/>
      <c r="R2719" s="218"/>
      <c r="S2719" s="218"/>
      <c r="T2719" s="218"/>
      <c r="U2719" s="218"/>
      <c r="V2719" s="218"/>
      <c r="W2719" s="218"/>
      <c r="X2719" s="218"/>
      <c r="Y2719" s="218"/>
      <c r="Z2719" s="218"/>
      <c r="AA2719" s="218"/>
      <c r="AB2719" s="218"/>
      <c r="AC2719" s="218"/>
      <c r="AD2719" s="218"/>
      <c r="AE2719" s="218"/>
      <c r="AF2719" s="218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218"/>
      <c r="C2837" s="218"/>
      <c r="D2837" s="218"/>
      <c r="E2837" s="218"/>
      <c r="F2837" s="218"/>
      <c r="G2837" s="218"/>
      <c r="H2837" s="218"/>
      <c r="I2837" s="218"/>
      <c r="J2837" s="218"/>
      <c r="K2837" s="218"/>
      <c r="L2837" s="218"/>
      <c r="M2837" s="218"/>
      <c r="N2837" s="218"/>
      <c r="O2837" s="218"/>
      <c r="P2837" s="218"/>
      <c r="Q2837" s="218"/>
      <c r="R2837" s="218"/>
      <c r="S2837" s="218"/>
      <c r="T2837" s="218"/>
      <c r="U2837" s="218"/>
      <c r="V2837" s="218"/>
      <c r="W2837" s="218"/>
      <c r="X2837" s="218"/>
      <c r="Y2837" s="218"/>
      <c r="Z2837" s="218"/>
      <c r="AA2837" s="218"/>
      <c r="AB2837" s="218"/>
      <c r="AC2837" s="218"/>
      <c r="AD2837" s="218"/>
      <c r="AE2837" s="218"/>
      <c r="AF2837" s="218"/>
    </row>
  </sheetData>
  <mergeCells count="21">
    <mergeCell ref="B84:AG84"/>
    <mergeCell ref="B112:AF112"/>
    <mergeCell ref="B308:AF308"/>
    <mergeCell ref="B511:AF511"/>
    <mergeCell ref="B712:AF712"/>
    <mergeCell ref="B2419:AF2419"/>
    <mergeCell ref="B2509:AF2509"/>
    <mergeCell ref="B2598:AF2598"/>
    <mergeCell ref="B2719:AF2719"/>
    <mergeCell ref="B2837:AF2837"/>
    <mergeCell ref="B1699:AF1699"/>
    <mergeCell ref="B1945:AF1945"/>
    <mergeCell ref="B2031:AF2031"/>
    <mergeCell ref="B2153:AF2153"/>
    <mergeCell ref="B2317:AF2317"/>
    <mergeCell ref="B1101:AF1101"/>
    <mergeCell ref="B1229:AF1229"/>
    <mergeCell ref="B1390:AF1390"/>
    <mergeCell ref="B1502:AF1502"/>
    <mergeCell ref="B1604:AF1604"/>
    <mergeCell ref="B887:AF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3" sqref="B2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3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1997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1998</v>
      </c>
    </row>
    <row r="11" spans="1:33" ht="15" customHeight="1" x14ac:dyDescent="0.35">
      <c r="B11" s="49" t="s">
        <v>57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82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2006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2007</v>
      </c>
    </row>
    <row r="111" spans="2:33" ht="15" customHeight="1" x14ac:dyDescent="0.35">
      <c r="B111" s="22" t="s">
        <v>2008</v>
      </c>
    </row>
    <row r="112" spans="2:33" ht="15" customHeight="1" x14ac:dyDescent="0.35">
      <c r="B112" s="217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</row>
    <row r="308" spans="2:33" ht="15" customHeight="1" x14ac:dyDescent="0.35">
      <c r="B308" s="217"/>
      <c r="C308" s="217"/>
      <c r="D308" s="217"/>
      <c r="E308" s="217"/>
      <c r="F308" s="217"/>
      <c r="G308" s="217"/>
      <c r="H308" s="217"/>
      <c r="I308" s="217"/>
      <c r="J308" s="217"/>
      <c r="K308" s="217"/>
      <c r="L308" s="217"/>
      <c r="M308" s="217"/>
      <c r="N308" s="217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7"/>
      <c r="Z308" s="217"/>
      <c r="AA308" s="217"/>
      <c r="AB308" s="217"/>
      <c r="AC308" s="217"/>
      <c r="AD308" s="217"/>
      <c r="AE308" s="217"/>
      <c r="AF308" s="217"/>
      <c r="AG308" s="217"/>
    </row>
    <row r="511" spans="2:33" ht="15" customHeight="1" x14ac:dyDescent="0.35">
      <c r="B511" s="217"/>
      <c r="C511" s="217"/>
      <c r="D511" s="217"/>
      <c r="E511" s="217"/>
      <c r="F511" s="217"/>
      <c r="G511" s="217"/>
      <c r="H511" s="217"/>
      <c r="I511" s="217"/>
      <c r="J511" s="217"/>
      <c r="K511" s="217"/>
      <c r="L511" s="217"/>
      <c r="M511" s="217"/>
      <c r="N511" s="217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  <c r="Y511" s="217"/>
      <c r="Z511" s="217"/>
      <c r="AA511" s="217"/>
      <c r="AB511" s="217"/>
      <c r="AC511" s="217"/>
      <c r="AD511" s="217"/>
      <c r="AE511" s="217"/>
      <c r="AF511" s="217"/>
      <c r="AG511" s="217"/>
    </row>
    <row r="712" spans="2:33" ht="15" customHeight="1" x14ac:dyDescent="0.35"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217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</row>
    <row r="887" spans="2:33" ht="15" customHeight="1" x14ac:dyDescent="0.35">
      <c r="B887" s="217"/>
      <c r="C887" s="217"/>
      <c r="D887" s="217"/>
      <c r="E887" s="217"/>
      <c r="F887" s="217"/>
      <c r="G887" s="217"/>
      <c r="H887" s="217"/>
      <c r="I887" s="217"/>
      <c r="J887" s="217"/>
      <c r="K887" s="217"/>
      <c r="L887" s="217"/>
      <c r="M887" s="217"/>
      <c r="N887" s="217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  <c r="Y887" s="217"/>
      <c r="Z887" s="217"/>
      <c r="AA887" s="217"/>
      <c r="AB887" s="217"/>
      <c r="AC887" s="217"/>
      <c r="AD887" s="217"/>
      <c r="AE887" s="217"/>
      <c r="AF887" s="217"/>
      <c r="AG887" s="217"/>
    </row>
    <row r="1100" spans="2:33" ht="15" customHeight="1" x14ac:dyDescent="0.35">
      <c r="B1100" s="217"/>
      <c r="C1100" s="217"/>
      <c r="D1100" s="217"/>
      <c r="E1100" s="217"/>
      <c r="F1100" s="217"/>
      <c r="G1100" s="217"/>
      <c r="H1100" s="217"/>
      <c r="I1100" s="217"/>
      <c r="J1100" s="217"/>
      <c r="K1100" s="217"/>
      <c r="L1100" s="217"/>
      <c r="M1100" s="217"/>
      <c r="N1100" s="217"/>
      <c r="O1100" s="217"/>
      <c r="P1100" s="217"/>
      <c r="Q1100" s="217"/>
      <c r="R1100" s="217"/>
      <c r="S1100" s="217"/>
      <c r="T1100" s="217"/>
      <c r="U1100" s="217"/>
      <c r="V1100" s="217"/>
      <c r="W1100" s="217"/>
      <c r="X1100" s="217"/>
      <c r="Y1100" s="217"/>
      <c r="Z1100" s="217"/>
      <c r="AA1100" s="217"/>
      <c r="AB1100" s="217"/>
      <c r="AC1100" s="217"/>
      <c r="AD1100" s="217"/>
      <c r="AE1100" s="217"/>
      <c r="AF1100" s="217"/>
      <c r="AG1100" s="217"/>
    </row>
    <row r="1227" spans="2:33" ht="15" customHeight="1" x14ac:dyDescent="0.35">
      <c r="B1227" s="217"/>
      <c r="C1227" s="217"/>
      <c r="D1227" s="217"/>
      <c r="E1227" s="217"/>
      <c r="F1227" s="217"/>
      <c r="G1227" s="217"/>
      <c r="H1227" s="217"/>
      <c r="I1227" s="217"/>
      <c r="J1227" s="217"/>
      <c r="K1227" s="217"/>
      <c r="L1227" s="217"/>
      <c r="M1227" s="217"/>
      <c r="N1227" s="217"/>
      <c r="O1227" s="217"/>
      <c r="P1227" s="217"/>
      <c r="Q1227" s="217"/>
      <c r="R1227" s="217"/>
      <c r="S1227" s="217"/>
      <c r="T1227" s="217"/>
      <c r="U1227" s="217"/>
      <c r="V1227" s="217"/>
      <c r="W1227" s="217"/>
      <c r="X1227" s="217"/>
      <c r="Y1227" s="217"/>
      <c r="Z1227" s="217"/>
      <c r="AA1227" s="217"/>
      <c r="AB1227" s="217"/>
      <c r="AC1227" s="217"/>
      <c r="AD1227" s="217"/>
      <c r="AE1227" s="217"/>
      <c r="AF1227" s="217"/>
      <c r="AG1227" s="217"/>
    </row>
    <row r="1390" spans="2:33" ht="15" customHeight="1" x14ac:dyDescent="0.35">
      <c r="B1390" s="217"/>
      <c r="C1390" s="217"/>
      <c r="D1390" s="217"/>
      <c r="E1390" s="217"/>
      <c r="F1390" s="217"/>
      <c r="G1390" s="217"/>
      <c r="H1390" s="217"/>
      <c r="I1390" s="217"/>
      <c r="J1390" s="217"/>
      <c r="K1390" s="217"/>
      <c r="L1390" s="217"/>
      <c r="M1390" s="217"/>
      <c r="N1390" s="217"/>
      <c r="O1390" s="217"/>
      <c r="P1390" s="217"/>
      <c r="Q1390" s="217"/>
      <c r="R1390" s="217"/>
      <c r="S1390" s="217"/>
      <c r="T1390" s="217"/>
      <c r="U1390" s="217"/>
      <c r="V1390" s="217"/>
      <c r="W1390" s="217"/>
      <c r="X1390" s="217"/>
      <c r="Y1390" s="217"/>
      <c r="Z1390" s="217"/>
      <c r="AA1390" s="217"/>
      <c r="AB1390" s="217"/>
      <c r="AC1390" s="217"/>
      <c r="AD1390" s="217"/>
      <c r="AE1390" s="217"/>
      <c r="AF1390" s="217"/>
      <c r="AG1390" s="217"/>
    </row>
    <row r="1502" spans="2:33" ht="15" customHeight="1" x14ac:dyDescent="0.35">
      <c r="B1502" s="217"/>
      <c r="C1502" s="217"/>
      <c r="D1502" s="217"/>
      <c r="E1502" s="217"/>
      <c r="F1502" s="217"/>
      <c r="G1502" s="217"/>
      <c r="H1502" s="217"/>
      <c r="I1502" s="217"/>
      <c r="J1502" s="217"/>
      <c r="K1502" s="217"/>
      <c r="L1502" s="217"/>
      <c r="M1502" s="217"/>
      <c r="N1502" s="217"/>
      <c r="O1502" s="217"/>
      <c r="P1502" s="217"/>
      <c r="Q1502" s="217"/>
      <c r="R1502" s="217"/>
      <c r="S1502" s="217"/>
      <c r="T1502" s="217"/>
      <c r="U1502" s="217"/>
      <c r="V1502" s="217"/>
      <c r="W1502" s="217"/>
      <c r="X1502" s="217"/>
      <c r="Y1502" s="217"/>
      <c r="Z1502" s="217"/>
      <c r="AA1502" s="217"/>
      <c r="AB1502" s="217"/>
      <c r="AC1502" s="217"/>
      <c r="AD1502" s="217"/>
      <c r="AE1502" s="217"/>
      <c r="AF1502" s="217"/>
      <c r="AG1502" s="217"/>
    </row>
    <row r="1604" spans="2:33" ht="15" customHeight="1" x14ac:dyDescent="0.35">
      <c r="B1604" s="217"/>
      <c r="C1604" s="217"/>
      <c r="D1604" s="217"/>
      <c r="E1604" s="217"/>
      <c r="F1604" s="217"/>
      <c r="G1604" s="217"/>
      <c r="H1604" s="217"/>
      <c r="I1604" s="217"/>
      <c r="J1604" s="217"/>
      <c r="K1604" s="217"/>
      <c r="L1604" s="217"/>
      <c r="M1604" s="217"/>
      <c r="N1604" s="217"/>
      <c r="O1604" s="217"/>
      <c r="P1604" s="217"/>
      <c r="Q1604" s="217"/>
      <c r="R1604" s="217"/>
      <c r="S1604" s="217"/>
      <c r="T1604" s="217"/>
      <c r="U1604" s="217"/>
      <c r="V1604" s="217"/>
      <c r="W1604" s="217"/>
      <c r="X1604" s="217"/>
      <c r="Y1604" s="217"/>
      <c r="Z1604" s="217"/>
      <c r="AA1604" s="217"/>
      <c r="AB1604" s="217"/>
      <c r="AC1604" s="217"/>
      <c r="AD1604" s="217"/>
      <c r="AE1604" s="217"/>
      <c r="AF1604" s="217"/>
      <c r="AG1604" s="217"/>
    </row>
    <row r="1698" spans="2:33" ht="15" customHeight="1" x14ac:dyDescent="0.35">
      <c r="B1698" s="217"/>
      <c r="C1698" s="217"/>
      <c r="D1698" s="217"/>
      <c r="E1698" s="217"/>
      <c r="F1698" s="217"/>
      <c r="G1698" s="217"/>
      <c r="H1698" s="217"/>
      <c r="I1698" s="217"/>
      <c r="J1698" s="217"/>
      <c r="K1698" s="217"/>
      <c r="L1698" s="217"/>
      <c r="M1698" s="217"/>
      <c r="N1698" s="217"/>
      <c r="O1698" s="217"/>
      <c r="P1698" s="217"/>
      <c r="Q1698" s="217"/>
      <c r="R1698" s="217"/>
      <c r="S1698" s="217"/>
      <c r="T1698" s="217"/>
      <c r="U1698" s="217"/>
      <c r="V1698" s="217"/>
      <c r="W1698" s="217"/>
      <c r="X1698" s="217"/>
      <c r="Y1698" s="217"/>
      <c r="Z1698" s="217"/>
      <c r="AA1698" s="217"/>
      <c r="AB1698" s="217"/>
      <c r="AC1698" s="217"/>
      <c r="AD1698" s="217"/>
      <c r="AE1698" s="217"/>
      <c r="AF1698" s="217"/>
      <c r="AG1698" s="217"/>
    </row>
    <row r="1945" spans="2:33" ht="15" customHeight="1" x14ac:dyDescent="0.35">
      <c r="B1945" s="217"/>
      <c r="C1945" s="217"/>
      <c r="D1945" s="217"/>
      <c r="E1945" s="217"/>
      <c r="F1945" s="217"/>
      <c r="G1945" s="217"/>
      <c r="H1945" s="217"/>
      <c r="I1945" s="217"/>
      <c r="J1945" s="217"/>
      <c r="K1945" s="217"/>
      <c r="L1945" s="217"/>
      <c r="M1945" s="217"/>
      <c r="N1945" s="217"/>
      <c r="O1945" s="217"/>
      <c r="P1945" s="217"/>
      <c r="Q1945" s="217"/>
      <c r="R1945" s="217"/>
      <c r="S1945" s="217"/>
      <c r="T1945" s="217"/>
      <c r="U1945" s="217"/>
      <c r="V1945" s="217"/>
      <c r="W1945" s="217"/>
      <c r="X1945" s="217"/>
      <c r="Y1945" s="217"/>
      <c r="Z1945" s="217"/>
      <c r="AA1945" s="217"/>
      <c r="AB1945" s="217"/>
      <c r="AC1945" s="217"/>
      <c r="AD1945" s="217"/>
      <c r="AE1945" s="217"/>
      <c r="AF1945" s="217"/>
      <c r="AG1945" s="217"/>
    </row>
    <row r="2031" spans="2:33" ht="15" customHeight="1" x14ac:dyDescent="0.35">
      <c r="B2031" s="217"/>
      <c r="C2031" s="217"/>
      <c r="D2031" s="217"/>
      <c r="E2031" s="217"/>
      <c r="F2031" s="217"/>
      <c r="G2031" s="217"/>
      <c r="H2031" s="217"/>
      <c r="I2031" s="217"/>
      <c r="J2031" s="217"/>
      <c r="K2031" s="217"/>
      <c r="L2031" s="217"/>
      <c r="M2031" s="217"/>
      <c r="N2031" s="217"/>
      <c r="O2031" s="217"/>
      <c r="P2031" s="217"/>
      <c r="Q2031" s="217"/>
      <c r="R2031" s="217"/>
      <c r="S2031" s="217"/>
      <c r="T2031" s="217"/>
      <c r="U2031" s="217"/>
      <c r="V2031" s="217"/>
      <c r="W2031" s="217"/>
      <c r="X2031" s="217"/>
      <c r="Y2031" s="217"/>
      <c r="Z2031" s="217"/>
      <c r="AA2031" s="217"/>
      <c r="AB2031" s="217"/>
      <c r="AC2031" s="217"/>
      <c r="AD2031" s="217"/>
      <c r="AE2031" s="217"/>
      <c r="AF2031" s="217"/>
      <c r="AG2031" s="217"/>
    </row>
    <row r="2153" spans="2:33" ht="15" customHeight="1" x14ac:dyDescent="0.35">
      <c r="B2153" s="217"/>
      <c r="C2153" s="217"/>
      <c r="D2153" s="217"/>
      <c r="E2153" s="217"/>
      <c r="F2153" s="217"/>
      <c r="G2153" s="217"/>
      <c r="H2153" s="217"/>
      <c r="I2153" s="217"/>
      <c r="J2153" s="217"/>
      <c r="K2153" s="217"/>
      <c r="L2153" s="217"/>
      <c r="M2153" s="217"/>
      <c r="N2153" s="217"/>
      <c r="O2153" s="217"/>
      <c r="P2153" s="217"/>
      <c r="Q2153" s="217"/>
      <c r="R2153" s="217"/>
      <c r="S2153" s="217"/>
      <c r="T2153" s="217"/>
      <c r="U2153" s="217"/>
      <c r="V2153" s="217"/>
      <c r="W2153" s="217"/>
      <c r="X2153" s="217"/>
      <c r="Y2153" s="217"/>
      <c r="Z2153" s="217"/>
      <c r="AA2153" s="217"/>
      <c r="AB2153" s="217"/>
      <c r="AC2153" s="217"/>
      <c r="AD2153" s="217"/>
      <c r="AE2153" s="217"/>
      <c r="AF2153" s="217"/>
      <c r="AG2153" s="217"/>
    </row>
    <row r="2317" spans="2:33" ht="15" customHeight="1" x14ac:dyDescent="0.35">
      <c r="B2317" s="217"/>
      <c r="C2317" s="217"/>
      <c r="D2317" s="217"/>
      <c r="E2317" s="217"/>
      <c r="F2317" s="217"/>
      <c r="G2317" s="217"/>
      <c r="H2317" s="217"/>
      <c r="I2317" s="217"/>
      <c r="J2317" s="217"/>
      <c r="K2317" s="217"/>
      <c r="L2317" s="217"/>
      <c r="M2317" s="217"/>
      <c r="N2317" s="217"/>
      <c r="O2317" s="217"/>
      <c r="P2317" s="217"/>
      <c r="Q2317" s="217"/>
      <c r="R2317" s="217"/>
      <c r="S2317" s="217"/>
      <c r="T2317" s="217"/>
      <c r="U2317" s="217"/>
      <c r="V2317" s="217"/>
      <c r="W2317" s="217"/>
      <c r="X2317" s="217"/>
      <c r="Y2317" s="217"/>
      <c r="Z2317" s="217"/>
      <c r="AA2317" s="217"/>
      <c r="AB2317" s="217"/>
      <c r="AC2317" s="217"/>
      <c r="AD2317" s="217"/>
      <c r="AE2317" s="217"/>
      <c r="AF2317" s="217"/>
      <c r="AG2317" s="217"/>
    </row>
    <row r="2419" spans="2:33" ht="15" customHeight="1" x14ac:dyDescent="0.35">
      <c r="B2419" s="217"/>
      <c r="C2419" s="217"/>
      <c r="D2419" s="217"/>
      <c r="E2419" s="217"/>
      <c r="F2419" s="217"/>
      <c r="G2419" s="217"/>
      <c r="H2419" s="217"/>
      <c r="I2419" s="217"/>
      <c r="J2419" s="217"/>
      <c r="K2419" s="217"/>
      <c r="L2419" s="217"/>
      <c r="M2419" s="217"/>
      <c r="N2419" s="217"/>
      <c r="O2419" s="217"/>
      <c r="P2419" s="217"/>
      <c r="Q2419" s="217"/>
      <c r="R2419" s="217"/>
      <c r="S2419" s="217"/>
      <c r="T2419" s="217"/>
      <c r="U2419" s="217"/>
      <c r="V2419" s="217"/>
      <c r="W2419" s="217"/>
      <c r="X2419" s="217"/>
      <c r="Y2419" s="217"/>
      <c r="Z2419" s="217"/>
      <c r="AA2419" s="217"/>
      <c r="AB2419" s="217"/>
      <c r="AC2419" s="217"/>
      <c r="AD2419" s="217"/>
      <c r="AE2419" s="217"/>
      <c r="AF2419" s="217"/>
      <c r="AG2419" s="217"/>
    </row>
    <row r="2509" spans="2:33" ht="15" customHeight="1" x14ac:dyDescent="0.35">
      <c r="B2509" s="217"/>
      <c r="C2509" s="217"/>
      <c r="D2509" s="217"/>
      <c r="E2509" s="217"/>
      <c r="F2509" s="217"/>
      <c r="G2509" s="217"/>
      <c r="H2509" s="217"/>
      <c r="I2509" s="217"/>
      <c r="J2509" s="217"/>
      <c r="K2509" s="217"/>
      <c r="L2509" s="217"/>
      <c r="M2509" s="217"/>
      <c r="N2509" s="217"/>
      <c r="O2509" s="217"/>
      <c r="P2509" s="217"/>
      <c r="Q2509" s="217"/>
      <c r="R2509" s="217"/>
      <c r="S2509" s="217"/>
      <c r="T2509" s="217"/>
      <c r="U2509" s="217"/>
      <c r="V2509" s="217"/>
      <c r="W2509" s="217"/>
      <c r="X2509" s="217"/>
      <c r="Y2509" s="217"/>
      <c r="Z2509" s="217"/>
      <c r="AA2509" s="217"/>
      <c r="AB2509" s="217"/>
      <c r="AC2509" s="217"/>
      <c r="AD2509" s="217"/>
      <c r="AE2509" s="217"/>
      <c r="AF2509" s="217"/>
      <c r="AG2509" s="217"/>
    </row>
    <row r="2598" spans="2:33" ht="15" customHeight="1" x14ac:dyDescent="0.35">
      <c r="B2598" s="217"/>
      <c r="C2598" s="217"/>
      <c r="D2598" s="217"/>
      <c r="E2598" s="217"/>
      <c r="F2598" s="217"/>
      <c r="G2598" s="217"/>
      <c r="H2598" s="217"/>
      <c r="I2598" s="217"/>
      <c r="J2598" s="217"/>
      <c r="K2598" s="217"/>
      <c r="L2598" s="217"/>
      <c r="M2598" s="217"/>
      <c r="N2598" s="217"/>
      <c r="O2598" s="217"/>
      <c r="P2598" s="217"/>
      <c r="Q2598" s="217"/>
      <c r="R2598" s="217"/>
      <c r="S2598" s="217"/>
      <c r="T2598" s="217"/>
      <c r="U2598" s="217"/>
      <c r="V2598" s="217"/>
      <c r="W2598" s="217"/>
      <c r="X2598" s="217"/>
      <c r="Y2598" s="217"/>
      <c r="Z2598" s="217"/>
      <c r="AA2598" s="217"/>
      <c r="AB2598" s="217"/>
      <c r="AC2598" s="217"/>
      <c r="AD2598" s="217"/>
      <c r="AE2598" s="217"/>
      <c r="AF2598" s="217"/>
      <c r="AG2598" s="217"/>
    </row>
    <row r="2719" spans="2:33" ht="15" customHeight="1" x14ac:dyDescent="0.35">
      <c r="B2719" s="217"/>
      <c r="C2719" s="217"/>
      <c r="D2719" s="217"/>
      <c r="E2719" s="217"/>
      <c r="F2719" s="217"/>
      <c r="G2719" s="217"/>
      <c r="H2719" s="217"/>
      <c r="I2719" s="217"/>
      <c r="J2719" s="217"/>
      <c r="K2719" s="217"/>
      <c r="L2719" s="217"/>
      <c r="M2719" s="217"/>
      <c r="N2719" s="217"/>
      <c r="O2719" s="217"/>
      <c r="P2719" s="217"/>
      <c r="Q2719" s="217"/>
      <c r="R2719" s="217"/>
      <c r="S2719" s="217"/>
      <c r="T2719" s="217"/>
      <c r="U2719" s="217"/>
      <c r="V2719" s="217"/>
      <c r="W2719" s="217"/>
      <c r="X2719" s="217"/>
      <c r="Y2719" s="217"/>
      <c r="Z2719" s="217"/>
      <c r="AA2719" s="217"/>
      <c r="AB2719" s="217"/>
      <c r="AC2719" s="217"/>
      <c r="AD2719" s="217"/>
      <c r="AE2719" s="217"/>
      <c r="AF2719" s="217"/>
      <c r="AG2719" s="217"/>
    </row>
    <row r="2837" spans="2:33" ht="15" customHeight="1" x14ac:dyDescent="0.35">
      <c r="B2837" s="217"/>
      <c r="C2837" s="217"/>
      <c r="D2837" s="217"/>
      <c r="E2837" s="217"/>
      <c r="F2837" s="217"/>
      <c r="G2837" s="217"/>
      <c r="H2837" s="217"/>
      <c r="I2837" s="217"/>
      <c r="J2837" s="217"/>
      <c r="K2837" s="217"/>
      <c r="L2837" s="217"/>
      <c r="M2837" s="217"/>
      <c r="N2837" s="217"/>
      <c r="O2837" s="217"/>
      <c r="P2837" s="217"/>
      <c r="Q2837" s="217"/>
      <c r="R2837" s="217"/>
      <c r="S2837" s="217"/>
      <c r="T2837" s="217"/>
      <c r="U2837" s="217"/>
      <c r="V2837" s="217"/>
      <c r="W2837" s="217"/>
      <c r="X2837" s="217"/>
      <c r="Y2837" s="217"/>
      <c r="Z2837" s="217"/>
      <c r="AA2837" s="217"/>
      <c r="AB2837" s="217"/>
      <c r="AC2837" s="217"/>
      <c r="AD2837" s="217"/>
      <c r="AE2837" s="217"/>
      <c r="AF2837" s="217"/>
      <c r="AG2837" s="217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236"/>
      <c r="B1" s="237" t="s">
        <v>2584</v>
      </c>
      <c r="C1" s="238">
        <v>2022</v>
      </c>
      <c r="D1" s="238">
        <v>2023</v>
      </c>
      <c r="E1" s="238">
        <v>2024</v>
      </c>
      <c r="F1" s="238">
        <v>2025</v>
      </c>
      <c r="G1" s="238">
        <v>2026</v>
      </c>
      <c r="H1" s="238">
        <v>2027</v>
      </c>
      <c r="I1" s="238">
        <v>2028</v>
      </c>
      <c r="J1" s="238">
        <v>2029</v>
      </c>
      <c r="K1" s="238">
        <v>2030</v>
      </c>
      <c r="L1" s="238">
        <v>2031</v>
      </c>
      <c r="M1" s="238">
        <v>2032</v>
      </c>
      <c r="N1" s="238">
        <v>2033</v>
      </c>
      <c r="O1" s="238">
        <v>2034</v>
      </c>
      <c r="P1" s="238">
        <v>2035</v>
      </c>
      <c r="Q1" s="238">
        <v>2036</v>
      </c>
      <c r="R1" s="238">
        <v>2037</v>
      </c>
      <c r="S1" s="238">
        <v>2038</v>
      </c>
      <c r="T1" s="238">
        <v>2039</v>
      </c>
      <c r="U1" s="238">
        <v>2040</v>
      </c>
      <c r="V1" s="238">
        <v>2041</v>
      </c>
      <c r="W1" s="238">
        <v>2042</v>
      </c>
      <c r="X1" s="238">
        <v>2043</v>
      </c>
      <c r="Y1" s="238">
        <v>2044</v>
      </c>
      <c r="Z1" s="238">
        <v>2045</v>
      </c>
      <c r="AA1" s="238">
        <v>2046</v>
      </c>
      <c r="AB1" s="238">
        <v>2047</v>
      </c>
      <c r="AC1" s="238">
        <v>2048</v>
      </c>
      <c r="AD1" s="238">
        <v>2049</v>
      </c>
      <c r="AE1" s="238">
        <v>2050</v>
      </c>
      <c r="AF1" s="236"/>
      <c r="AG1" s="236"/>
    </row>
    <row r="2" spans="1:33" ht="15" customHeight="1" thickTop="1" x14ac:dyDescent="0.35">
      <c r="A2" s="236"/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6"/>
    </row>
    <row r="3" spans="1:33" ht="15" customHeight="1" x14ac:dyDescent="0.35">
      <c r="A3" s="236"/>
      <c r="B3" s="236"/>
      <c r="C3" s="257" t="s">
        <v>52</v>
      </c>
      <c r="D3" s="257" t="s">
        <v>2119</v>
      </c>
      <c r="E3" s="241"/>
      <c r="F3" s="241"/>
      <c r="G3" s="241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6"/>
    </row>
    <row r="4" spans="1:33" ht="15" customHeight="1" x14ac:dyDescent="0.35">
      <c r="A4" s="236"/>
      <c r="B4" s="236"/>
      <c r="C4" s="257" t="s">
        <v>53</v>
      </c>
      <c r="D4" s="257" t="s">
        <v>2585</v>
      </c>
      <c r="E4" s="241"/>
      <c r="F4" s="241"/>
      <c r="G4" s="257" t="s">
        <v>2586</v>
      </c>
      <c r="H4" s="236"/>
      <c r="I4" s="236"/>
      <c r="J4" s="236"/>
      <c r="K4" s="236"/>
      <c r="L4" s="236"/>
      <c r="M4" s="236"/>
      <c r="N4" s="236"/>
      <c r="O4" s="236"/>
      <c r="P4" s="236"/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</row>
    <row r="5" spans="1:33" ht="15" customHeight="1" x14ac:dyDescent="0.35">
      <c r="A5" s="236"/>
      <c r="B5" s="236"/>
      <c r="C5" s="257" t="s">
        <v>54</v>
      </c>
      <c r="D5" s="257" t="s">
        <v>2121</v>
      </c>
      <c r="E5" s="241"/>
      <c r="F5" s="241"/>
      <c r="G5" s="241"/>
      <c r="H5" s="236"/>
      <c r="I5" s="236"/>
      <c r="J5" s="236"/>
      <c r="K5" s="236"/>
      <c r="L5" s="236"/>
      <c r="M5" s="236"/>
      <c r="N5" s="236"/>
      <c r="O5" s="236"/>
      <c r="P5" s="236"/>
      <c r="Q5" s="236"/>
      <c r="R5" s="236"/>
      <c r="S5" s="236"/>
      <c r="T5" s="236"/>
      <c r="U5" s="236"/>
      <c r="V5" s="236"/>
      <c r="W5" s="236"/>
      <c r="X5" s="236"/>
      <c r="Y5" s="236"/>
      <c r="Z5" s="236"/>
      <c r="AA5" s="236"/>
      <c r="AB5" s="236"/>
      <c r="AC5" s="236"/>
      <c r="AD5" s="236"/>
      <c r="AE5" s="236"/>
      <c r="AF5" s="236"/>
      <c r="AG5" s="236"/>
    </row>
    <row r="6" spans="1:33" ht="15" customHeight="1" x14ac:dyDescent="0.35">
      <c r="A6" s="236"/>
      <c r="B6" s="236"/>
      <c r="C6" s="257" t="s">
        <v>55</v>
      </c>
      <c r="D6" s="241"/>
      <c r="E6" s="257" t="s">
        <v>2122</v>
      </c>
      <c r="F6" s="241"/>
      <c r="G6" s="241"/>
      <c r="H6" s="236"/>
      <c r="I6" s="236"/>
      <c r="J6" s="236"/>
      <c r="K6" s="236"/>
      <c r="L6" s="236"/>
      <c r="M6" s="236"/>
      <c r="N6" s="236"/>
      <c r="O6" s="236"/>
      <c r="P6" s="236"/>
      <c r="Q6" s="236"/>
      <c r="R6" s="236"/>
      <c r="S6" s="236"/>
      <c r="T6" s="236"/>
      <c r="U6" s="236"/>
      <c r="V6" s="236"/>
      <c r="W6" s="236"/>
      <c r="X6" s="236"/>
      <c r="Y6" s="236"/>
      <c r="Z6" s="236"/>
      <c r="AA6" s="236"/>
      <c r="AB6" s="236"/>
      <c r="AC6" s="236"/>
      <c r="AD6" s="236"/>
      <c r="AE6" s="236"/>
      <c r="AF6" s="236"/>
      <c r="AG6" s="236"/>
    </row>
    <row r="7" spans="1:33" ht="12" customHeight="1" x14ac:dyDescent="0.35">
      <c r="A7" s="236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236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</row>
    <row r="8" spans="1:33" ht="12" customHeight="1" x14ac:dyDescent="0.35">
      <c r="A8" s="236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236"/>
      <c r="T8" s="236"/>
      <c r="U8" s="236"/>
      <c r="V8" s="236"/>
      <c r="W8" s="236"/>
      <c r="X8" s="236"/>
      <c r="Y8" s="236"/>
      <c r="Z8" s="236"/>
      <c r="AA8" s="236"/>
      <c r="AB8" s="236"/>
      <c r="AC8" s="236"/>
      <c r="AD8" s="236"/>
      <c r="AE8" s="236"/>
      <c r="AF8" s="236"/>
      <c r="AG8" s="236"/>
    </row>
    <row r="9" spans="1:33" ht="12" customHeight="1" x14ac:dyDescent="0.35">
      <c r="A9" s="236"/>
      <c r="B9" s="236"/>
      <c r="C9" s="236"/>
      <c r="D9" s="236"/>
      <c r="E9" s="236"/>
      <c r="F9" s="236"/>
      <c r="G9" s="236"/>
      <c r="H9" s="236"/>
      <c r="I9" s="236"/>
      <c r="J9" s="236"/>
      <c r="K9" s="236"/>
      <c r="L9" s="236"/>
      <c r="M9" s="236"/>
      <c r="N9" s="236"/>
      <c r="O9" s="236"/>
      <c r="P9" s="236"/>
      <c r="Q9" s="236"/>
      <c r="R9" s="236"/>
      <c r="S9" s="236"/>
      <c r="T9" s="236"/>
      <c r="U9" s="236"/>
      <c r="V9" s="236"/>
      <c r="W9" s="236"/>
      <c r="X9" s="236"/>
      <c r="Y9" s="236"/>
      <c r="Z9" s="236"/>
      <c r="AA9" s="236"/>
      <c r="AB9" s="236"/>
      <c r="AC9" s="236"/>
      <c r="AD9" s="236"/>
      <c r="AE9" s="236"/>
      <c r="AF9" s="236"/>
      <c r="AG9" s="236"/>
    </row>
    <row r="10" spans="1:33" ht="15" customHeight="1" x14ac:dyDescent="0.35">
      <c r="A10" s="239" t="s">
        <v>1969</v>
      </c>
      <c r="B10" s="242" t="s">
        <v>1970</v>
      </c>
      <c r="C10" s="240"/>
      <c r="D10" s="240"/>
      <c r="E10" s="240"/>
      <c r="F10" s="240"/>
      <c r="G10" s="240"/>
      <c r="H10" s="240"/>
      <c r="I10" s="240"/>
      <c r="J10" s="240"/>
      <c r="K10" s="240"/>
      <c r="L10" s="240"/>
      <c r="M10" s="240"/>
      <c r="N10" s="240"/>
      <c r="O10" s="240"/>
      <c r="P10" s="240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0"/>
      <c r="AC10" s="240"/>
      <c r="AD10" s="240"/>
      <c r="AE10" s="240"/>
      <c r="AF10" s="243" t="s">
        <v>1999</v>
      </c>
      <c r="AG10" s="240"/>
    </row>
    <row r="11" spans="1:33" ht="15" customHeight="1" x14ac:dyDescent="0.35">
      <c r="A11" s="236"/>
      <c r="B11" s="244"/>
      <c r="C11" s="240"/>
      <c r="D11" s="240"/>
      <c r="E11" s="240"/>
      <c r="F11" s="240"/>
      <c r="G11" s="240"/>
      <c r="H11" s="240"/>
      <c r="I11" s="240"/>
      <c r="J11" s="240"/>
      <c r="K11" s="240"/>
      <c r="L11" s="240"/>
      <c r="M11" s="240"/>
      <c r="N11" s="240"/>
      <c r="O11" s="240"/>
      <c r="P11" s="240"/>
      <c r="Q11" s="240"/>
      <c r="R11" s="240"/>
      <c r="S11" s="240"/>
      <c r="T11" s="240"/>
      <c r="U11" s="240"/>
      <c r="V11" s="240"/>
      <c r="W11" s="240"/>
      <c r="X11" s="240"/>
      <c r="Y11" s="240"/>
      <c r="Z11" s="240"/>
      <c r="AA11" s="240"/>
      <c r="AB11" s="240"/>
      <c r="AC11" s="240"/>
      <c r="AD11" s="240"/>
      <c r="AE11" s="240"/>
      <c r="AF11" s="243" t="s">
        <v>2000</v>
      </c>
      <c r="AG11" s="240"/>
    </row>
    <row r="12" spans="1:33" ht="15" customHeight="1" x14ac:dyDescent="0.35">
      <c r="A12" s="236"/>
      <c r="B12" s="244"/>
      <c r="C12" s="245"/>
      <c r="D12" s="245"/>
      <c r="E12" s="245"/>
      <c r="F12" s="245"/>
      <c r="G12" s="245"/>
      <c r="H12" s="245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3" t="s">
        <v>2123</v>
      </c>
      <c r="AG12" s="240"/>
    </row>
    <row r="13" spans="1:33" ht="15" customHeight="1" thickBot="1" x14ac:dyDescent="0.4">
      <c r="A13" s="236"/>
      <c r="B13" s="246" t="s">
        <v>180</v>
      </c>
      <c r="C13" s="246">
        <v>2022</v>
      </c>
      <c r="D13" s="246">
        <v>2023</v>
      </c>
      <c r="E13" s="246">
        <v>2024</v>
      </c>
      <c r="F13" s="246">
        <v>2025</v>
      </c>
      <c r="G13" s="246">
        <v>2026</v>
      </c>
      <c r="H13" s="246">
        <v>2027</v>
      </c>
      <c r="I13" s="246">
        <v>2028</v>
      </c>
      <c r="J13" s="246">
        <v>2029</v>
      </c>
      <c r="K13" s="246">
        <v>2030</v>
      </c>
      <c r="L13" s="246">
        <v>2031</v>
      </c>
      <c r="M13" s="246">
        <v>2032</v>
      </c>
      <c r="N13" s="246">
        <v>2033</v>
      </c>
      <c r="O13" s="246">
        <v>2034</v>
      </c>
      <c r="P13" s="246">
        <v>2035</v>
      </c>
      <c r="Q13" s="246">
        <v>2036</v>
      </c>
      <c r="R13" s="246">
        <v>2037</v>
      </c>
      <c r="S13" s="246">
        <v>2038</v>
      </c>
      <c r="T13" s="246">
        <v>2039</v>
      </c>
      <c r="U13" s="246">
        <v>2040</v>
      </c>
      <c r="V13" s="246">
        <v>2041</v>
      </c>
      <c r="W13" s="246">
        <v>2042</v>
      </c>
      <c r="X13" s="246">
        <v>2043</v>
      </c>
      <c r="Y13" s="246">
        <v>2044</v>
      </c>
      <c r="Z13" s="246">
        <v>2045</v>
      </c>
      <c r="AA13" s="246">
        <v>2046</v>
      </c>
      <c r="AB13" s="246">
        <v>2047</v>
      </c>
      <c r="AC13" s="246">
        <v>2048</v>
      </c>
      <c r="AD13" s="246">
        <v>2049</v>
      </c>
      <c r="AE13" s="246">
        <v>2050</v>
      </c>
      <c r="AF13" s="247">
        <v>2050</v>
      </c>
      <c r="AG13" s="240"/>
    </row>
    <row r="14" spans="1:33" ht="15" customHeight="1" thickTop="1" x14ac:dyDescent="0.35">
      <c r="A14" s="236"/>
      <c r="B14" s="240"/>
      <c r="C14" s="240"/>
      <c r="D14" s="240"/>
      <c r="E14" s="240"/>
      <c r="F14" s="240"/>
      <c r="G14" s="240"/>
      <c r="H14" s="240"/>
      <c r="I14" s="240"/>
      <c r="J14" s="240"/>
      <c r="K14" s="240"/>
      <c r="L14" s="240"/>
      <c r="M14" s="240"/>
      <c r="N14" s="240"/>
      <c r="O14" s="240"/>
      <c r="P14" s="240"/>
      <c r="Q14" s="240"/>
      <c r="R14" s="240"/>
      <c r="S14" s="240"/>
      <c r="T14" s="240"/>
      <c r="U14" s="240"/>
      <c r="V14" s="240"/>
      <c r="W14" s="240"/>
      <c r="X14" s="240"/>
      <c r="Y14" s="240"/>
      <c r="Z14" s="240"/>
      <c r="AA14" s="240"/>
      <c r="AB14" s="240"/>
      <c r="AC14" s="240"/>
      <c r="AD14" s="240"/>
      <c r="AE14" s="240"/>
      <c r="AF14" s="240"/>
      <c r="AG14" s="240"/>
    </row>
    <row r="15" spans="1:33" ht="15" customHeight="1" x14ac:dyDescent="0.35">
      <c r="A15" s="239" t="s">
        <v>429</v>
      </c>
      <c r="B15" s="248" t="s">
        <v>357</v>
      </c>
      <c r="C15" s="256">
        <v>772.46887200000003</v>
      </c>
      <c r="D15" s="256">
        <v>839.67993200000001</v>
      </c>
      <c r="E15" s="256">
        <v>838.39349400000003</v>
      </c>
      <c r="F15" s="256">
        <v>835.19335899999999</v>
      </c>
      <c r="G15" s="256">
        <v>833.00647000000004</v>
      </c>
      <c r="H15" s="256">
        <v>832.19574</v>
      </c>
      <c r="I15" s="256">
        <v>830.88555899999994</v>
      </c>
      <c r="J15" s="256">
        <v>828.25744599999996</v>
      </c>
      <c r="K15" s="256">
        <v>822.67871100000002</v>
      </c>
      <c r="L15" s="256">
        <v>818.47100799999998</v>
      </c>
      <c r="M15" s="256">
        <v>815.42022699999995</v>
      </c>
      <c r="N15" s="256">
        <v>813.35894800000005</v>
      </c>
      <c r="O15" s="256">
        <v>812.82275400000003</v>
      </c>
      <c r="P15" s="256">
        <v>811.95941200000004</v>
      </c>
      <c r="Q15" s="256">
        <v>810.31640600000003</v>
      </c>
      <c r="R15" s="256">
        <v>809.74438499999997</v>
      </c>
      <c r="S15" s="256">
        <v>809.59802200000001</v>
      </c>
      <c r="T15" s="256">
        <v>809.64123500000005</v>
      </c>
      <c r="U15" s="256">
        <v>812.06774900000005</v>
      </c>
      <c r="V15" s="256">
        <v>814.86639400000001</v>
      </c>
      <c r="W15" s="256">
        <v>816.87719700000002</v>
      </c>
      <c r="X15" s="256">
        <v>818.70800799999995</v>
      </c>
      <c r="Y15" s="256">
        <v>820.21331799999996</v>
      </c>
      <c r="Z15" s="256">
        <v>821.86407499999996</v>
      </c>
      <c r="AA15" s="256">
        <v>825.51574700000003</v>
      </c>
      <c r="AB15" s="256">
        <v>828.91272000000004</v>
      </c>
      <c r="AC15" s="256">
        <v>832.57647699999995</v>
      </c>
      <c r="AD15" s="256">
        <v>838.03344700000002</v>
      </c>
      <c r="AE15" s="256">
        <v>845.01519800000005</v>
      </c>
      <c r="AF15" s="253">
        <v>3.2109999999999999E-3</v>
      </c>
      <c r="AG15" s="240"/>
    </row>
    <row r="16" spans="1:33" ht="15" customHeight="1" x14ac:dyDescent="0.35">
      <c r="A16" s="236"/>
      <c r="B16" s="248" t="s">
        <v>181</v>
      </c>
      <c r="C16" s="240"/>
      <c r="D16" s="240"/>
      <c r="E16" s="240"/>
      <c r="F16" s="240"/>
      <c r="G16" s="240"/>
      <c r="H16" s="240"/>
      <c r="I16" s="240"/>
      <c r="J16" s="240"/>
      <c r="K16" s="240"/>
      <c r="L16" s="240"/>
      <c r="M16" s="240"/>
      <c r="N16" s="240"/>
      <c r="O16" s="240"/>
      <c r="P16" s="240"/>
      <c r="Q16" s="240"/>
      <c r="R16" s="240"/>
      <c r="S16" s="240"/>
      <c r="T16" s="240"/>
      <c r="U16" s="240"/>
      <c r="V16" s="240"/>
      <c r="W16" s="240"/>
      <c r="X16" s="240"/>
      <c r="Y16" s="240"/>
      <c r="Z16" s="240"/>
      <c r="AA16" s="240"/>
      <c r="AB16" s="240"/>
      <c r="AC16" s="240"/>
      <c r="AD16" s="240"/>
      <c r="AE16" s="240"/>
      <c r="AF16" s="240"/>
      <c r="AG16" s="240"/>
    </row>
    <row r="17" spans="1:33" ht="15" customHeight="1" x14ac:dyDescent="0.35">
      <c r="A17" s="239" t="s">
        <v>428</v>
      </c>
      <c r="B17" s="248" t="s">
        <v>182</v>
      </c>
      <c r="C17" s="252">
        <v>15.926788</v>
      </c>
      <c r="D17" s="252">
        <v>16.75029</v>
      </c>
      <c r="E17" s="252">
        <v>17.392778</v>
      </c>
      <c r="F17" s="252">
        <v>17.403335999999999</v>
      </c>
      <c r="G17" s="252">
        <v>17.450104</v>
      </c>
      <c r="H17" s="252">
        <v>17.637647999999999</v>
      </c>
      <c r="I17" s="252">
        <v>17.643992999999998</v>
      </c>
      <c r="J17" s="252">
        <v>17.741516000000001</v>
      </c>
      <c r="K17" s="252">
        <v>17.751825</v>
      </c>
      <c r="L17" s="252">
        <v>17.732599</v>
      </c>
      <c r="M17" s="252">
        <v>17.668398</v>
      </c>
      <c r="N17" s="252">
        <v>17.697903</v>
      </c>
      <c r="O17" s="252">
        <v>17.728290999999999</v>
      </c>
      <c r="P17" s="252">
        <v>17.730089</v>
      </c>
      <c r="Q17" s="252">
        <v>17.730758999999999</v>
      </c>
      <c r="R17" s="252">
        <v>17.749647</v>
      </c>
      <c r="S17" s="252">
        <v>17.753031</v>
      </c>
      <c r="T17" s="252">
        <v>17.766795999999999</v>
      </c>
      <c r="U17" s="252">
        <v>17.754669</v>
      </c>
      <c r="V17" s="252">
        <v>17.741648000000001</v>
      </c>
      <c r="W17" s="252">
        <v>17.738979</v>
      </c>
      <c r="X17" s="252">
        <v>17.679617</v>
      </c>
      <c r="Y17" s="252">
        <v>17.644514000000001</v>
      </c>
      <c r="Z17" s="252">
        <v>17.617504</v>
      </c>
      <c r="AA17" s="252">
        <v>17.648015999999998</v>
      </c>
      <c r="AB17" s="252">
        <v>17.613588</v>
      </c>
      <c r="AC17" s="252">
        <v>17.668686000000001</v>
      </c>
      <c r="AD17" s="252">
        <v>17.692820000000001</v>
      </c>
      <c r="AE17" s="252">
        <v>17.656326</v>
      </c>
      <c r="AF17" s="253">
        <v>3.689E-3</v>
      </c>
      <c r="AG17" s="240"/>
    </row>
    <row r="18" spans="1:33" ht="15" customHeight="1" x14ac:dyDescent="0.35">
      <c r="A18" s="236"/>
      <c r="B18" s="240"/>
      <c r="C18" s="240"/>
      <c r="D18" s="240"/>
      <c r="E18" s="240"/>
      <c r="F18" s="240"/>
      <c r="G18" s="240"/>
      <c r="H18" s="240"/>
      <c r="I18" s="240"/>
      <c r="J18" s="240"/>
      <c r="K18" s="240"/>
      <c r="L18" s="240"/>
      <c r="M18" s="240"/>
      <c r="N18" s="240"/>
      <c r="O18" s="240"/>
      <c r="P18" s="240"/>
      <c r="Q18" s="240"/>
      <c r="R18" s="240"/>
      <c r="S18" s="240"/>
      <c r="T18" s="240"/>
      <c r="U18" s="240"/>
      <c r="V18" s="240"/>
      <c r="W18" s="240"/>
      <c r="X18" s="240"/>
      <c r="Y18" s="240"/>
      <c r="Z18" s="240"/>
      <c r="AA18" s="240"/>
      <c r="AB18" s="240"/>
      <c r="AC18" s="240"/>
      <c r="AD18" s="240"/>
      <c r="AE18" s="240"/>
      <c r="AF18" s="240"/>
      <c r="AG18" s="240"/>
    </row>
    <row r="19" spans="1:33" ht="15" customHeight="1" x14ac:dyDescent="0.35">
      <c r="A19" s="236"/>
      <c r="B19" s="248" t="s">
        <v>183</v>
      </c>
      <c r="C19" s="240"/>
      <c r="D19" s="240"/>
      <c r="E19" s="240"/>
      <c r="F19" s="240"/>
      <c r="G19" s="240"/>
      <c r="H19" s="240"/>
      <c r="I19" s="240"/>
      <c r="J19" s="240"/>
      <c r="K19" s="240"/>
      <c r="L19" s="240"/>
      <c r="M19" s="240"/>
      <c r="N19" s="240"/>
      <c r="O19" s="240"/>
      <c r="P19" s="240"/>
      <c r="Q19" s="240"/>
      <c r="R19" s="240"/>
      <c r="S19" s="240"/>
      <c r="T19" s="240"/>
      <c r="U19" s="240"/>
      <c r="V19" s="240"/>
      <c r="W19" s="240"/>
      <c r="X19" s="240"/>
      <c r="Y19" s="240"/>
      <c r="Z19" s="240"/>
      <c r="AA19" s="240"/>
      <c r="AB19" s="240"/>
      <c r="AC19" s="240"/>
      <c r="AD19" s="240"/>
      <c r="AE19" s="240"/>
      <c r="AF19" s="240"/>
      <c r="AG19" s="240"/>
    </row>
    <row r="20" spans="1:33" ht="15" customHeight="1" x14ac:dyDescent="0.35">
      <c r="A20" s="239" t="s">
        <v>427</v>
      </c>
      <c r="B20" s="249" t="s">
        <v>3</v>
      </c>
      <c r="C20" s="250">
        <v>0.214</v>
      </c>
      <c r="D20" s="250">
        <v>0.20100000000000001</v>
      </c>
      <c r="E20" s="250">
        <v>0</v>
      </c>
      <c r="F20" s="250">
        <v>0</v>
      </c>
      <c r="G20" s="250">
        <v>0</v>
      </c>
      <c r="H20" s="250">
        <v>0</v>
      </c>
      <c r="I20" s="250">
        <v>0</v>
      </c>
      <c r="J20" s="250">
        <v>0</v>
      </c>
      <c r="K20" s="250">
        <v>0</v>
      </c>
      <c r="L20" s="250">
        <v>0</v>
      </c>
      <c r="M20" s="250">
        <v>0</v>
      </c>
      <c r="N20" s="250">
        <v>0</v>
      </c>
      <c r="O20" s="250">
        <v>0</v>
      </c>
      <c r="P20" s="250">
        <v>0</v>
      </c>
      <c r="Q20" s="250">
        <v>0</v>
      </c>
      <c r="R20" s="250">
        <v>0</v>
      </c>
      <c r="S20" s="250">
        <v>0</v>
      </c>
      <c r="T20" s="250">
        <v>0</v>
      </c>
      <c r="U20" s="250">
        <v>0</v>
      </c>
      <c r="V20" s="250">
        <v>0</v>
      </c>
      <c r="W20" s="250">
        <v>0</v>
      </c>
      <c r="X20" s="250">
        <v>0</v>
      </c>
      <c r="Y20" s="250">
        <v>0</v>
      </c>
      <c r="Z20" s="250">
        <v>0</v>
      </c>
      <c r="AA20" s="250">
        <v>0</v>
      </c>
      <c r="AB20" s="250">
        <v>0</v>
      </c>
      <c r="AC20" s="250">
        <v>0</v>
      </c>
      <c r="AD20" s="250">
        <v>0</v>
      </c>
      <c r="AE20" s="250">
        <v>0</v>
      </c>
      <c r="AF20" s="251" t="s">
        <v>1190</v>
      </c>
      <c r="AG20" s="240"/>
    </row>
    <row r="21" spans="1:33" ht="15" customHeight="1" x14ac:dyDescent="0.35">
      <c r="A21" s="239" t="s">
        <v>426</v>
      </c>
      <c r="B21" s="249" t="s">
        <v>2</v>
      </c>
      <c r="C21" s="250">
        <v>1.625</v>
      </c>
      <c r="D21" s="250">
        <v>1.4039999999999999</v>
      </c>
      <c r="E21" s="250">
        <v>0</v>
      </c>
      <c r="F21" s="250">
        <v>0</v>
      </c>
      <c r="G21" s="250">
        <v>0</v>
      </c>
      <c r="H21" s="250">
        <v>0</v>
      </c>
      <c r="I21" s="250">
        <v>0</v>
      </c>
      <c r="J21" s="250">
        <v>0</v>
      </c>
      <c r="K21" s="250">
        <v>0</v>
      </c>
      <c r="L21" s="250">
        <v>0</v>
      </c>
      <c r="M21" s="250">
        <v>0</v>
      </c>
      <c r="N21" s="250">
        <v>0</v>
      </c>
      <c r="O21" s="250">
        <v>0</v>
      </c>
      <c r="P21" s="250">
        <v>0</v>
      </c>
      <c r="Q21" s="250">
        <v>0</v>
      </c>
      <c r="R21" s="250">
        <v>0</v>
      </c>
      <c r="S21" s="250">
        <v>0</v>
      </c>
      <c r="T21" s="250">
        <v>0</v>
      </c>
      <c r="U21" s="250">
        <v>0</v>
      </c>
      <c r="V21" s="250">
        <v>0</v>
      </c>
      <c r="W21" s="250">
        <v>0</v>
      </c>
      <c r="X21" s="250">
        <v>0</v>
      </c>
      <c r="Y21" s="250">
        <v>0</v>
      </c>
      <c r="Z21" s="250">
        <v>0</v>
      </c>
      <c r="AA21" s="250">
        <v>0</v>
      </c>
      <c r="AB21" s="250">
        <v>0</v>
      </c>
      <c r="AC21" s="250">
        <v>0</v>
      </c>
      <c r="AD21" s="250">
        <v>0</v>
      </c>
      <c r="AE21" s="250">
        <v>0</v>
      </c>
      <c r="AF21" s="251" t="s">
        <v>1190</v>
      </c>
      <c r="AG21" s="240"/>
    </row>
    <row r="22" spans="1:33" ht="15" customHeight="1" x14ac:dyDescent="0.35">
      <c r="A22" s="239" t="s">
        <v>425</v>
      </c>
      <c r="B22" s="249" t="s">
        <v>2009</v>
      </c>
      <c r="C22" s="250">
        <v>6.8129999999999997</v>
      </c>
      <c r="D22" s="250">
        <v>4.7629999999999999</v>
      </c>
      <c r="E22" s="250">
        <v>0</v>
      </c>
      <c r="F22" s="250">
        <v>0</v>
      </c>
      <c r="G22" s="250">
        <v>0</v>
      </c>
      <c r="H22" s="250">
        <v>0</v>
      </c>
      <c r="I22" s="250">
        <v>0</v>
      </c>
      <c r="J22" s="250">
        <v>0</v>
      </c>
      <c r="K22" s="250">
        <v>0</v>
      </c>
      <c r="L22" s="250">
        <v>0</v>
      </c>
      <c r="M22" s="250">
        <v>0</v>
      </c>
      <c r="N22" s="250">
        <v>0</v>
      </c>
      <c r="O22" s="250">
        <v>0</v>
      </c>
      <c r="P22" s="250">
        <v>0</v>
      </c>
      <c r="Q22" s="250">
        <v>0</v>
      </c>
      <c r="R22" s="250">
        <v>0</v>
      </c>
      <c r="S22" s="250">
        <v>0</v>
      </c>
      <c r="T22" s="250">
        <v>0</v>
      </c>
      <c r="U22" s="250">
        <v>0</v>
      </c>
      <c r="V22" s="250">
        <v>0</v>
      </c>
      <c r="W22" s="250">
        <v>0</v>
      </c>
      <c r="X22" s="250">
        <v>0</v>
      </c>
      <c r="Y22" s="250">
        <v>0</v>
      </c>
      <c r="Z22" s="250">
        <v>0</v>
      </c>
      <c r="AA22" s="250">
        <v>0</v>
      </c>
      <c r="AB22" s="250">
        <v>0</v>
      </c>
      <c r="AC22" s="250">
        <v>0</v>
      </c>
      <c r="AD22" s="250">
        <v>0</v>
      </c>
      <c r="AE22" s="250">
        <v>0</v>
      </c>
      <c r="AF22" s="251" t="s">
        <v>1190</v>
      </c>
      <c r="AG22" s="240"/>
    </row>
    <row r="23" spans="1:33" ht="15" customHeight="1" x14ac:dyDescent="0.35">
      <c r="A23" s="239" t="s">
        <v>424</v>
      </c>
      <c r="B23" s="249" t="s">
        <v>4</v>
      </c>
      <c r="C23" s="250">
        <v>432.87603799999999</v>
      </c>
      <c r="D23" s="250">
        <v>452.36099200000001</v>
      </c>
      <c r="E23" s="250">
        <v>506.26861600000001</v>
      </c>
      <c r="F23" s="250">
        <v>505.54254200000003</v>
      </c>
      <c r="G23" s="250">
        <v>501.88235500000002</v>
      </c>
      <c r="H23" s="250">
        <v>501.02459700000003</v>
      </c>
      <c r="I23" s="250">
        <v>501.27307100000002</v>
      </c>
      <c r="J23" s="250">
        <v>502.62289399999997</v>
      </c>
      <c r="K23" s="250">
        <v>503.86196899999999</v>
      </c>
      <c r="L23" s="250">
        <v>501.58245799999997</v>
      </c>
      <c r="M23" s="250">
        <v>501.67062399999998</v>
      </c>
      <c r="N23" s="250">
        <v>500.66290300000003</v>
      </c>
      <c r="O23" s="250">
        <v>499.48931900000002</v>
      </c>
      <c r="P23" s="250">
        <v>498.87899800000002</v>
      </c>
      <c r="Q23" s="250">
        <v>499.341339</v>
      </c>
      <c r="R23" s="250">
        <v>496.95248400000003</v>
      </c>
      <c r="S23" s="250">
        <v>494.43627900000001</v>
      </c>
      <c r="T23" s="250">
        <v>495.96826199999998</v>
      </c>
      <c r="U23" s="250">
        <v>494.89913899999999</v>
      </c>
      <c r="V23" s="250">
        <v>496.25701900000001</v>
      </c>
      <c r="W23" s="250">
        <v>495.052277</v>
      </c>
      <c r="X23" s="250">
        <v>492.341949</v>
      </c>
      <c r="Y23" s="250">
        <v>489.80178799999999</v>
      </c>
      <c r="Z23" s="250">
        <v>490.505493</v>
      </c>
      <c r="AA23" s="250">
        <v>489.22287</v>
      </c>
      <c r="AB23" s="250">
        <v>489.82376099999999</v>
      </c>
      <c r="AC23" s="250">
        <v>494.230774</v>
      </c>
      <c r="AD23" s="250">
        <v>492.15185500000001</v>
      </c>
      <c r="AE23" s="250">
        <v>492.43090799999999</v>
      </c>
      <c r="AF23" s="251">
        <v>4.614E-3</v>
      </c>
      <c r="AG23" s="240"/>
    </row>
    <row r="24" spans="1:33" ht="15" customHeight="1" x14ac:dyDescent="0.35">
      <c r="A24" s="239" t="s">
        <v>423</v>
      </c>
      <c r="B24" s="249" t="s">
        <v>12</v>
      </c>
      <c r="C24" s="250">
        <v>1307.035034</v>
      </c>
      <c r="D24" s="250">
        <v>1364.159058</v>
      </c>
      <c r="E24" s="250">
        <v>1334.2375489999999</v>
      </c>
      <c r="F24" s="250">
        <v>1320.3328859999999</v>
      </c>
      <c r="G24" s="250">
        <v>1335.773682</v>
      </c>
      <c r="H24" s="250">
        <v>1349.8774410000001</v>
      </c>
      <c r="I24" s="250">
        <v>1370.1577150000001</v>
      </c>
      <c r="J24" s="250">
        <v>1388.526611</v>
      </c>
      <c r="K24" s="250">
        <v>1395.151001</v>
      </c>
      <c r="L24" s="250">
        <v>1395.9418949999999</v>
      </c>
      <c r="M24" s="250">
        <v>1399.7150879999999</v>
      </c>
      <c r="N24" s="250">
        <v>1408.309448</v>
      </c>
      <c r="O24" s="250">
        <v>1430.2413329999999</v>
      </c>
      <c r="P24" s="250">
        <v>1429.478394</v>
      </c>
      <c r="Q24" s="250">
        <v>1436.135986</v>
      </c>
      <c r="R24" s="250">
        <v>1449.810669</v>
      </c>
      <c r="S24" s="250">
        <v>1445.6026609999999</v>
      </c>
      <c r="T24" s="250">
        <v>1444.629639</v>
      </c>
      <c r="U24" s="250">
        <v>1438.450439</v>
      </c>
      <c r="V24" s="250">
        <v>1437.6530760000001</v>
      </c>
      <c r="W24" s="250">
        <v>1437.0509030000001</v>
      </c>
      <c r="X24" s="250">
        <v>1440.3376459999999</v>
      </c>
      <c r="Y24" s="250">
        <v>1432.5180660000001</v>
      </c>
      <c r="Z24" s="250">
        <v>1433.5513920000001</v>
      </c>
      <c r="AA24" s="250">
        <v>1438.2423100000001</v>
      </c>
      <c r="AB24" s="250">
        <v>1435.450928</v>
      </c>
      <c r="AC24" s="250">
        <v>1440.4696039999999</v>
      </c>
      <c r="AD24" s="250">
        <v>1440.8272710000001</v>
      </c>
      <c r="AE24" s="250">
        <v>1434.724976</v>
      </c>
      <c r="AF24" s="251">
        <v>3.3349999999999999E-3</v>
      </c>
      <c r="AG24" s="240"/>
    </row>
    <row r="25" spans="1:33" ht="12" customHeight="1" x14ac:dyDescent="0.35">
      <c r="A25" s="239" t="s">
        <v>422</v>
      </c>
      <c r="B25" s="249" t="s">
        <v>1971</v>
      </c>
      <c r="C25" s="250">
        <v>2.9580000000000002</v>
      </c>
      <c r="D25" s="250">
        <v>4.9889999999999999</v>
      </c>
      <c r="E25" s="250">
        <v>24.292525999999999</v>
      </c>
      <c r="F25" s="250">
        <v>24.560642000000001</v>
      </c>
      <c r="G25" s="250">
        <v>13.761251</v>
      </c>
      <c r="H25" s="250">
        <v>15.568744000000001</v>
      </c>
      <c r="I25" s="250">
        <v>13.822459</v>
      </c>
      <c r="J25" s="250">
        <v>13.990461</v>
      </c>
      <c r="K25" s="250">
        <v>9.2467600000000001</v>
      </c>
      <c r="L25" s="250">
        <v>12.613883</v>
      </c>
      <c r="M25" s="250">
        <v>9.9863929999999996</v>
      </c>
      <c r="N25" s="250">
        <v>4.5608170000000001</v>
      </c>
      <c r="O25" s="250">
        <v>1.1093850000000001</v>
      </c>
      <c r="P25" s="250">
        <v>0</v>
      </c>
      <c r="Q25" s="250">
        <v>0.135051</v>
      </c>
      <c r="R25" s="250">
        <v>0.13893900000000001</v>
      </c>
      <c r="S25" s="250">
        <v>1.756637</v>
      </c>
      <c r="T25" s="250">
        <v>0.99550499999999997</v>
      </c>
      <c r="U25" s="250">
        <v>8.1714749999999992</v>
      </c>
      <c r="V25" s="250">
        <v>7.9327550000000002</v>
      </c>
      <c r="W25" s="250">
        <v>12.302121</v>
      </c>
      <c r="X25" s="250">
        <v>11.836</v>
      </c>
      <c r="Y25" s="250">
        <v>14.424797</v>
      </c>
      <c r="Z25" s="250">
        <v>16.828371000000001</v>
      </c>
      <c r="AA25" s="250">
        <v>20.270391</v>
      </c>
      <c r="AB25" s="250">
        <v>21.820927000000001</v>
      </c>
      <c r="AC25" s="250">
        <v>17.620657000000001</v>
      </c>
      <c r="AD25" s="250">
        <v>18.324017000000001</v>
      </c>
      <c r="AE25" s="250">
        <v>18.900697999999998</v>
      </c>
      <c r="AF25" s="251">
        <v>6.8482000000000001E-2</v>
      </c>
      <c r="AG25" s="240"/>
    </row>
    <row r="26" spans="1:33" ht="12" customHeight="1" x14ac:dyDescent="0.35">
      <c r="A26" s="239" t="s">
        <v>421</v>
      </c>
      <c r="B26" s="249" t="s">
        <v>41</v>
      </c>
      <c r="C26" s="250">
        <v>1751.5211179999999</v>
      </c>
      <c r="D26" s="250">
        <v>1827.8770750000001</v>
      </c>
      <c r="E26" s="250">
        <v>1864.7985839999999</v>
      </c>
      <c r="F26" s="250">
        <v>1850.4361570000001</v>
      </c>
      <c r="G26" s="250">
        <v>1851.417236</v>
      </c>
      <c r="H26" s="250">
        <v>1866.4708250000001</v>
      </c>
      <c r="I26" s="250">
        <v>1885.2532960000001</v>
      </c>
      <c r="J26" s="250">
        <v>1905.1400149999999</v>
      </c>
      <c r="K26" s="250">
        <v>1908.259644</v>
      </c>
      <c r="L26" s="250">
        <v>1910.1383060000001</v>
      </c>
      <c r="M26" s="250">
        <v>1911.372192</v>
      </c>
      <c r="N26" s="250">
        <v>1913.533203</v>
      </c>
      <c r="O26" s="250">
        <v>1930.8400879999999</v>
      </c>
      <c r="P26" s="250">
        <v>1928.357422</v>
      </c>
      <c r="Q26" s="250">
        <v>1935.6123050000001</v>
      </c>
      <c r="R26" s="250">
        <v>1946.9021</v>
      </c>
      <c r="S26" s="250">
        <v>1941.7955320000001</v>
      </c>
      <c r="T26" s="250">
        <v>1941.593384</v>
      </c>
      <c r="U26" s="250">
        <v>1941.5211179999999</v>
      </c>
      <c r="V26" s="250">
        <v>1941.8428960000001</v>
      </c>
      <c r="W26" s="250">
        <v>1944.4052730000001</v>
      </c>
      <c r="X26" s="250">
        <v>1944.515625</v>
      </c>
      <c r="Y26" s="250">
        <v>1936.744629</v>
      </c>
      <c r="Z26" s="250">
        <v>1940.885254</v>
      </c>
      <c r="AA26" s="250">
        <v>1947.735596</v>
      </c>
      <c r="AB26" s="250">
        <v>1947.095581</v>
      </c>
      <c r="AC26" s="250">
        <v>1952.3210449999999</v>
      </c>
      <c r="AD26" s="250">
        <v>1951.303101</v>
      </c>
      <c r="AE26" s="250">
        <v>1946.0566409999999</v>
      </c>
      <c r="AF26" s="251">
        <v>3.7690000000000002E-3</v>
      </c>
      <c r="AG26" s="240"/>
    </row>
    <row r="27" spans="1:33" ht="12" customHeight="1" x14ac:dyDescent="0.35">
      <c r="A27" s="239" t="s">
        <v>420</v>
      </c>
      <c r="B27" s="249" t="s">
        <v>6</v>
      </c>
      <c r="C27" s="250">
        <v>1576.263062</v>
      </c>
      <c r="D27" s="250">
        <v>1595.1920170000001</v>
      </c>
      <c r="E27" s="250">
        <v>1415.8514399999999</v>
      </c>
      <c r="F27" s="250">
        <v>1411.1311040000001</v>
      </c>
      <c r="G27" s="250">
        <v>1438.174438</v>
      </c>
      <c r="H27" s="250">
        <v>1437.073975</v>
      </c>
      <c r="I27" s="250">
        <v>1451.11499</v>
      </c>
      <c r="J27" s="250">
        <v>1454.0935059999999</v>
      </c>
      <c r="K27" s="250">
        <v>1473.8397219999999</v>
      </c>
      <c r="L27" s="250">
        <v>1454.5714109999999</v>
      </c>
      <c r="M27" s="250">
        <v>1449.8558350000001</v>
      </c>
      <c r="N27" s="250">
        <v>1457.7219239999999</v>
      </c>
      <c r="O27" s="250">
        <v>1477.6743160000001</v>
      </c>
      <c r="P27" s="250">
        <v>1478.8466800000001</v>
      </c>
      <c r="Q27" s="250">
        <v>1497.6048579999999</v>
      </c>
      <c r="R27" s="250">
        <v>1499.915283</v>
      </c>
      <c r="S27" s="250">
        <v>1489.602173</v>
      </c>
      <c r="T27" s="250">
        <v>1457.033203</v>
      </c>
      <c r="U27" s="250">
        <v>1451.236572</v>
      </c>
      <c r="V27" s="250">
        <v>1456.5507809999999</v>
      </c>
      <c r="W27" s="250">
        <v>1461.74585</v>
      </c>
      <c r="X27" s="250">
        <v>1466.5067140000001</v>
      </c>
      <c r="Y27" s="250">
        <v>1463.2631839999999</v>
      </c>
      <c r="Z27" s="250">
        <v>1465.394043</v>
      </c>
      <c r="AA27" s="250">
        <v>1465.233154</v>
      </c>
      <c r="AB27" s="250">
        <v>1473.3793949999999</v>
      </c>
      <c r="AC27" s="250">
        <v>1508.4968260000001</v>
      </c>
      <c r="AD27" s="250">
        <v>1530.397217</v>
      </c>
      <c r="AE27" s="250">
        <v>1528.8989260000001</v>
      </c>
      <c r="AF27" s="251">
        <v>-1.0889999999999999E-3</v>
      </c>
      <c r="AG27" s="240"/>
    </row>
    <row r="28" spans="1:33" ht="12" customHeight="1" x14ac:dyDescent="0.35">
      <c r="A28" s="239" t="s">
        <v>419</v>
      </c>
      <c r="B28" s="249" t="s">
        <v>13</v>
      </c>
      <c r="C28" s="250">
        <v>1376.263062</v>
      </c>
      <c r="D28" s="250">
        <v>1395.1920170000001</v>
      </c>
      <c r="E28" s="250">
        <v>1213.4748540000001</v>
      </c>
      <c r="F28" s="250">
        <v>1213.5665280000001</v>
      </c>
      <c r="G28" s="250">
        <v>1235.1708980000001</v>
      </c>
      <c r="H28" s="250">
        <v>1235.1051030000001</v>
      </c>
      <c r="I28" s="250">
        <v>1241.227173</v>
      </c>
      <c r="J28" s="250">
        <v>1243.820068</v>
      </c>
      <c r="K28" s="250">
        <v>1260.3360600000001</v>
      </c>
      <c r="L28" s="250">
        <v>1243.268311</v>
      </c>
      <c r="M28" s="250">
        <v>1240.006592</v>
      </c>
      <c r="N28" s="250">
        <v>1248.2863769999999</v>
      </c>
      <c r="O28" s="250">
        <v>1258.668091</v>
      </c>
      <c r="P28" s="250">
        <v>1263.743164</v>
      </c>
      <c r="Q28" s="250">
        <v>1275.6236570000001</v>
      </c>
      <c r="R28" s="250">
        <v>1278.051025</v>
      </c>
      <c r="S28" s="250">
        <v>1279.1385499999999</v>
      </c>
      <c r="T28" s="250">
        <v>1262.578857</v>
      </c>
      <c r="U28" s="250">
        <v>1258.707275</v>
      </c>
      <c r="V28" s="250">
        <v>1264.2113039999999</v>
      </c>
      <c r="W28" s="250">
        <v>1267.492432</v>
      </c>
      <c r="X28" s="250">
        <v>1270.040039</v>
      </c>
      <c r="Y28" s="250">
        <v>1268.6171879999999</v>
      </c>
      <c r="Z28" s="250">
        <v>1269.8793949999999</v>
      </c>
      <c r="AA28" s="250">
        <v>1269.4266359999999</v>
      </c>
      <c r="AB28" s="250">
        <v>1278.389893</v>
      </c>
      <c r="AC28" s="250">
        <v>1306.919189</v>
      </c>
      <c r="AD28" s="250">
        <v>1322.3999020000001</v>
      </c>
      <c r="AE28" s="250">
        <v>1327.147217</v>
      </c>
      <c r="AF28" s="251">
        <v>-1.297E-3</v>
      </c>
      <c r="AG28" s="240"/>
    </row>
    <row r="29" spans="1:33" ht="12" customHeight="1" x14ac:dyDescent="0.35">
      <c r="A29" s="239" t="s">
        <v>418</v>
      </c>
      <c r="B29" s="249" t="s">
        <v>14</v>
      </c>
      <c r="C29" s="250">
        <v>200</v>
      </c>
      <c r="D29" s="250">
        <v>200</v>
      </c>
      <c r="E29" s="250">
        <v>202.37664799999999</v>
      </c>
      <c r="F29" s="250">
        <v>197.56459000000001</v>
      </c>
      <c r="G29" s="250">
        <v>203.00353999999999</v>
      </c>
      <c r="H29" s="250">
        <v>201.968887</v>
      </c>
      <c r="I29" s="250">
        <v>209.887833</v>
      </c>
      <c r="J29" s="250">
        <v>210.27345299999999</v>
      </c>
      <c r="K29" s="250">
        <v>213.50370799999999</v>
      </c>
      <c r="L29" s="250">
        <v>211.30311599999999</v>
      </c>
      <c r="M29" s="250">
        <v>209.84927400000001</v>
      </c>
      <c r="N29" s="250">
        <v>209.435486</v>
      </c>
      <c r="O29" s="250">
        <v>219.00624099999999</v>
      </c>
      <c r="P29" s="250">
        <v>215.103531</v>
      </c>
      <c r="Q29" s="250">
        <v>221.98123200000001</v>
      </c>
      <c r="R29" s="250">
        <v>221.86431899999999</v>
      </c>
      <c r="S29" s="250">
        <v>210.46362300000001</v>
      </c>
      <c r="T29" s="250">
        <v>194.454285</v>
      </c>
      <c r="U29" s="250">
        <v>192.52934300000001</v>
      </c>
      <c r="V29" s="250">
        <v>192.33944700000001</v>
      </c>
      <c r="W29" s="250">
        <v>194.253433</v>
      </c>
      <c r="X29" s="250">
        <v>196.46670499999999</v>
      </c>
      <c r="Y29" s="250">
        <v>194.64605700000001</v>
      </c>
      <c r="Z29" s="250">
        <v>195.51466400000001</v>
      </c>
      <c r="AA29" s="250">
        <v>195.80651900000001</v>
      </c>
      <c r="AB29" s="250">
        <v>194.989532</v>
      </c>
      <c r="AC29" s="250">
        <v>201.57759100000001</v>
      </c>
      <c r="AD29" s="250">
        <v>207.99728400000001</v>
      </c>
      <c r="AE29" s="250">
        <v>201.751678</v>
      </c>
      <c r="AF29" s="251">
        <v>3.1100000000000002E-4</v>
      </c>
      <c r="AG29" s="240"/>
    </row>
    <row r="30" spans="1:33" ht="12" customHeight="1" x14ac:dyDescent="0.35">
      <c r="A30" s="239" t="s">
        <v>417</v>
      </c>
      <c r="B30" s="249" t="s">
        <v>15</v>
      </c>
      <c r="C30" s="250">
        <v>0</v>
      </c>
      <c r="D30" s="250">
        <v>0</v>
      </c>
      <c r="E30" s="250">
        <v>0</v>
      </c>
      <c r="F30" s="250">
        <v>0</v>
      </c>
      <c r="G30" s="250">
        <v>0</v>
      </c>
      <c r="H30" s="250">
        <v>0</v>
      </c>
      <c r="I30" s="250">
        <v>0</v>
      </c>
      <c r="J30" s="250">
        <v>0</v>
      </c>
      <c r="K30" s="250">
        <v>0</v>
      </c>
      <c r="L30" s="250">
        <v>0</v>
      </c>
      <c r="M30" s="250">
        <v>0</v>
      </c>
      <c r="N30" s="250">
        <v>0</v>
      </c>
      <c r="O30" s="250">
        <v>0</v>
      </c>
      <c r="P30" s="250">
        <v>0</v>
      </c>
      <c r="Q30" s="250">
        <v>0</v>
      </c>
      <c r="R30" s="250">
        <v>0</v>
      </c>
      <c r="S30" s="250">
        <v>0</v>
      </c>
      <c r="T30" s="250">
        <v>0</v>
      </c>
      <c r="U30" s="250">
        <v>0</v>
      </c>
      <c r="V30" s="250">
        <v>0</v>
      </c>
      <c r="W30" s="250">
        <v>0</v>
      </c>
      <c r="X30" s="250">
        <v>0</v>
      </c>
      <c r="Y30" s="250">
        <v>0</v>
      </c>
      <c r="Z30" s="250">
        <v>0</v>
      </c>
      <c r="AA30" s="250">
        <v>0</v>
      </c>
      <c r="AB30" s="250">
        <v>0</v>
      </c>
      <c r="AC30" s="250">
        <v>0</v>
      </c>
      <c r="AD30" s="250">
        <v>0</v>
      </c>
      <c r="AE30" s="250">
        <v>0</v>
      </c>
      <c r="AF30" s="251" t="s">
        <v>1190</v>
      </c>
      <c r="AG30" s="240"/>
    </row>
    <row r="31" spans="1:33" ht="12" customHeight="1" x14ac:dyDescent="0.35">
      <c r="A31" s="239" t="s">
        <v>416</v>
      </c>
      <c r="B31" s="249" t="s">
        <v>1972</v>
      </c>
      <c r="C31" s="250">
        <v>24</v>
      </c>
      <c r="D31" s="250">
        <v>24</v>
      </c>
      <c r="E31" s="250">
        <v>0.17325399999999999</v>
      </c>
      <c r="F31" s="250">
        <v>0.17325399999999999</v>
      </c>
      <c r="G31" s="250">
        <v>0.17325399999999999</v>
      </c>
      <c r="H31" s="250">
        <v>0.17325399999999999</v>
      </c>
      <c r="I31" s="250">
        <v>0.17325399999999999</v>
      </c>
      <c r="J31" s="250">
        <v>0.17325399999999999</v>
      </c>
      <c r="K31" s="250">
        <v>0.17325399999999999</v>
      </c>
      <c r="L31" s="250">
        <v>0.17325399999999999</v>
      </c>
      <c r="M31" s="250">
        <v>0.17325399999999999</v>
      </c>
      <c r="N31" s="250">
        <v>0.17325399999999999</v>
      </c>
      <c r="O31" s="250">
        <v>0.17325399999999999</v>
      </c>
      <c r="P31" s="250">
        <v>0.17325399999999999</v>
      </c>
      <c r="Q31" s="250">
        <v>0.17325399999999999</v>
      </c>
      <c r="R31" s="250">
        <v>0.17325399999999999</v>
      </c>
      <c r="S31" s="250">
        <v>0.17325399999999999</v>
      </c>
      <c r="T31" s="250">
        <v>0</v>
      </c>
      <c r="U31" s="250">
        <v>0</v>
      </c>
      <c r="V31" s="250">
        <v>0</v>
      </c>
      <c r="W31" s="250">
        <v>0.407698</v>
      </c>
      <c r="X31" s="250">
        <v>1.1634739999999999</v>
      </c>
      <c r="Y31" s="250">
        <v>4.1524850000000004</v>
      </c>
      <c r="Z31" s="250">
        <v>8.1176169999999992</v>
      </c>
      <c r="AA31" s="250">
        <v>14.908207000000001</v>
      </c>
      <c r="AB31" s="250">
        <v>18.926666000000001</v>
      </c>
      <c r="AC31" s="250">
        <v>30.481363000000002</v>
      </c>
      <c r="AD31" s="250">
        <v>30.481363000000002</v>
      </c>
      <c r="AE31" s="250">
        <v>30.481363000000002</v>
      </c>
      <c r="AF31" s="251">
        <v>8.574E-3</v>
      </c>
      <c r="AG31" s="240"/>
    </row>
    <row r="32" spans="1:33" ht="12" customHeight="1" x14ac:dyDescent="0.35">
      <c r="A32" s="239" t="s">
        <v>415</v>
      </c>
      <c r="B32" s="249" t="s">
        <v>49</v>
      </c>
      <c r="C32" s="250">
        <v>918.53192100000001</v>
      </c>
      <c r="D32" s="250">
        <v>983.91039999999998</v>
      </c>
      <c r="E32" s="250">
        <v>909.42919900000004</v>
      </c>
      <c r="F32" s="250">
        <v>906.29321300000004</v>
      </c>
      <c r="G32" s="250">
        <v>905.31994599999996</v>
      </c>
      <c r="H32" s="250">
        <v>905.43127400000003</v>
      </c>
      <c r="I32" s="250">
        <v>910.13244599999996</v>
      </c>
      <c r="J32" s="250">
        <v>907.72198500000002</v>
      </c>
      <c r="K32" s="250">
        <v>903.77612299999998</v>
      </c>
      <c r="L32" s="250">
        <v>900.36651600000005</v>
      </c>
      <c r="M32" s="250">
        <v>897.71838400000001</v>
      </c>
      <c r="N32" s="250">
        <v>897.47985800000004</v>
      </c>
      <c r="O32" s="250">
        <v>898.77929700000004</v>
      </c>
      <c r="P32" s="250">
        <v>907.30242899999996</v>
      </c>
      <c r="Q32" s="250">
        <v>907.81256099999996</v>
      </c>
      <c r="R32" s="250">
        <v>909.53241000000003</v>
      </c>
      <c r="S32" s="250">
        <v>912.42804000000001</v>
      </c>
      <c r="T32" s="250">
        <v>915.64019800000005</v>
      </c>
      <c r="U32" s="250">
        <v>919.95257600000002</v>
      </c>
      <c r="V32" s="250">
        <v>924.79595900000004</v>
      </c>
      <c r="W32" s="250">
        <v>929.72479199999998</v>
      </c>
      <c r="X32" s="250">
        <v>935.14294400000006</v>
      </c>
      <c r="Y32" s="250">
        <v>941.56005900000002</v>
      </c>
      <c r="Z32" s="250">
        <v>949.05279499999995</v>
      </c>
      <c r="AA32" s="250">
        <v>958.24438499999997</v>
      </c>
      <c r="AB32" s="250">
        <v>968.57971199999997</v>
      </c>
      <c r="AC32" s="250">
        <v>988.72869900000001</v>
      </c>
      <c r="AD32" s="250">
        <v>991.42657499999996</v>
      </c>
      <c r="AE32" s="250">
        <v>1004.92926</v>
      </c>
      <c r="AF32" s="251">
        <v>3.2160000000000001E-3</v>
      </c>
      <c r="AG32" s="240"/>
    </row>
    <row r="33" spans="1:33" ht="12" customHeight="1" x14ac:dyDescent="0.35">
      <c r="A33" s="239" t="s">
        <v>414</v>
      </c>
      <c r="B33" s="249" t="s">
        <v>11</v>
      </c>
      <c r="C33" s="250">
        <v>187.222992</v>
      </c>
      <c r="D33" s="250">
        <v>182.69000199999999</v>
      </c>
      <c r="E33" s="250">
        <v>186.248718</v>
      </c>
      <c r="F33" s="250">
        <v>185.272583</v>
      </c>
      <c r="G33" s="250">
        <v>186.641953</v>
      </c>
      <c r="H33" s="250">
        <v>187.353363</v>
      </c>
      <c r="I33" s="250">
        <v>190.191574</v>
      </c>
      <c r="J33" s="250">
        <v>192.05639600000001</v>
      </c>
      <c r="K33" s="250">
        <v>194.37966900000001</v>
      </c>
      <c r="L33" s="250">
        <v>192.51507599999999</v>
      </c>
      <c r="M33" s="250">
        <v>192.44520600000001</v>
      </c>
      <c r="N33" s="250">
        <v>193.16201799999999</v>
      </c>
      <c r="O33" s="250">
        <v>196.39334099999999</v>
      </c>
      <c r="P33" s="250">
        <v>196.11657700000001</v>
      </c>
      <c r="Q33" s="250">
        <v>198.40806599999999</v>
      </c>
      <c r="R33" s="250">
        <v>199.24520899999999</v>
      </c>
      <c r="S33" s="250">
        <v>198.36199999999999</v>
      </c>
      <c r="T33" s="250">
        <v>199.89648399999999</v>
      </c>
      <c r="U33" s="250">
        <v>199.92802399999999</v>
      </c>
      <c r="V33" s="250">
        <v>200.69342</v>
      </c>
      <c r="W33" s="250">
        <v>202.081604</v>
      </c>
      <c r="X33" s="250">
        <v>202.05114699999999</v>
      </c>
      <c r="Y33" s="250">
        <v>202.845001</v>
      </c>
      <c r="Z33" s="250">
        <v>203.36949200000001</v>
      </c>
      <c r="AA33" s="250">
        <v>204.36660800000001</v>
      </c>
      <c r="AB33" s="250">
        <v>205.460556</v>
      </c>
      <c r="AC33" s="250">
        <v>207.71669</v>
      </c>
      <c r="AD33" s="250">
        <v>208.575546</v>
      </c>
      <c r="AE33" s="250">
        <v>209.84222399999999</v>
      </c>
      <c r="AF33" s="251">
        <v>4.0819999999999997E-3</v>
      </c>
      <c r="AG33" s="240"/>
    </row>
    <row r="34" spans="1:33" ht="12" customHeight="1" x14ac:dyDescent="0.35">
      <c r="A34" s="239" t="s">
        <v>413</v>
      </c>
      <c r="B34" s="248" t="s">
        <v>0</v>
      </c>
      <c r="C34" s="252">
        <v>4457.5390619999998</v>
      </c>
      <c r="D34" s="252">
        <v>4613.6694340000004</v>
      </c>
      <c r="E34" s="252">
        <v>4376.5009769999997</v>
      </c>
      <c r="F34" s="252">
        <v>4353.3066410000001</v>
      </c>
      <c r="G34" s="252">
        <v>4381.7270509999998</v>
      </c>
      <c r="H34" s="252">
        <v>4396.5029299999997</v>
      </c>
      <c r="I34" s="252">
        <v>4436.8657229999999</v>
      </c>
      <c r="J34" s="252">
        <v>4459.1850590000004</v>
      </c>
      <c r="K34" s="252">
        <v>4480.4287109999996</v>
      </c>
      <c r="L34" s="252">
        <v>4457.7646480000003</v>
      </c>
      <c r="M34" s="252">
        <v>4451.5649409999996</v>
      </c>
      <c r="N34" s="252">
        <v>4462.0703119999998</v>
      </c>
      <c r="O34" s="252">
        <v>4503.8603519999997</v>
      </c>
      <c r="P34" s="252">
        <v>4510.7963870000003</v>
      </c>
      <c r="Q34" s="252">
        <v>4539.611328</v>
      </c>
      <c r="R34" s="252">
        <v>4555.7680659999996</v>
      </c>
      <c r="S34" s="252">
        <v>4542.361328</v>
      </c>
      <c r="T34" s="252">
        <v>4514.1630859999996</v>
      </c>
      <c r="U34" s="252">
        <v>4512.6381840000004</v>
      </c>
      <c r="V34" s="252">
        <v>4523.8828119999998</v>
      </c>
      <c r="W34" s="252">
        <v>4538.3652339999999</v>
      </c>
      <c r="X34" s="252">
        <v>4549.3803710000002</v>
      </c>
      <c r="Y34" s="252">
        <v>4548.5654299999997</v>
      </c>
      <c r="Z34" s="252">
        <v>4566.8193359999996</v>
      </c>
      <c r="AA34" s="252">
        <v>4590.4882809999999</v>
      </c>
      <c r="AB34" s="252">
        <v>4613.4418949999999</v>
      </c>
      <c r="AC34" s="252">
        <v>4687.7446289999998</v>
      </c>
      <c r="AD34" s="252">
        <v>4712.1835940000001</v>
      </c>
      <c r="AE34" s="252">
        <v>4720.2084960000002</v>
      </c>
      <c r="AF34" s="253">
        <v>2.0470000000000002E-3</v>
      </c>
      <c r="AG34" s="240"/>
    </row>
    <row r="35" spans="1:33" ht="12" customHeight="1" x14ac:dyDescent="0.35">
      <c r="A35" s="236"/>
      <c r="B35" s="240"/>
      <c r="C35" s="240"/>
      <c r="D35" s="240"/>
      <c r="E35" s="240"/>
      <c r="F35" s="240"/>
      <c r="G35" s="240"/>
      <c r="H35" s="240"/>
      <c r="I35" s="240"/>
      <c r="J35" s="240"/>
      <c r="K35" s="240"/>
      <c r="L35" s="240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0"/>
      <c r="X35" s="240"/>
      <c r="Y35" s="240"/>
      <c r="Z35" s="240"/>
      <c r="AA35" s="240"/>
      <c r="AB35" s="240"/>
      <c r="AC35" s="240"/>
      <c r="AD35" s="240"/>
      <c r="AE35" s="240"/>
      <c r="AF35" s="240"/>
      <c r="AG35" s="240"/>
    </row>
    <row r="36" spans="1:33" ht="12" customHeight="1" x14ac:dyDescent="0.35">
      <c r="A36" s="236"/>
      <c r="B36" s="248" t="s">
        <v>2139</v>
      </c>
      <c r="C36" s="240"/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40"/>
      <c r="AB36" s="240"/>
      <c r="AC36" s="240"/>
      <c r="AD36" s="240"/>
      <c r="AE36" s="240"/>
      <c r="AF36" s="240"/>
      <c r="AG36" s="240"/>
    </row>
    <row r="37" spans="1:33" ht="12" customHeight="1" x14ac:dyDescent="0.35">
      <c r="A37" s="239" t="s">
        <v>412</v>
      </c>
      <c r="B37" s="248" t="s">
        <v>185</v>
      </c>
      <c r="C37" s="256">
        <v>238.25169399999999</v>
      </c>
      <c r="D37" s="256">
        <v>243.288116</v>
      </c>
      <c r="E37" s="256">
        <v>235.26934800000001</v>
      </c>
      <c r="F37" s="256">
        <v>232.95576500000001</v>
      </c>
      <c r="G37" s="256">
        <v>233.718231</v>
      </c>
      <c r="H37" s="256">
        <v>233.99740600000001</v>
      </c>
      <c r="I37" s="256">
        <v>235.80017100000001</v>
      </c>
      <c r="J37" s="256">
        <v>237.23138399999999</v>
      </c>
      <c r="K37" s="256">
        <v>238.36376999999999</v>
      </c>
      <c r="L37" s="256">
        <v>236.68727100000001</v>
      </c>
      <c r="M37" s="256">
        <v>236.19854699999999</v>
      </c>
      <c r="N37" s="256">
        <v>236.82466099999999</v>
      </c>
      <c r="O37" s="256">
        <v>239.12799100000001</v>
      </c>
      <c r="P37" s="256">
        <v>238.80212399999999</v>
      </c>
      <c r="Q37" s="256">
        <v>240.26767000000001</v>
      </c>
      <c r="R37" s="256">
        <v>241.05921900000001</v>
      </c>
      <c r="S37" s="256">
        <v>239.700974</v>
      </c>
      <c r="T37" s="256">
        <v>237.875137</v>
      </c>
      <c r="U37" s="256">
        <v>237.02839700000001</v>
      </c>
      <c r="V37" s="256">
        <v>237.341644</v>
      </c>
      <c r="W37" s="256">
        <v>237.68246500000001</v>
      </c>
      <c r="X37" s="256">
        <v>237.872299</v>
      </c>
      <c r="Y37" s="256">
        <v>237.23112499999999</v>
      </c>
      <c r="Z37" s="256">
        <v>237.92361500000001</v>
      </c>
      <c r="AA37" s="256">
        <v>238.91619900000001</v>
      </c>
      <c r="AB37" s="256">
        <v>239.553665</v>
      </c>
      <c r="AC37" s="256">
        <v>242.84570299999999</v>
      </c>
      <c r="AD37" s="256">
        <v>243.781769</v>
      </c>
      <c r="AE37" s="256">
        <v>243.29643200000001</v>
      </c>
      <c r="AF37" s="253">
        <v>7.4899999999999999E-4</v>
      </c>
      <c r="AG37" s="240"/>
    </row>
    <row r="38" spans="1:33" ht="12" customHeight="1" x14ac:dyDescent="0.35">
      <c r="A38" s="236"/>
      <c r="B38" s="240"/>
      <c r="C38" s="240"/>
      <c r="D38" s="240"/>
      <c r="E38" s="240"/>
      <c r="F38" s="240"/>
      <c r="G38" s="240"/>
      <c r="H38" s="240"/>
      <c r="I38" s="240"/>
      <c r="J38" s="240"/>
      <c r="K38" s="240"/>
      <c r="L38" s="240"/>
      <c r="M38" s="240"/>
      <c r="N38" s="240"/>
      <c r="O38" s="240"/>
      <c r="P38" s="240"/>
      <c r="Q38" s="240"/>
      <c r="R38" s="240"/>
      <c r="S38" s="240"/>
      <c r="T38" s="240"/>
      <c r="U38" s="240"/>
      <c r="V38" s="240"/>
      <c r="W38" s="240"/>
      <c r="X38" s="240"/>
      <c r="Y38" s="240"/>
      <c r="Z38" s="240"/>
      <c r="AA38" s="240"/>
      <c r="AB38" s="240"/>
      <c r="AC38" s="240"/>
      <c r="AD38" s="240"/>
      <c r="AE38" s="240"/>
      <c r="AF38" s="240"/>
      <c r="AG38" s="240"/>
    </row>
    <row r="39" spans="1:33" ht="12" customHeight="1" x14ac:dyDescent="0.35">
      <c r="A39" s="236"/>
      <c r="B39" s="248" t="s">
        <v>186</v>
      </c>
      <c r="C39" s="240"/>
      <c r="D39" s="240"/>
      <c r="E39" s="240"/>
      <c r="F39" s="240"/>
      <c r="G39" s="240"/>
      <c r="H39" s="240"/>
      <c r="I39" s="240"/>
      <c r="J39" s="240"/>
      <c r="K39" s="240"/>
      <c r="L39" s="240"/>
      <c r="M39" s="240"/>
      <c r="N39" s="240"/>
      <c r="O39" s="240"/>
      <c r="P39" s="240"/>
      <c r="Q39" s="240"/>
      <c r="R39" s="240"/>
      <c r="S39" s="240"/>
      <c r="T39" s="240"/>
      <c r="U39" s="240"/>
      <c r="V39" s="240"/>
      <c r="W39" s="240"/>
      <c r="X39" s="240"/>
      <c r="Y39" s="240"/>
      <c r="Z39" s="240"/>
      <c r="AA39" s="240"/>
      <c r="AB39" s="240"/>
      <c r="AC39" s="240"/>
      <c r="AD39" s="240"/>
      <c r="AE39" s="240"/>
      <c r="AF39" s="240"/>
      <c r="AG39" s="240"/>
    </row>
    <row r="40" spans="1:33" ht="12" customHeight="1" x14ac:dyDescent="0.35">
      <c r="A40" s="236"/>
      <c r="B40" s="248" t="s">
        <v>187</v>
      </c>
      <c r="C40" s="240"/>
      <c r="D40" s="240"/>
      <c r="E40" s="240"/>
      <c r="F40" s="240"/>
      <c r="G40" s="240"/>
      <c r="H40" s="240"/>
      <c r="I40" s="240"/>
      <c r="J40" s="240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0"/>
      <c r="AA40" s="240"/>
      <c r="AB40" s="240"/>
      <c r="AC40" s="240"/>
      <c r="AD40" s="240"/>
      <c r="AE40" s="240"/>
      <c r="AF40" s="240"/>
      <c r="AG40" s="240"/>
    </row>
    <row r="41" spans="1:33" ht="15" customHeight="1" x14ac:dyDescent="0.35">
      <c r="A41" s="239" t="s">
        <v>411</v>
      </c>
      <c r="B41" s="249" t="s">
        <v>17</v>
      </c>
      <c r="C41" s="250">
        <v>0.214</v>
      </c>
      <c r="D41" s="250">
        <v>0.20100000000000001</v>
      </c>
      <c r="E41" s="250">
        <v>0</v>
      </c>
      <c r="F41" s="250">
        <v>0</v>
      </c>
      <c r="G41" s="250">
        <v>0</v>
      </c>
      <c r="H41" s="250">
        <v>0</v>
      </c>
      <c r="I41" s="250">
        <v>0</v>
      </c>
      <c r="J41" s="250">
        <v>0</v>
      </c>
      <c r="K41" s="250">
        <v>0</v>
      </c>
      <c r="L41" s="250">
        <v>0</v>
      </c>
      <c r="M41" s="250">
        <v>0</v>
      </c>
      <c r="N41" s="250">
        <v>0</v>
      </c>
      <c r="O41" s="250">
        <v>0</v>
      </c>
      <c r="P41" s="250">
        <v>0</v>
      </c>
      <c r="Q41" s="250">
        <v>0</v>
      </c>
      <c r="R41" s="250">
        <v>0</v>
      </c>
      <c r="S41" s="250">
        <v>0</v>
      </c>
      <c r="T41" s="250">
        <v>0</v>
      </c>
      <c r="U41" s="250">
        <v>0</v>
      </c>
      <c r="V41" s="250">
        <v>0</v>
      </c>
      <c r="W41" s="250">
        <v>0</v>
      </c>
      <c r="X41" s="250">
        <v>0</v>
      </c>
      <c r="Y41" s="250">
        <v>0</v>
      </c>
      <c r="Z41" s="250">
        <v>0</v>
      </c>
      <c r="AA41" s="250">
        <v>0</v>
      </c>
      <c r="AB41" s="250">
        <v>0</v>
      </c>
      <c r="AC41" s="250">
        <v>0</v>
      </c>
      <c r="AD41" s="250">
        <v>0</v>
      </c>
      <c r="AE41" s="250">
        <v>0</v>
      </c>
      <c r="AF41" s="251" t="s">
        <v>1190</v>
      </c>
      <c r="AG41" s="240"/>
    </row>
    <row r="42" spans="1:33" ht="15" customHeight="1" x14ac:dyDescent="0.35">
      <c r="A42" s="239" t="s">
        <v>410</v>
      </c>
      <c r="B42" s="249" t="s">
        <v>18</v>
      </c>
      <c r="C42" s="250">
        <v>1.625</v>
      </c>
      <c r="D42" s="250">
        <v>1.4039999999999999</v>
      </c>
      <c r="E42" s="250">
        <v>0</v>
      </c>
      <c r="F42" s="250">
        <v>0</v>
      </c>
      <c r="G42" s="250">
        <v>0</v>
      </c>
      <c r="H42" s="250">
        <v>0</v>
      </c>
      <c r="I42" s="250">
        <v>0</v>
      </c>
      <c r="J42" s="250">
        <v>0</v>
      </c>
      <c r="K42" s="250">
        <v>0</v>
      </c>
      <c r="L42" s="250">
        <v>0</v>
      </c>
      <c r="M42" s="250">
        <v>0</v>
      </c>
      <c r="N42" s="250">
        <v>0</v>
      </c>
      <c r="O42" s="250">
        <v>0</v>
      </c>
      <c r="P42" s="250">
        <v>0</v>
      </c>
      <c r="Q42" s="250">
        <v>0</v>
      </c>
      <c r="R42" s="250">
        <v>0</v>
      </c>
      <c r="S42" s="250">
        <v>0</v>
      </c>
      <c r="T42" s="250">
        <v>0</v>
      </c>
      <c r="U42" s="250">
        <v>0</v>
      </c>
      <c r="V42" s="250">
        <v>0</v>
      </c>
      <c r="W42" s="250">
        <v>0</v>
      </c>
      <c r="X42" s="250">
        <v>0</v>
      </c>
      <c r="Y42" s="250">
        <v>0</v>
      </c>
      <c r="Z42" s="250">
        <v>0</v>
      </c>
      <c r="AA42" s="250">
        <v>0</v>
      </c>
      <c r="AB42" s="250">
        <v>0</v>
      </c>
      <c r="AC42" s="250">
        <v>0</v>
      </c>
      <c r="AD42" s="250">
        <v>0</v>
      </c>
      <c r="AE42" s="250">
        <v>0</v>
      </c>
      <c r="AF42" s="251" t="s">
        <v>1190</v>
      </c>
      <c r="AG42" s="240"/>
    </row>
    <row r="43" spans="1:33" ht="15" customHeight="1" x14ac:dyDescent="0.35">
      <c r="A43" s="239" t="s">
        <v>409</v>
      </c>
      <c r="B43" s="249" t="s">
        <v>1973</v>
      </c>
      <c r="C43" s="250">
        <v>6.8129999999999997</v>
      </c>
      <c r="D43" s="250">
        <v>4.7629999999999999</v>
      </c>
      <c r="E43" s="250">
        <v>0</v>
      </c>
      <c r="F43" s="250">
        <v>0</v>
      </c>
      <c r="G43" s="250">
        <v>0</v>
      </c>
      <c r="H43" s="250">
        <v>0</v>
      </c>
      <c r="I43" s="250">
        <v>0</v>
      </c>
      <c r="J43" s="250">
        <v>0</v>
      </c>
      <c r="K43" s="250">
        <v>0</v>
      </c>
      <c r="L43" s="250">
        <v>0</v>
      </c>
      <c r="M43" s="250">
        <v>0</v>
      </c>
      <c r="N43" s="250">
        <v>0</v>
      </c>
      <c r="O43" s="250">
        <v>0</v>
      </c>
      <c r="P43" s="250">
        <v>0</v>
      </c>
      <c r="Q43" s="250">
        <v>0</v>
      </c>
      <c r="R43" s="250">
        <v>0</v>
      </c>
      <c r="S43" s="250">
        <v>0</v>
      </c>
      <c r="T43" s="250">
        <v>0</v>
      </c>
      <c r="U43" s="250">
        <v>0</v>
      </c>
      <c r="V43" s="250">
        <v>0</v>
      </c>
      <c r="W43" s="250">
        <v>0</v>
      </c>
      <c r="X43" s="250">
        <v>0</v>
      </c>
      <c r="Y43" s="250">
        <v>0</v>
      </c>
      <c r="Z43" s="250">
        <v>0</v>
      </c>
      <c r="AA43" s="250">
        <v>0</v>
      </c>
      <c r="AB43" s="250">
        <v>0</v>
      </c>
      <c r="AC43" s="250">
        <v>0</v>
      </c>
      <c r="AD43" s="250">
        <v>0</v>
      </c>
      <c r="AE43" s="250">
        <v>0</v>
      </c>
      <c r="AF43" s="251" t="s">
        <v>1190</v>
      </c>
      <c r="AG43" s="240"/>
    </row>
    <row r="44" spans="1:33" ht="15" customHeight="1" x14ac:dyDescent="0.35">
      <c r="A44" s="239" t="s">
        <v>408</v>
      </c>
      <c r="B44" s="249" t="s">
        <v>19</v>
      </c>
      <c r="C44" s="250">
        <v>430.726044</v>
      </c>
      <c r="D44" s="250">
        <v>450.21099900000002</v>
      </c>
      <c r="E44" s="250">
        <v>506.26861600000001</v>
      </c>
      <c r="F44" s="250">
        <v>505.54254200000003</v>
      </c>
      <c r="G44" s="250">
        <v>501.88235500000002</v>
      </c>
      <c r="H44" s="250">
        <v>501.02459700000003</v>
      </c>
      <c r="I44" s="250">
        <v>501.27307100000002</v>
      </c>
      <c r="J44" s="250">
        <v>502.62289399999997</v>
      </c>
      <c r="K44" s="250">
        <v>503.86196899999999</v>
      </c>
      <c r="L44" s="250">
        <v>501.58245799999997</v>
      </c>
      <c r="M44" s="250">
        <v>501.67062399999998</v>
      </c>
      <c r="N44" s="250">
        <v>500.66290300000003</v>
      </c>
      <c r="O44" s="250">
        <v>499.48931900000002</v>
      </c>
      <c r="P44" s="250">
        <v>498.87899800000002</v>
      </c>
      <c r="Q44" s="250">
        <v>499.341339</v>
      </c>
      <c r="R44" s="250">
        <v>496.95248400000003</v>
      </c>
      <c r="S44" s="250">
        <v>494.43627900000001</v>
      </c>
      <c r="T44" s="250">
        <v>495.96826199999998</v>
      </c>
      <c r="U44" s="250">
        <v>494.89913899999999</v>
      </c>
      <c r="V44" s="250">
        <v>496.25701900000001</v>
      </c>
      <c r="W44" s="250">
        <v>495.052277</v>
      </c>
      <c r="X44" s="250">
        <v>492.341949</v>
      </c>
      <c r="Y44" s="250">
        <v>489.80178799999999</v>
      </c>
      <c r="Z44" s="250">
        <v>490.505493</v>
      </c>
      <c r="AA44" s="250">
        <v>489.22287</v>
      </c>
      <c r="AB44" s="250">
        <v>489.82376099999999</v>
      </c>
      <c r="AC44" s="250">
        <v>494.230774</v>
      </c>
      <c r="AD44" s="250">
        <v>492.15185500000001</v>
      </c>
      <c r="AE44" s="250">
        <v>492.43090799999999</v>
      </c>
      <c r="AF44" s="251">
        <v>4.7930000000000004E-3</v>
      </c>
      <c r="AG44" s="240"/>
    </row>
    <row r="45" spans="1:33" ht="15" customHeight="1" x14ac:dyDescent="0.35">
      <c r="A45" s="239" t="s">
        <v>407</v>
      </c>
      <c r="B45" s="249" t="s">
        <v>188</v>
      </c>
      <c r="C45" s="250">
        <v>1277.525024</v>
      </c>
      <c r="D45" s="250">
        <v>1334.649048</v>
      </c>
      <c r="E45" s="250">
        <v>1281.0361330000001</v>
      </c>
      <c r="F45" s="250">
        <v>1267.13147</v>
      </c>
      <c r="G45" s="250">
        <v>1282.5722659999999</v>
      </c>
      <c r="H45" s="250">
        <v>1296.676025</v>
      </c>
      <c r="I45" s="250">
        <v>1316.9562989999999</v>
      </c>
      <c r="J45" s="250">
        <v>1335.3251949999999</v>
      </c>
      <c r="K45" s="250">
        <v>1341.9495850000001</v>
      </c>
      <c r="L45" s="250">
        <v>1342.7404790000001</v>
      </c>
      <c r="M45" s="250">
        <v>1346.513672</v>
      </c>
      <c r="N45" s="250">
        <v>1355.1080320000001</v>
      </c>
      <c r="O45" s="250">
        <v>1377.0399170000001</v>
      </c>
      <c r="P45" s="250">
        <v>1376.2769780000001</v>
      </c>
      <c r="Q45" s="250">
        <v>1382.9345699999999</v>
      </c>
      <c r="R45" s="250">
        <v>1396.6092530000001</v>
      </c>
      <c r="S45" s="250">
        <v>1392.4357910000001</v>
      </c>
      <c r="T45" s="250">
        <v>1392.4406739999999</v>
      </c>
      <c r="U45" s="250">
        <v>1386.2410890000001</v>
      </c>
      <c r="V45" s="250">
        <v>1385.55835</v>
      </c>
      <c r="W45" s="250">
        <v>1385.335693</v>
      </c>
      <c r="X45" s="250">
        <v>1389.242798</v>
      </c>
      <c r="Y45" s="250">
        <v>1382.037231</v>
      </c>
      <c r="Z45" s="250">
        <v>1383.2329099999999</v>
      </c>
      <c r="AA45" s="250">
        <v>1388.081909</v>
      </c>
      <c r="AB45" s="250">
        <v>1385.582764</v>
      </c>
      <c r="AC45" s="250">
        <v>1389.9270019999999</v>
      </c>
      <c r="AD45" s="250">
        <v>1390.225952</v>
      </c>
      <c r="AE45" s="250">
        <v>1384.8585210000001</v>
      </c>
      <c r="AF45" s="251">
        <v>2.885E-3</v>
      </c>
      <c r="AG45" s="240"/>
    </row>
    <row r="46" spans="1:33" ht="15" customHeight="1" x14ac:dyDescent="0.35">
      <c r="A46" s="239" t="s">
        <v>406</v>
      </c>
      <c r="B46" s="249" t="s">
        <v>1974</v>
      </c>
      <c r="C46" s="250">
        <v>2.9580000000000002</v>
      </c>
      <c r="D46" s="250">
        <v>4.9889999999999999</v>
      </c>
      <c r="E46" s="250">
        <v>24.292525999999999</v>
      </c>
      <c r="F46" s="250">
        <v>24.560642000000001</v>
      </c>
      <c r="G46" s="250">
        <v>13.761251</v>
      </c>
      <c r="H46" s="250">
        <v>15.568744000000001</v>
      </c>
      <c r="I46" s="250">
        <v>13.822459</v>
      </c>
      <c r="J46" s="250">
        <v>13.990461</v>
      </c>
      <c r="K46" s="250">
        <v>9.2467600000000001</v>
      </c>
      <c r="L46" s="250">
        <v>12.613883</v>
      </c>
      <c r="M46" s="250">
        <v>9.9863929999999996</v>
      </c>
      <c r="N46" s="250">
        <v>4.5608170000000001</v>
      </c>
      <c r="O46" s="250">
        <v>1.1093850000000001</v>
      </c>
      <c r="P46" s="250">
        <v>0</v>
      </c>
      <c r="Q46" s="250">
        <v>0.135051</v>
      </c>
      <c r="R46" s="250">
        <v>0.13893900000000001</v>
      </c>
      <c r="S46" s="250">
        <v>1.756637</v>
      </c>
      <c r="T46" s="250">
        <v>0.99550499999999997</v>
      </c>
      <c r="U46" s="250">
        <v>8.1714749999999992</v>
      </c>
      <c r="V46" s="250">
        <v>7.9327550000000002</v>
      </c>
      <c r="W46" s="250">
        <v>12.302121</v>
      </c>
      <c r="X46" s="250">
        <v>11.836</v>
      </c>
      <c r="Y46" s="250">
        <v>14.424797</v>
      </c>
      <c r="Z46" s="250">
        <v>16.828371000000001</v>
      </c>
      <c r="AA46" s="250">
        <v>20.270391</v>
      </c>
      <c r="AB46" s="250">
        <v>21.820927000000001</v>
      </c>
      <c r="AC46" s="250">
        <v>17.620657000000001</v>
      </c>
      <c r="AD46" s="250">
        <v>18.324017000000001</v>
      </c>
      <c r="AE46" s="250">
        <v>18.900697999999998</v>
      </c>
      <c r="AF46" s="251">
        <v>6.8482000000000001E-2</v>
      </c>
      <c r="AG46" s="240"/>
    </row>
    <row r="47" spans="1:33" ht="15" customHeight="1" x14ac:dyDescent="0.35">
      <c r="A47" s="239" t="s">
        <v>405</v>
      </c>
      <c r="B47" s="249" t="s">
        <v>43</v>
      </c>
      <c r="C47" s="250">
        <v>1719.8610839999999</v>
      </c>
      <c r="D47" s="250">
        <v>1796.2170410000001</v>
      </c>
      <c r="E47" s="250">
        <v>1811.597168</v>
      </c>
      <c r="F47" s="250">
        <v>1797.234741</v>
      </c>
      <c r="G47" s="250">
        <v>1798.2158199999999</v>
      </c>
      <c r="H47" s="250">
        <v>1813.269409</v>
      </c>
      <c r="I47" s="250">
        <v>1832.05188</v>
      </c>
      <c r="J47" s="250">
        <v>1851.9385990000001</v>
      </c>
      <c r="K47" s="250">
        <v>1855.0582280000001</v>
      </c>
      <c r="L47" s="250">
        <v>1856.9368899999999</v>
      </c>
      <c r="M47" s="250">
        <v>1858.1707759999999</v>
      </c>
      <c r="N47" s="250">
        <v>1860.3317870000001</v>
      </c>
      <c r="O47" s="250">
        <v>1877.638672</v>
      </c>
      <c r="P47" s="250">
        <v>1875.1560059999999</v>
      </c>
      <c r="Q47" s="250">
        <v>1882.410889</v>
      </c>
      <c r="R47" s="250">
        <v>1893.7006839999999</v>
      </c>
      <c r="S47" s="250">
        <v>1888.6286620000001</v>
      </c>
      <c r="T47" s="250">
        <v>1889.404419</v>
      </c>
      <c r="U47" s="250">
        <v>1889.311768</v>
      </c>
      <c r="V47" s="250">
        <v>1889.748169</v>
      </c>
      <c r="W47" s="250">
        <v>1892.690063</v>
      </c>
      <c r="X47" s="250">
        <v>1893.4207759999999</v>
      </c>
      <c r="Y47" s="250">
        <v>1886.263794</v>
      </c>
      <c r="Z47" s="250">
        <v>1890.5667719999999</v>
      </c>
      <c r="AA47" s="250">
        <v>1897.5751949999999</v>
      </c>
      <c r="AB47" s="250">
        <v>1897.2274170000001</v>
      </c>
      <c r="AC47" s="250">
        <v>1901.7783199999999</v>
      </c>
      <c r="AD47" s="250">
        <v>1900.7017820000001</v>
      </c>
      <c r="AE47" s="250">
        <v>1896.190186</v>
      </c>
      <c r="AF47" s="251">
        <v>3.4919999999999999E-3</v>
      </c>
      <c r="AG47" s="240"/>
    </row>
    <row r="48" spans="1:33" ht="15" customHeight="1" x14ac:dyDescent="0.35">
      <c r="A48" s="239" t="s">
        <v>404</v>
      </c>
      <c r="B48" s="249" t="s">
        <v>21</v>
      </c>
      <c r="C48" s="250">
        <v>863.21301300000005</v>
      </c>
      <c r="D48" s="250">
        <v>882.14196800000002</v>
      </c>
      <c r="E48" s="250">
        <v>567.28167699999995</v>
      </c>
      <c r="F48" s="250">
        <v>569.05914299999995</v>
      </c>
      <c r="G48" s="250">
        <v>590.87219200000004</v>
      </c>
      <c r="H48" s="250">
        <v>590.80853300000001</v>
      </c>
      <c r="I48" s="250">
        <v>594.85241699999995</v>
      </c>
      <c r="J48" s="250">
        <v>598.73999000000003</v>
      </c>
      <c r="K48" s="250">
        <v>617.21014400000001</v>
      </c>
      <c r="L48" s="250">
        <v>601.801514</v>
      </c>
      <c r="M48" s="250">
        <v>600.01501499999995</v>
      </c>
      <c r="N48" s="250">
        <v>608.35613999999998</v>
      </c>
      <c r="O48" s="250">
        <v>618.28143299999999</v>
      </c>
      <c r="P48" s="250">
        <v>619.33917199999996</v>
      </c>
      <c r="Q48" s="250">
        <v>631.02185099999997</v>
      </c>
      <c r="R48" s="250">
        <v>632.67742899999996</v>
      </c>
      <c r="S48" s="250">
        <v>632.65759300000002</v>
      </c>
      <c r="T48" s="250">
        <v>618.58142099999998</v>
      </c>
      <c r="U48" s="250">
        <v>612.63140899999996</v>
      </c>
      <c r="V48" s="250">
        <v>616.30004899999994</v>
      </c>
      <c r="W48" s="250">
        <v>618.74017300000003</v>
      </c>
      <c r="X48" s="250">
        <v>621.43237299999998</v>
      </c>
      <c r="Y48" s="250">
        <v>620.598389</v>
      </c>
      <c r="Z48" s="250">
        <v>620.47699</v>
      </c>
      <c r="AA48" s="250">
        <v>618.76074200000005</v>
      </c>
      <c r="AB48" s="250">
        <v>625.59912099999997</v>
      </c>
      <c r="AC48" s="250">
        <v>646.32830799999999</v>
      </c>
      <c r="AD48" s="250">
        <v>660.32482900000002</v>
      </c>
      <c r="AE48" s="250">
        <v>662.13305700000001</v>
      </c>
      <c r="AF48" s="251">
        <v>-9.4269999999999996E-3</v>
      </c>
      <c r="AG48" s="240"/>
    </row>
    <row r="49" spans="1:33" ht="15" customHeight="1" x14ac:dyDescent="0.35">
      <c r="A49" s="239" t="s">
        <v>403</v>
      </c>
      <c r="B49" s="249" t="s">
        <v>2140</v>
      </c>
      <c r="C49" s="250">
        <v>0</v>
      </c>
      <c r="D49" s="250">
        <v>0</v>
      </c>
      <c r="E49" s="250">
        <v>0</v>
      </c>
      <c r="F49" s="250">
        <v>0</v>
      </c>
      <c r="G49" s="250">
        <v>0</v>
      </c>
      <c r="H49" s="250">
        <v>0</v>
      </c>
      <c r="I49" s="250">
        <v>0</v>
      </c>
      <c r="J49" s="250">
        <v>0</v>
      </c>
      <c r="K49" s="250">
        <v>0</v>
      </c>
      <c r="L49" s="250">
        <v>0</v>
      </c>
      <c r="M49" s="250">
        <v>0</v>
      </c>
      <c r="N49" s="250">
        <v>0</v>
      </c>
      <c r="O49" s="250">
        <v>0</v>
      </c>
      <c r="P49" s="250">
        <v>0</v>
      </c>
      <c r="Q49" s="250">
        <v>0</v>
      </c>
      <c r="R49" s="250">
        <v>0</v>
      </c>
      <c r="S49" s="250">
        <v>0</v>
      </c>
      <c r="T49" s="250">
        <v>0</v>
      </c>
      <c r="U49" s="250">
        <v>0</v>
      </c>
      <c r="V49" s="250">
        <v>0</v>
      </c>
      <c r="W49" s="250">
        <v>0</v>
      </c>
      <c r="X49" s="250">
        <v>0</v>
      </c>
      <c r="Y49" s="250">
        <v>0</v>
      </c>
      <c r="Z49" s="250">
        <v>0</v>
      </c>
      <c r="AA49" s="250">
        <v>0</v>
      </c>
      <c r="AB49" s="250">
        <v>0</v>
      </c>
      <c r="AC49" s="250">
        <v>0</v>
      </c>
      <c r="AD49" s="250">
        <v>0</v>
      </c>
      <c r="AE49" s="250">
        <v>0</v>
      </c>
      <c r="AF49" s="251" t="s">
        <v>1190</v>
      </c>
      <c r="AG49" s="240"/>
    </row>
    <row r="50" spans="1:33" ht="15" customHeight="1" x14ac:dyDescent="0.35">
      <c r="A50" s="239" t="s">
        <v>402</v>
      </c>
      <c r="B50" s="249" t="s">
        <v>24</v>
      </c>
      <c r="C50" s="250">
        <v>150.222992</v>
      </c>
      <c r="D50" s="250">
        <v>145.69000199999999</v>
      </c>
      <c r="E50" s="250">
        <v>144.61003099999999</v>
      </c>
      <c r="F50" s="250">
        <v>143.79350299999999</v>
      </c>
      <c r="G50" s="250">
        <v>145.18263200000001</v>
      </c>
      <c r="H50" s="250">
        <v>145.89424099999999</v>
      </c>
      <c r="I50" s="250">
        <v>148.53568999999999</v>
      </c>
      <c r="J50" s="250">
        <v>150.52310199999999</v>
      </c>
      <c r="K50" s="250">
        <v>153.031387</v>
      </c>
      <c r="L50" s="250">
        <v>151.32385300000001</v>
      </c>
      <c r="M50" s="250">
        <v>151.39366100000001</v>
      </c>
      <c r="N50" s="250">
        <v>152.11627200000001</v>
      </c>
      <c r="O50" s="250">
        <v>155.30439799999999</v>
      </c>
      <c r="P50" s="250">
        <v>154.647278</v>
      </c>
      <c r="Q50" s="250">
        <v>156.92004399999999</v>
      </c>
      <c r="R50" s="250">
        <v>157.684113</v>
      </c>
      <c r="S50" s="250">
        <v>156.68298300000001</v>
      </c>
      <c r="T50" s="250">
        <v>158.088593</v>
      </c>
      <c r="U50" s="250">
        <v>157.93109100000001</v>
      </c>
      <c r="V50" s="250">
        <v>158.47929400000001</v>
      </c>
      <c r="W50" s="250">
        <v>159.62918099999999</v>
      </c>
      <c r="X50" s="250">
        <v>159.33883700000001</v>
      </c>
      <c r="Y50" s="250">
        <v>159.82666</v>
      </c>
      <c r="Z50" s="250">
        <v>159.995667</v>
      </c>
      <c r="AA50" s="250">
        <v>160.56414799999999</v>
      </c>
      <c r="AB50" s="250">
        <v>161.15765400000001</v>
      </c>
      <c r="AC50" s="250">
        <v>162.47122200000001</v>
      </c>
      <c r="AD50" s="250">
        <v>163.16272000000001</v>
      </c>
      <c r="AE50" s="250">
        <v>163.715363</v>
      </c>
      <c r="AF50" s="251">
        <v>3.0760000000000002E-3</v>
      </c>
      <c r="AG50" s="240"/>
    </row>
    <row r="51" spans="1:33" ht="15" customHeight="1" x14ac:dyDescent="0.35">
      <c r="A51" s="239" t="s">
        <v>401</v>
      </c>
      <c r="B51" s="248" t="s">
        <v>189</v>
      </c>
      <c r="C51" s="252">
        <v>2733.2971189999998</v>
      </c>
      <c r="D51" s="252">
        <v>2824.048828</v>
      </c>
      <c r="E51" s="252">
        <v>2523.4890140000002</v>
      </c>
      <c r="F51" s="252">
        <v>2510.0874020000001</v>
      </c>
      <c r="G51" s="252">
        <v>2534.2705080000001</v>
      </c>
      <c r="H51" s="252">
        <v>2549.9721679999998</v>
      </c>
      <c r="I51" s="252">
        <v>2575.4399410000001</v>
      </c>
      <c r="J51" s="252">
        <v>2601.201904</v>
      </c>
      <c r="K51" s="252">
        <v>2625.2998050000001</v>
      </c>
      <c r="L51" s="252">
        <v>2610.0620119999999</v>
      </c>
      <c r="M51" s="252">
        <v>2609.579346</v>
      </c>
      <c r="N51" s="252">
        <v>2620.8041990000002</v>
      </c>
      <c r="O51" s="252">
        <v>2651.2246089999999</v>
      </c>
      <c r="P51" s="252">
        <v>2649.1423340000001</v>
      </c>
      <c r="Q51" s="252">
        <v>2670.352539</v>
      </c>
      <c r="R51" s="252">
        <v>2684.0622560000002</v>
      </c>
      <c r="S51" s="252">
        <v>2677.9692380000001</v>
      </c>
      <c r="T51" s="252">
        <v>2666.0744629999999</v>
      </c>
      <c r="U51" s="252">
        <v>2659.874268</v>
      </c>
      <c r="V51" s="252">
        <v>2664.5275879999999</v>
      </c>
      <c r="W51" s="252">
        <v>2671.0593260000001</v>
      </c>
      <c r="X51" s="252">
        <v>2674.1918949999999</v>
      </c>
      <c r="Y51" s="252">
        <v>2666.6889649999998</v>
      </c>
      <c r="Z51" s="252">
        <v>2671.039307</v>
      </c>
      <c r="AA51" s="252">
        <v>2676.9001459999999</v>
      </c>
      <c r="AB51" s="252">
        <v>2683.984375</v>
      </c>
      <c r="AC51" s="252">
        <v>2710.5778810000002</v>
      </c>
      <c r="AD51" s="252">
        <v>2724.189453</v>
      </c>
      <c r="AE51" s="252">
        <v>2722.0385740000002</v>
      </c>
      <c r="AF51" s="253">
        <v>-1.47E-4</v>
      </c>
      <c r="AG51" s="240"/>
    </row>
    <row r="52" spans="1:33" ht="15" customHeight="1" x14ac:dyDescent="0.35">
      <c r="A52" s="236"/>
      <c r="B52" s="240"/>
      <c r="C52" s="240"/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40"/>
      <c r="AB52" s="240"/>
      <c r="AC52" s="240"/>
      <c r="AD52" s="240"/>
      <c r="AE52" s="240"/>
      <c r="AF52" s="240"/>
      <c r="AG52" s="240"/>
    </row>
    <row r="53" spans="1:33" ht="15" customHeight="1" x14ac:dyDescent="0.35">
      <c r="A53" s="236"/>
      <c r="B53" s="248" t="s">
        <v>1975</v>
      </c>
      <c r="C53" s="240"/>
      <c r="D53" s="240"/>
      <c r="E53" s="240"/>
      <c r="F53" s="240"/>
      <c r="G53" s="240"/>
      <c r="H53" s="240"/>
      <c r="I53" s="240"/>
      <c r="J53" s="240"/>
      <c r="K53" s="240"/>
      <c r="L53" s="240"/>
      <c r="M53" s="240"/>
      <c r="N53" s="240"/>
      <c r="O53" s="240"/>
      <c r="P53" s="240"/>
      <c r="Q53" s="240"/>
      <c r="R53" s="240"/>
      <c r="S53" s="240"/>
      <c r="T53" s="240"/>
      <c r="U53" s="240"/>
      <c r="V53" s="240"/>
      <c r="W53" s="240"/>
      <c r="X53" s="240"/>
      <c r="Y53" s="240"/>
      <c r="Z53" s="240"/>
      <c r="AA53" s="240"/>
      <c r="AB53" s="240"/>
      <c r="AC53" s="240"/>
      <c r="AD53" s="240"/>
      <c r="AE53" s="240"/>
      <c r="AF53" s="240"/>
      <c r="AG53" s="240"/>
    </row>
    <row r="54" spans="1:33" ht="15" customHeight="1" x14ac:dyDescent="0.35">
      <c r="A54" s="239" t="s">
        <v>400</v>
      </c>
      <c r="B54" s="248" t="s">
        <v>190</v>
      </c>
      <c r="C54" s="256">
        <v>190.97287</v>
      </c>
      <c r="D54" s="256">
        <v>196.279617</v>
      </c>
      <c r="E54" s="256">
        <v>181.99762000000001</v>
      </c>
      <c r="F54" s="256">
        <v>180.27801500000001</v>
      </c>
      <c r="G54" s="256">
        <v>181.035034</v>
      </c>
      <c r="H54" s="256">
        <v>181.52761799999999</v>
      </c>
      <c r="I54" s="256">
        <v>182.88296500000001</v>
      </c>
      <c r="J54" s="256">
        <v>184.44426000000001</v>
      </c>
      <c r="K54" s="256">
        <v>185.59309400000001</v>
      </c>
      <c r="L54" s="256">
        <v>184.21812399999999</v>
      </c>
      <c r="M54" s="256">
        <v>183.93812600000001</v>
      </c>
      <c r="N54" s="256">
        <v>184.57692</v>
      </c>
      <c r="O54" s="256">
        <v>186.406128</v>
      </c>
      <c r="P54" s="256">
        <v>186.08442700000001</v>
      </c>
      <c r="Q54" s="256">
        <v>187.208572</v>
      </c>
      <c r="R54" s="256">
        <v>187.97340399999999</v>
      </c>
      <c r="S54" s="256">
        <v>187.22473099999999</v>
      </c>
      <c r="T54" s="256">
        <v>186.502365</v>
      </c>
      <c r="U54" s="256">
        <v>185.69757100000001</v>
      </c>
      <c r="V54" s="256">
        <v>185.926331</v>
      </c>
      <c r="W54" s="256">
        <v>186.132034</v>
      </c>
      <c r="X54" s="256">
        <v>186.18029799999999</v>
      </c>
      <c r="Y54" s="256">
        <v>185.43627900000001</v>
      </c>
      <c r="Z54" s="256">
        <v>185.631821</v>
      </c>
      <c r="AA54" s="256">
        <v>185.885513</v>
      </c>
      <c r="AB54" s="256">
        <v>186.10067699999999</v>
      </c>
      <c r="AC54" s="256">
        <v>187.50402800000001</v>
      </c>
      <c r="AD54" s="256">
        <v>188.04283100000001</v>
      </c>
      <c r="AE54" s="256">
        <v>187.76902799999999</v>
      </c>
      <c r="AF54" s="253">
        <v>-6.0400000000000004E-4</v>
      </c>
      <c r="AG54" s="240"/>
    </row>
    <row r="55" spans="1:33" ht="15" customHeight="1" x14ac:dyDescent="0.35">
      <c r="A55" s="236"/>
      <c r="B55" s="240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</row>
    <row r="56" spans="1:33" ht="15" customHeight="1" x14ac:dyDescent="0.35">
      <c r="A56" s="236"/>
      <c r="B56" s="240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</row>
    <row r="57" spans="1:33" ht="15" customHeight="1" x14ac:dyDescent="0.35">
      <c r="A57" s="236"/>
      <c r="B57" s="248" t="s">
        <v>191</v>
      </c>
      <c r="C57" s="240"/>
      <c r="D57" s="240"/>
      <c r="E57" s="240"/>
      <c r="F57" s="240"/>
      <c r="G57" s="240"/>
      <c r="H57" s="240"/>
      <c r="I57" s="240"/>
      <c r="J57" s="240"/>
      <c r="K57" s="240"/>
      <c r="L57" s="240"/>
      <c r="M57" s="240"/>
      <c r="N57" s="240"/>
      <c r="O57" s="240"/>
      <c r="P57" s="240"/>
      <c r="Q57" s="240"/>
      <c r="R57" s="240"/>
      <c r="S57" s="240"/>
      <c r="T57" s="240"/>
      <c r="U57" s="240"/>
      <c r="V57" s="240"/>
      <c r="W57" s="240"/>
      <c r="X57" s="240"/>
      <c r="Y57" s="240"/>
      <c r="Z57" s="240"/>
      <c r="AA57" s="240"/>
      <c r="AB57" s="240"/>
      <c r="AC57" s="240"/>
      <c r="AD57" s="240"/>
      <c r="AE57" s="240"/>
      <c r="AF57" s="240"/>
      <c r="AG57" s="240"/>
    </row>
    <row r="58" spans="1:33" ht="12" customHeight="1" x14ac:dyDescent="0.35">
      <c r="A58" s="236"/>
      <c r="B58" s="248" t="s">
        <v>192</v>
      </c>
      <c r="C58" s="240"/>
      <c r="D58" s="240"/>
      <c r="E58" s="240"/>
      <c r="F58" s="240"/>
      <c r="G58" s="240"/>
      <c r="H58" s="240"/>
      <c r="I58" s="240"/>
      <c r="J58" s="240"/>
      <c r="K58" s="240"/>
      <c r="L58" s="240"/>
      <c r="M58" s="240"/>
      <c r="N58" s="240"/>
      <c r="O58" s="240"/>
      <c r="P58" s="240"/>
      <c r="Q58" s="240"/>
      <c r="R58" s="240"/>
      <c r="S58" s="240"/>
      <c r="T58" s="240"/>
      <c r="U58" s="240"/>
      <c r="V58" s="240"/>
      <c r="W58" s="240"/>
      <c r="X58" s="240"/>
      <c r="Y58" s="240"/>
      <c r="Z58" s="240"/>
      <c r="AA58" s="240"/>
      <c r="AB58" s="240"/>
      <c r="AC58" s="240"/>
      <c r="AD58" s="240"/>
      <c r="AE58" s="240"/>
      <c r="AF58" s="240"/>
      <c r="AG58" s="240"/>
    </row>
    <row r="59" spans="1:33" ht="15" customHeight="1" x14ac:dyDescent="0.35">
      <c r="A59" s="239" t="s">
        <v>399</v>
      </c>
      <c r="B59" s="249" t="s">
        <v>17</v>
      </c>
      <c r="C59" s="250">
        <v>3.6811999999999998E-2</v>
      </c>
      <c r="D59" s="250">
        <v>3.2876000000000002E-2</v>
      </c>
      <c r="E59" s="250">
        <v>0</v>
      </c>
      <c r="F59" s="250">
        <v>0</v>
      </c>
      <c r="G59" s="250">
        <v>0</v>
      </c>
      <c r="H59" s="250">
        <v>0</v>
      </c>
      <c r="I59" s="250">
        <v>0</v>
      </c>
      <c r="J59" s="250">
        <v>0</v>
      </c>
      <c r="K59" s="250">
        <v>0</v>
      </c>
      <c r="L59" s="250">
        <v>0</v>
      </c>
      <c r="M59" s="250">
        <v>0</v>
      </c>
      <c r="N59" s="250">
        <v>0</v>
      </c>
      <c r="O59" s="250">
        <v>0</v>
      </c>
      <c r="P59" s="250">
        <v>0</v>
      </c>
      <c r="Q59" s="250">
        <v>0</v>
      </c>
      <c r="R59" s="250">
        <v>0</v>
      </c>
      <c r="S59" s="250">
        <v>0</v>
      </c>
      <c r="T59" s="250">
        <v>0</v>
      </c>
      <c r="U59" s="250">
        <v>0</v>
      </c>
      <c r="V59" s="250">
        <v>0</v>
      </c>
      <c r="W59" s="250">
        <v>0</v>
      </c>
      <c r="X59" s="250">
        <v>0</v>
      </c>
      <c r="Y59" s="250">
        <v>0</v>
      </c>
      <c r="Z59" s="250">
        <v>0</v>
      </c>
      <c r="AA59" s="250">
        <v>0</v>
      </c>
      <c r="AB59" s="250">
        <v>0</v>
      </c>
      <c r="AC59" s="250">
        <v>0</v>
      </c>
      <c r="AD59" s="250">
        <v>0</v>
      </c>
      <c r="AE59" s="250">
        <v>0</v>
      </c>
      <c r="AF59" s="251" t="s">
        <v>1190</v>
      </c>
      <c r="AG59" s="240"/>
    </row>
    <row r="60" spans="1:33" ht="15" customHeight="1" x14ac:dyDescent="0.35">
      <c r="A60" s="239" t="s">
        <v>398</v>
      </c>
      <c r="B60" s="249" t="s">
        <v>18</v>
      </c>
      <c r="C60" s="250">
        <v>0.279532</v>
      </c>
      <c r="D60" s="250">
        <v>0.22964200000000001</v>
      </c>
      <c r="E60" s="250">
        <v>0</v>
      </c>
      <c r="F60" s="250">
        <v>0</v>
      </c>
      <c r="G60" s="250">
        <v>0</v>
      </c>
      <c r="H60" s="250">
        <v>0</v>
      </c>
      <c r="I60" s="250">
        <v>0</v>
      </c>
      <c r="J60" s="250">
        <v>0</v>
      </c>
      <c r="K60" s="250">
        <v>0</v>
      </c>
      <c r="L60" s="250">
        <v>0</v>
      </c>
      <c r="M60" s="250">
        <v>0</v>
      </c>
      <c r="N60" s="250">
        <v>0</v>
      </c>
      <c r="O60" s="250">
        <v>0</v>
      </c>
      <c r="P60" s="250">
        <v>0</v>
      </c>
      <c r="Q60" s="250">
        <v>0</v>
      </c>
      <c r="R60" s="250">
        <v>0</v>
      </c>
      <c r="S60" s="250">
        <v>0</v>
      </c>
      <c r="T60" s="250">
        <v>0</v>
      </c>
      <c r="U60" s="250">
        <v>0</v>
      </c>
      <c r="V60" s="250">
        <v>0</v>
      </c>
      <c r="W60" s="250">
        <v>0</v>
      </c>
      <c r="X60" s="250">
        <v>0</v>
      </c>
      <c r="Y60" s="250">
        <v>0</v>
      </c>
      <c r="Z60" s="250">
        <v>0</v>
      </c>
      <c r="AA60" s="250">
        <v>0</v>
      </c>
      <c r="AB60" s="250">
        <v>0</v>
      </c>
      <c r="AC60" s="250">
        <v>0</v>
      </c>
      <c r="AD60" s="250">
        <v>0</v>
      </c>
      <c r="AE60" s="250">
        <v>0</v>
      </c>
      <c r="AF60" s="251" t="s">
        <v>1190</v>
      </c>
      <c r="AG60" s="240"/>
    </row>
    <row r="61" spans="1:33" ht="15" customHeight="1" x14ac:dyDescent="0.35">
      <c r="A61" s="239" t="s">
        <v>397</v>
      </c>
      <c r="B61" s="249" t="s">
        <v>1973</v>
      </c>
      <c r="C61" s="250">
        <v>1.171972</v>
      </c>
      <c r="D61" s="250">
        <v>0.77905000000000002</v>
      </c>
      <c r="E61" s="250">
        <v>0</v>
      </c>
      <c r="F61" s="250">
        <v>0</v>
      </c>
      <c r="G61" s="250">
        <v>0</v>
      </c>
      <c r="H61" s="250">
        <v>0</v>
      </c>
      <c r="I61" s="250">
        <v>0</v>
      </c>
      <c r="J61" s="250">
        <v>0</v>
      </c>
      <c r="K61" s="250">
        <v>0</v>
      </c>
      <c r="L61" s="250">
        <v>0</v>
      </c>
      <c r="M61" s="250">
        <v>0</v>
      </c>
      <c r="N61" s="250">
        <v>0</v>
      </c>
      <c r="O61" s="250">
        <v>0</v>
      </c>
      <c r="P61" s="250">
        <v>0</v>
      </c>
      <c r="Q61" s="250">
        <v>0</v>
      </c>
      <c r="R61" s="250">
        <v>0</v>
      </c>
      <c r="S61" s="250">
        <v>0</v>
      </c>
      <c r="T61" s="250">
        <v>0</v>
      </c>
      <c r="U61" s="250">
        <v>0</v>
      </c>
      <c r="V61" s="250">
        <v>0</v>
      </c>
      <c r="W61" s="250">
        <v>0</v>
      </c>
      <c r="X61" s="250">
        <v>0</v>
      </c>
      <c r="Y61" s="250">
        <v>0</v>
      </c>
      <c r="Z61" s="250">
        <v>0</v>
      </c>
      <c r="AA61" s="250">
        <v>0</v>
      </c>
      <c r="AB61" s="250">
        <v>0</v>
      </c>
      <c r="AC61" s="250">
        <v>0</v>
      </c>
      <c r="AD61" s="250">
        <v>0</v>
      </c>
      <c r="AE61" s="250">
        <v>0</v>
      </c>
      <c r="AF61" s="251" t="s">
        <v>1190</v>
      </c>
      <c r="AG61" s="240"/>
    </row>
    <row r="62" spans="1:33" ht="15" customHeight="1" x14ac:dyDescent="0.35">
      <c r="A62" s="239" t="s">
        <v>396</v>
      </c>
      <c r="B62" s="249" t="s">
        <v>19</v>
      </c>
      <c r="C62" s="250">
        <v>74.093491</v>
      </c>
      <c r="D62" s="250">
        <v>73.637816999999998</v>
      </c>
      <c r="E62" s="250">
        <v>79.747878999999998</v>
      </c>
      <c r="F62" s="250">
        <v>79.585212999999996</v>
      </c>
      <c r="G62" s="250">
        <v>78.797248999999994</v>
      </c>
      <c r="H62" s="250">
        <v>77.826149000000001</v>
      </c>
      <c r="I62" s="250">
        <v>77.836738999999994</v>
      </c>
      <c r="J62" s="250">
        <v>77.617324999999994</v>
      </c>
      <c r="K62" s="250">
        <v>77.763489000000007</v>
      </c>
      <c r="L62" s="250">
        <v>77.495604999999998</v>
      </c>
      <c r="M62" s="250">
        <v>77.790870999999996</v>
      </c>
      <c r="N62" s="250">
        <v>77.505179999999996</v>
      </c>
      <c r="O62" s="250">
        <v>77.190963999999994</v>
      </c>
      <c r="P62" s="250">
        <v>77.088829000000004</v>
      </c>
      <c r="Q62" s="250">
        <v>77.157355999999993</v>
      </c>
      <c r="R62" s="250">
        <v>76.706519999999998</v>
      </c>
      <c r="S62" s="250">
        <v>76.303580999999994</v>
      </c>
      <c r="T62" s="250">
        <v>76.480712999999994</v>
      </c>
      <c r="U62" s="250">
        <v>76.367973000000006</v>
      </c>
      <c r="V62" s="250">
        <v>76.633705000000006</v>
      </c>
      <c r="W62" s="250">
        <v>76.459166999999994</v>
      </c>
      <c r="X62" s="250">
        <v>76.295890999999997</v>
      </c>
      <c r="Y62" s="250">
        <v>76.053252999999998</v>
      </c>
      <c r="Z62" s="250">
        <v>76.279289000000006</v>
      </c>
      <c r="AA62" s="250">
        <v>75.948288000000005</v>
      </c>
      <c r="AB62" s="250">
        <v>76.190201000000002</v>
      </c>
      <c r="AC62" s="250">
        <v>76.635970999999998</v>
      </c>
      <c r="AD62" s="250">
        <v>76.209511000000006</v>
      </c>
      <c r="AE62" s="250">
        <v>76.410331999999997</v>
      </c>
      <c r="AF62" s="251">
        <v>1.1000000000000001E-3</v>
      </c>
      <c r="AG62" s="240"/>
    </row>
    <row r="63" spans="1:33" ht="15" customHeight="1" x14ac:dyDescent="0.35">
      <c r="A63" s="239" t="s">
        <v>395</v>
      </c>
      <c r="B63" s="249" t="s">
        <v>188</v>
      </c>
      <c r="C63" s="250">
        <v>219.75984199999999</v>
      </c>
      <c r="D63" s="250">
        <v>218.299072</v>
      </c>
      <c r="E63" s="250">
        <v>201.78994800000001</v>
      </c>
      <c r="F63" s="250">
        <v>199.47860700000001</v>
      </c>
      <c r="G63" s="250">
        <v>201.36823999999999</v>
      </c>
      <c r="H63" s="250">
        <v>201.41784699999999</v>
      </c>
      <c r="I63" s="250">
        <v>204.49449200000001</v>
      </c>
      <c r="J63" s="250">
        <v>206.207031</v>
      </c>
      <c r="K63" s="250">
        <v>207.10964999999999</v>
      </c>
      <c r="L63" s="250">
        <v>207.45639</v>
      </c>
      <c r="M63" s="250">
        <v>208.79530299999999</v>
      </c>
      <c r="N63" s="250">
        <v>209.77766399999999</v>
      </c>
      <c r="O63" s="250">
        <v>212.807434</v>
      </c>
      <c r="P63" s="250">
        <v>212.667969</v>
      </c>
      <c r="Q63" s="250">
        <v>213.68864400000001</v>
      </c>
      <c r="R63" s="250">
        <v>215.571991</v>
      </c>
      <c r="S63" s="250">
        <v>214.88682600000001</v>
      </c>
      <c r="T63" s="250">
        <v>214.72110000000001</v>
      </c>
      <c r="U63" s="250">
        <v>213.911102</v>
      </c>
      <c r="V63" s="250">
        <v>213.96266199999999</v>
      </c>
      <c r="W63" s="250">
        <v>213.960464</v>
      </c>
      <c r="X63" s="250">
        <v>215.28434799999999</v>
      </c>
      <c r="Y63" s="250">
        <v>214.59381099999999</v>
      </c>
      <c r="Z63" s="250">
        <v>215.10874899999999</v>
      </c>
      <c r="AA63" s="250">
        <v>215.489609</v>
      </c>
      <c r="AB63" s="250">
        <v>215.52207899999999</v>
      </c>
      <c r="AC63" s="250">
        <v>215.52362099999999</v>
      </c>
      <c r="AD63" s="250">
        <v>215.275925</v>
      </c>
      <c r="AE63" s="250">
        <v>214.88801599999999</v>
      </c>
      <c r="AF63" s="251">
        <v>-8.0000000000000004E-4</v>
      </c>
      <c r="AG63" s="240"/>
    </row>
    <row r="64" spans="1:33" ht="15" customHeight="1" x14ac:dyDescent="0.35">
      <c r="A64" s="239" t="s">
        <v>394</v>
      </c>
      <c r="B64" s="249" t="s">
        <v>1974</v>
      </c>
      <c r="C64" s="250">
        <v>0.50883500000000004</v>
      </c>
      <c r="D64" s="250">
        <v>0.81601500000000005</v>
      </c>
      <c r="E64" s="250">
        <v>3.8265799999999999</v>
      </c>
      <c r="F64" s="250">
        <v>3.8664679999999998</v>
      </c>
      <c r="G64" s="250">
        <v>2.1605629999999998</v>
      </c>
      <c r="H64" s="250">
        <v>2.418355</v>
      </c>
      <c r="I64" s="250">
        <v>2.146325</v>
      </c>
      <c r="J64" s="250">
        <v>2.1604709999999998</v>
      </c>
      <c r="K64" s="250">
        <v>1.427098</v>
      </c>
      <c r="L64" s="250">
        <v>1.9488730000000001</v>
      </c>
      <c r="M64" s="250">
        <v>1.5485260000000001</v>
      </c>
      <c r="N64" s="250">
        <v>0.70603800000000005</v>
      </c>
      <c r="O64" s="250">
        <v>0.17144400000000001</v>
      </c>
      <c r="P64" s="250">
        <v>0</v>
      </c>
      <c r="Q64" s="250">
        <v>2.0868000000000001E-2</v>
      </c>
      <c r="R64" s="250">
        <v>2.1446E-2</v>
      </c>
      <c r="S64" s="250">
        <v>0.271092</v>
      </c>
      <c r="T64" s="250">
        <v>0.15351200000000001</v>
      </c>
      <c r="U64" s="250">
        <v>1.260942</v>
      </c>
      <c r="V64" s="250">
        <v>1.2250030000000001</v>
      </c>
      <c r="W64" s="250">
        <v>1.900021</v>
      </c>
      <c r="X64" s="250">
        <v>1.8341689999999999</v>
      </c>
      <c r="Y64" s="250">
        <v>2.239789</v>
      </c>
      <c r="Z64" s="250">
        <v>2.6170070000000001</v>
      </c>
      <c r="AA64" s="250">
        <v>3.1468310000000002</v>
      </c>
      <c r="AB64" s="250">
        <v>3.394161</v>
      </c>
      <c r="AC64" s="250">
        <v>2.7322790000000001</v>
      </c>
      <c r="AD64" s="250">
        <v>2.837466</v>
      </c>
      <c r="AE64" s="250">
        <v>2.9328150000000002</v>
      </c>
      <c r="AF64" s="251">
        <v>6.4555000000000001E-2</v>
      </c>
      <c r="AG64" s="240"/>
    </row>
    <row r="65" spans="1:33" ht="15" customHeight="1" x14ac:dyDescent="0.35">
      <c r="A65" s="239" t="s">
        <v>393</v>
      </c>
      <c r="B65" s="249" t="s">
        <v>43</v>
      </c>
      <c r="C65" s="250">
        <v>295.85049400000003</v>
      </c>
      <c r="D65" s="250">
        <v>293.794464</v>
      </c>
      <c r="E65" s="250">
        <v>285.36441000000002</v>
      </c>
      <c r="F65" s="250">
        <v>282.93026700000001</v>
      </c>
      <c r="G65" s="250">
        <v>282.32605000000001</v>
      </c>
      <c r="H65" s="250">
        <v>281.66235399999999</v>
      </c>
      <c r="I65" s="250">
        <v>284.47757000000001</v>
      </c>
      <c r="J65" s="250">
        <v>285.984802</v>
      </c>
      <c r="K65" s="250">
        <v>286.30023199999999</v>
      </c>
      <c r="L65" s="250">
        <v>286.90087899999997</v>
      </c>
      <c r="M65" s="250">
        <v>288.134705</v>
      </c>
      <c r="N65" s="250">
        <v>287.98886099999999</v>
      </c>
      <c r="O65" s="250">
        <v>290.16986100000003</v>
      </c>
      <c r="P65" s="250">
        <v>289.75680499999999</v>
      </c>
      <c r="Q65" s="250">
        <v>290.86688199999998</v>
      </c>
      <c r="R65" s="250">
        <v>292.29995700000001</v>
      </c>
      <c r="S65" s="250">
        <v>291.46148699999998</v>
      </c>
      <c r="T65" s="250">
        <v>291.35531600000002</v>
      </c>
      <c r="U65" s="250">
        <v>291.54003899999998</v>
      </c>
      <c r="V65" s="250">
        <v>291.82138099999997</v>
      </c>
      <c r="W65" s="250">
        <v>292.31964099999999</v>
      </c>
      <c r="X65" s="250">
        <v>293.41439800000001</v>
      </c>
      <c r="Y65" s="250">
        <v>292.886841</v>
      </c>
      <c r="Z65" s="250">
        <v>294.00503500000002</v>
      </c>
      <c r="AA65" s="250">
        <v>294.58471700000001</v>
      </c>
      <c r="AB65" s="250">
        <v>295.10644500000001</v>
      </c>
      <c r="AC65" s="250">
        <v>294.89187600000002</v>
      </c>
      <c r="AD65" s="250">
        <v>294.32290599999999</v>
      </c>
      <c r="AE65" s="250">
        <v>294.23113999999998</v>
      </c>
      <c r="AF65" s="251">
        <v>-1.9599999999999999E-4</v>
      </c>
      <c r="AG65" s="240"/>
    </row>
    <row r="66" spans="1:33" ht="12" customHeight="1" x14ac:dyDescent="0.35">
      <c r="A66" s="239" t="s">
        <v>392</v>
      </c>
      <c r="B66" s="249" t="s">
        <v>21</v>
      </c>
      <c r="C66" s="250">
        <v>148.48989900000001</v>
      </c>
      <c r="D66" s="250">
        <v>144.285706</v>
      </c>
      <c r="E66" s="250">
        <v>89.358711</v>
      </c>
      <c r="F66" s="250">
        <v>89.584334999999996</v>
      </c>
      <c r="G66" s="250">
        <v>92.768958999999995</v>
      </c>
      <c r="H66" s="250">
        <v>91.772644</v>
      </c>
      <c r="I66" s="250">
        <v>92.367560999999995</v>
      </c>
      <c r="J66" s="250">
        <v>92.460166999999998</v>
      </c>
      <c r="K66" s="250">
        <v>95.257064999999997</v>
      </c>
      <c r="L66" s="250">
        <v>92.979675</v>
      </c>
      <c r="M66" s="250">
        <v>93.040503999999999</v>
      </c>
      <c r="N66" s="250">
        <v>94.176651000000007</v>
      </c>
      <c r="O66" s="250">
        <v>95.549071999999995</v>
      </c>
      <c r="P66" s="250">
        <v>95.702826999999999</v>
      </c>
      <c r="Q66" s="250">
        <v>97.504401999999999</v>
      </c>
      <c r="R66" s="250">
        <v>97.656188999999998</v>
      </c>
      <c r="S66" s="250">
        <v>97.634506000000002</v>
      </c>
      <c r="T66" s="250">
        <v>95.388251999999994</v>
      </c>
      <c r="U66" s="250">
        <v>94.535263</v>
      </c>
      <c r="V66" s="250">
        <v>95.171158000000005</v>
      </c>
      <c r="W66" s="250">
        <v>95.562347000000003</v>
      </c>
      <c r="X66" s="250">
        <v>96.300415000000001</v>
      </c>
      <c r="Y66" s="250">
        <v>96.362503000000004</v>
      </c>
      <c r="Z66" s="250">
        <v>96.491364000000004</v>
      </c>
      <c r="AA66" s="250">
        <v>96.058098000000001</v>
      </c>
      <c r="AB66" s="250">
        <v>97.309539999999998</v>
      </c>
      <c r="AC66" s="250">
        <v>100.220383</v>
      </c>
      <c r="AD66" s="250">
        <v>102.25103</v>
      </c>
      <c r="AE66" s="250">
        <v>102.742958</v>
      </c>
      <c r="AF66" s="251">
        <v>-1.3067E-2</v>
      </c>
      <c r="AG66" s="240"/>
    </row>
    <row r="67" spans="1:33" ht="15" customHeight="1" x14ac:dyDescent="0.35">
      <c r="A67" s="239" t="s">
        <v>391</v>
      </c>
      <c r="B67" s="249" t="s">
        <v>2140</v>
      </c>
      <c r="C67" s="250">
        <v>0</v>
      </c>
      <c r="D67" s="250">
        <v>0</v>
      </c>
      <c r="E67" s="250">
        <v>0</v>
      </c>
      <c r="F67" s="250">
        <v>0</v>
      </c>
      <c r="G67" s="250">
        <v>0</v>
      </c>
      <c r="H67" s="250">
        <v>0</v>
      </c>
      <c r="I67" s="250">
        <v>0</v>
      </c>
      <c r="J67" s="250">
        <v>0</v>
      </c>
      <c r="K67" s="250">
        <v>0</v>
      </c>
      <c r="L67" s="250">
        <v>0</v>
      </c>
      <c r="M67" s="250">
        <v>0</v>
      </c>
      <c r="N67" s="250">
        <v>0</v>
      </c>
      <c r="O67" s="250">
        <v>0</v>
      </c>
      <c r="P67" s="250">
        <v>0</v>
      </c>
      <c r="Q67" s="250">
        <v>0</v>
      </c>
      <c r="R67" s="250">
        <v>0</v>
      </c>
      <c r="S67" s="250">
        <v>0</v>
      </c>
      <c r="T67" s="250">
        <v>0</v>
      </c>
      <c r="U67" s="250">
        <v>0</v>
      </c>
      <c r="V67" s="250">
        <v>0</v>
      </c>
      <c r="W67" s="250">
        <v>0</v>
      </c>
      <c r="X67" s="250">
        <v>0</v>
      </c>
      <c r="Y67" s="250">
        <v>0</v>
      </c>
      <c r="Z67" s="250">
        <v>0</v>
      </c>
      <c r="AA67" s="250">
        <v>0</v>
      </c>
      <c r="AB67" s="250">
        <v>0</v>
      </c>
      <c r="AC67" s="250">
        <v>0</v>
      </c>
      <c r="AD67" s="250">
        <v>0</v>
      </c>
      <c r="AE67" s="250">
        <v>0</v>
      </c>
      <c r="AF67" s="251" t="s">
        <v>1190</v>
      </c>
      <c r="AG67" s="240"/>
    </row>
    <row r="68" spans="1:33" ht="15" customHeight="1" x14ac:dyDescent="0.35">
      <c r="A68" s="239" t="s">
        <v>390</v>
      </c>
      <c r="B68" s="249" t="s">
        <v>24</v>
      </c>
      <c r="C68" s="250">
        <v>25.841358</v>
      </c>
      <c r="D68" s="250">
        <v>23.829478999999999</v>
      </c>
      <c r="E68" s="250">
        <v>22.7791</v>
      </c>
      <c r="F68" s="250">
        <v>22.636742000000002</v>
      </c>
      <c r="G68" s="250">
        <v>22.794170000000001</v>
      </c>
      <c r="H68" s="250">
        <v>22.662334000000001</v>
      </c>
      <c r="I68" s="250">
        <v>23.064340999999999</v>
      </c>
      <c r="J68" s="250">
        <v>23.244467</v>
      </c>
      <c r="K68" s="250">
        <v>23.618084</v>
      </c>
      <c r="L68" s="250">
        <v>23.379871000000001</v>
      </c>
      <c r="M68" s="250">
        <v>23.475650999999999</v>
      </c>
      <c r="N68" s="250">
        <v>23.548378</v>
      </c>
      <c r="O68" s="250">
        <v>24.000706000000001</v>
      </c>
      <c r="P68" s="250">
        <v>23.896732</v>
      </c>
      <c r="Q68" s="250">
        <v>24.247012999999999</v>
      </c>
      <c r="R68" s="250">
        <v>24.339148000000002</v>
      </c>
      <c r="S68" s="250">
        <v>24.180008000000001</v>
      </c>
      <c r="T68" s="250">
        <v>24.378026999999999</v>
      </c>
      <c r="U68" s="250">
        <v>24.370374999999999</v>
      </c>
      <c r="V68" s="250">
        <v>24.472913999999999</v>
      </c>
      <c r="W68" s="250">
        <v>24.654191999999998</v>
      </c>
      <c r="X68" s="250">
        <v>24.691980000000001</v>
      </c>
      <c r="Y68" s="250">
        <v>24.816851</v>
      </c>
      <c r="Z68" s="250">
        <v>24.881180000000001</v>
      </c>
      <c r="AA68" s="250">
        <v>24.926414000000001</v>
      </c>
      <c r="AB68" s="250">
        <v>25.067453</v>
      </c>
      <c r="AC68" s="250">
        <v>25.192968</v>
      </c>
      <c r="AD68" s="250">
        <v>25.26568</v>
      </c>
      <c r="AE68" s="250">
        <v>25.403656000000002</v>
      </c>
      <c r="AF68" s="251">
        <v>-6.0999999999999997E-4</v>
      </c>
      <c r="AG68" s="240"/>
    </row>
    <row r="69" spans="1:33" ht="15" customHeight="1" x14ac:dyDescent="0.35">
      <c r="A69" s="239" t="s">
        <v>389</v>
      </c>
      <c r="B69" s="248" t="s">
        <v>0</v>
      </c>
      <c r="C69" s="252">
        <v>470.18176299999999</v>
      </c>
      <c r="D69" s="252">
        <v>461.90963699999998</v>
      </c>
      <c r="E69" s="252">
        <v>397.502228</v>
      </c>
      <c r="F69" s="252">
        <v>395.15133700000001</v>
      </c>
      <c r="G69" s="252">
        <v>397.88916</v>
      </c>
      <c r="H69" s="252">
        <v>396.09732100000002</v>
      </c>
      <c r="I69" s="252">
        <v>399.90945399999998</v>
      </c>
      <c r="J69" s="252">
        <v>401.68945300000001</v>
      </c>
      <c r="K69" s="252">
        <v>405.17538500000001</v>
      </c>
      <c r="L69" s="252">
        <v>403.26043700000002</v>
      </c>
      <c r="M69" s="252">
        <v>404.650848</v>
      </c>
      <c r="N69" s="252">
        <v>405.71389799999997</v>
      </c>
      <c r="O69" s="252">
        <v>409.71963499999998</v>
      </c>
      <c r="P69" s="252">
        <v>409.35635400000001</v>
      </c>
      <c r="Q69" s="252">
        <v>412.61828600000001</v>
      </c>
      <c r="R69" s="252">
        <v>414.29528800000003</v>
      </c>
      <c r="S69" s="252">
        <v>413.27600100000001</v>
      </c>
      <c r="T69" s="252">
        <v>411.12158199999999</v>
      </c>
      <c r="U69" s="252">
        <v>410.44567899999998</v>
      </c>
      <c r="V69" s="252">
        <v>411.46545400000002</v>
      </c>
      <c r="W69" s="252">
        <v>412.53619400000002</v>
      </c>
      <c r="X69" s="252">
        <v>414.40679899999998</v>
      </c>
      <c r="Y69" s="252">
        <v>414.066193</v>
      </c>
      <c r="Z69" s="252">
        <v>415.37756300000001</v>
      </c>
      <c r="AA69" s="252">
        <v>415.56924400000003</v>
      </c>
      <c r="AB69" s="252">
        <v>417.483429</v>
      </c>
      <c r="AC69" s="252">
        <v>420.305206</v>
      </c>
      <c r="AD69" s="252">
        <v>421.83963</v>
      </c>
      <c r="AE69" s="252">
        <v>422.377747</v>
      </c>
      <c r="AF69" s="253">
        <v>-3.8219999999999999E-3</v>
      </c>
      <c r="AG69" s="240"/>
    </row>
    <row r="70" spans="1:33" ht="15" customHeight="1" x14ac:dyDescent="0.35">
      <c r="A70" s="236"/>
      <c r="B70" s="240"/>
      <c r="C70" s="240"/>
      <c r="D70" s="240"/>
      <c r="E70" s="240"/>
      <c r="F70" s="240"/>
      <c r="G70" s="240"/>
      <c r="H70" s="240"/>
      <c r="I70" s="240"/>
      <c r="J70" s="240"/>
      <c r="K70" s="240"/>
      <c r="L70" s="240"/>
      <c r="M70" s="240"/>
      <c r="N70" s="240"/>
      <c r="O70" s="240"/>
      <c r="P70" s="240"/>
      <c r="Q70" s="240"/>
      <c r="R70" s="240"/>
      <c r="S70" s="240"/>
      <c r="T70" s="240"/>
      <c r="U70" s="240"/>
      <c r="V70" s="240"/>
      <c r="W70" s="240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</row>
    <row r="71" spans="1:33" ht="15" customHeight="1" x14ac:dyDescent="0.35">
      <c r="A71" s="236"/>
      <c r="B71" s="248" t="s">
        <v>193</v>
      </c>
      <c r="C71" s="240"/>
      <c r="D71" s="240"/>
      <c r="E71" s="240"/>
      <c r="F71" s="240"/>
      <c r="G71" s="240"/>
      <c r="H71" s="240"/>
      <c r="I71" s="240"/>
      <c r="J71" s="240"/>
      <c r="K71" s="240"/>
      <c r="L71" s="240"/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</row>
    <row r="72" spans="1:33" ht="15" customHeight="1" x14ac:dyDescent="0.35">
      <c r="A72" s="236"/>
      <c r="B72" s="248" t="s">
        <v>2141</v>
      </c>
      <c r="C72" s="240"/>
      <c r="D72" s="240"/>
      <c r="E72" s="240"/>
      <c r="F72" s="240"/>
      <c r="G72" s="240"/>
      <c r="H72" s="240"/>
      <c r="I72" s="240"/>
      <c r="J72" s="240"/>
      <c r="K72" s="240"/>
      <c r="L72" s="240"/>
      <c r="M72" s="240"/>
      <c r="N72" s="240"/>
      <c r="O72" s="240"/>
      <c r="P72" s="240"/>
      <c r="Q72" s="240"/>
      <c r="R72" s="240"/>
      <c r="S72" s="240"/>
      <c r="T72" s="240"/>
      <c r="U72" s="240"/>
      <c r="V72" s="240"/>
      <c r="W72" s="240"/>
      <c r="X72" s="240"/>
      <c r="Y72" s="240"/>
      <c r="Z72" s="240"/>
      <c r="AA72" s="240"/>
      <c r="AB72" s="240"/>
      <c r="AC72" s="240"/>
      <c r="AD72" s="240"/>
      <c r="AE72" s="240"/>
      <c r="AF72" s="240"/>
      <c r="AG72" s="240"/>
    </row>
    <row r="73" spans="1:33" ht="15" customHeight="1" x14ac:dyDescent="0.35">
      <c r="A73" s="239" t="s">
        <v>388</v>
      </c>
      <c r="B73" s="249" t="s">
        <v>195</v>
      </c>
      <c r="C73" s="254">
        <v>0.1237</v>
      </c>
      <c r="D73" s="254">
        <v>0.1237</v>
      </c>
      <c r="E73" s="254">
        <v>0.1237</v>
      </c>
      <c r="F73" s="254">
        <v>0.1237</v>
      </c>
      <c r="G73" s="254">
        <v>0.1237</v>
      </c>
      <c r="H73" s="254">
        <v>0.1237</v>
      </c>
      <c r="I73" s="254">
        <v>0.1237</v>
      </c>
      <c r="J73" s="254">
        <v>0.1237</v>
      </c>
      <c r="K73" s="254">
        <v>0.1237</v>
      </c>
      <c r="L73" s="254">
        <v>0.1237</v>
      </c>
      <c r="M73" s="254">
        <v>0.1237</v>
      </c>
      <c r="N73" s="254">
        <v>0.1237</v>
      </c>
      <c r="O73" s="254">
        <v>0.1237</v>
      </c>
      <c r="P73" s="254">
        <v>0.1237</v>
      </c>
      <c r="Q73" s="254">
        <v>0.1237</v>
      </c>
      <c r="R73" s="254">
        <v>0.1237</v>
      </c>
      <c r="S73" s="254">
        <v>0.1237</v>
      </c>
      <c r="T73" s="254">
        <v>0.1237</v>
      </c>
      <c r="U73" s="254">
        <v>0.1237</v>
      </c>
      <c r="V73" s="254">
        <v>0.1237</v>
      </c>
      <c r="W73" s="254">
        <v>0.1237</v>
      </c>
      <c r="X73" s="254">
        <v>0.1237</v>
      </c>
      <c r="Y73" s="254">
        <v>0.1237</v>
      </c>
      <c r="Z73" s="254">
        <v>0.1237</v>
      </c>
      <c r="AA73" s="254">
        <v>0.1237</v>
      </c>
      <c r="AB73" s="254">
        <v>0.1237</v>
      </c>
      <c r="AC73" s="254">
        <v>0.1237</v>
      </c>
      <c r="AD73" s="254">
        <v>0.1237</v>
      </c>
      <c r="AE73" s="254">
        <v>0.1237</v>
      </c>
      <c r="AF73" s="251">
        <v>0</v>
      </c>
      <c r="AG73" s="240"/>
    </row>
    <row r="74" spans="1:33" ht="12" customHeight="1" x14ac:dyDescent="0.35">
      <c r="A74" s="239" t="s">
        <v>387</v>
      </c>
      <c r="B74" s="249" t="s">
        <v>21</v>
      </c>
      <c r="C74" s="254">
        <v>3.5505</v>
      </c>
      <c r="D74" s="254">
        <v>3.5505</v>
      </c>
      <c r="E74" s="254">
        <v>3.5505</v>
      </c>
      <c r="F74" s="254">
        <v>3.5505</v>
      </c>
      <c r="G74" s="254">
        <v>3.5505</v>
      </c>
      <c r="H74" s="254">
        <v>3.5505</v>
      </c>
      <c r="I74" s="254">
        <v>3.5505</v>
      </c>
      <c r="J74" s="254">
        <v>3.5505</v>
      </c>
      <c r="K74" s="254">
        <v>3.5505</v>
      </c>
      <c r="L74" s="254">
        <v>3.5505</v>
      </c>
      <c r="M74" s="254">
        <v>3.5505</v>
      </c>
      <c r="N74" s="254">
        <v>3.5505</v>
      </c>
      <c r="O74" s="254">
        <v>3.5505</v>
      </c>
      <c r="P74" s="254">
        <v>3.5505</v>
      </c>
      <c r="Q74" s="254">
        <v>3.5505</v>
      </c>
      <c r="R74" s="254">
        <v>3.5505</v>
      </c>
      <c r="S74" s="254">
        <v>3.5505</v>
      </c>
      <c r="T74" s="254">
        <v>3.5505</v>
      </c>
      <c r="U74" s="254">
        <v>3.5505</v>
      </c>
      <c r="V74" s="254">
        <v>3.5505</v>
      </c>
      <c r="W74" s="254">
        <v>3.5505</v>
      </c>
      <c r="X74" s="254">
        <v>3.5505</v>
      </c>
      <c r="Y74" s="254">
        <v>3.5505</v>
      </c>
      <c r="Z74" s="254">
        <v>3.5505</v>
      </c>
      <c r="AA74" s="254">
        <v>3.5505</v>
      </c>
      <c r="AB74" s="254">
        <v>3.5505</v>
      </c>
      <c r="AC74" s="254">
        <v>3.5505</v>
      </c>
      <c r="AD74" s="254">
        <v>3.5505</v>
      </c>
      <c r="AE74" s="254">
        <v>3.5505</v>
      </c>
      <c r="AF74" s="251">
        <v>0</v>
      </c>
      <c r="AG74" s="240"/>
    </row>
    <row r="75" spans="1:33" ht="15" customHeight="1" x14ac:dyDescent="0.35">
      <c r="A75" s="239" t="s">
        <v>386</v>
      </c>
      <c r="B75" s="249" t="s">
        <v>434</v>
      </c>
      <c r="C75" s="254">
        <v>0</v>
      </c>
      <c r="D75" s="254">
        <v>0</v>
      </c>
      <c r="E75" s="254">
        <v>0</v>
      </c>
      <c r="F75" s="254">
        <v>0</v>
      </c>
      <c r="G75" s="254">
        <v>0</v>
      </c>
      <c r="H75" s="254">
        <v>0</v>
      </c>
      <c r="I75" s="254">
        <v>0</v>
      </c>
      <c r="J75" s="254">
        <v>0</v>
      </c>
      <c r="K75" s="254">
        <v>0</v>
      </c>
      <c r="L75" s="254">
        <v>0</v>
      </c>
      <c r="M75" s="254">
        <v>0</v>
      </c>
      <c r="N75" s="254">
        <v>0</v>
      </c>
      <c r="O75" s="254">
        <v>0</v>
      </c>
      <c r="P75" s="254">
        <v>0</v>
      </c>
      <c r="Q75" s="254">
        <v>0</v>
      </c>
      <c r="R75" s="254">
        <v>0</v>
      </c>
      <c r="S75" s="254">
        <v>0</v>
      </c>
      <c r="T75" s="254">
        <v>0</v>
      </c>
      <c r="U75" s="254">
        <v>0</v>
      </c>
      <c r="V75" s="254">
        <v>0</v>
      </c>
      <c r="W75" s="254">
        <v>0</v>
      </c>
      <c r="X75" s="254">
        <v>0</v>
      </c>
      <c r="Y75" s="254">
        <v>0</v>
      </c>
      <c r="Z75" s="254">
        <v>0</v>
      </c>
      <c r="AA75" s="254">
        <v>0</v>
      </c>
      <c r="AB75" s="254">
        <v>0</v>
      </c>
      <c r="AC75" s="254">
        <v>0</v>
      </c>
      <c r="AD75" s="254">
        <v>0</v>
      </c>
      <c r="AE75" s="254">
        <v>0</v>
      </c>
      <c r="AF75" s="251" t="s">
        <v>1190</v>
      </c>
      <c r="AG75" s="240"/>
    </row>
    <row r="76" spans="1:33" ht="15" customHeight="1" x14ac:dyDescent="0.35">
      <c r="A76" s="239" t="s">
        <v>385</v>
      </c>
      <c r="B76" s="249" t="s">
        <v>2142</v>
      </c>
      <c r="C76" s="254">
        <v>0.85780000000000001</v>
      </c>
      <c r="D76" s="254">
        <v>0.85780000000000001</v>
      </c>
      <c r="E76" s="254">
        <v>0.85780000000000001</v>
      </c>
      <c r="F76" s="254">
        <v>0.85780000000000001</v>
      </c>
      <c r="G76" s="254">
        <v>0.85780000000000001</v>
      </c>
      <c r="H76" s="254">
        <v>0.85780000000000001</v>
      </c>
      <c r="I76" s="254">
        <v>0.85780000000000001</v>
      </c>
      <c r="J76" s="254">
        <v>0.85780000000000001</v>
      </c>
      <c r="K76" s="254">
        <v>0.85780000000000001</v>
      </c>
      <c r="L76" s="254">
        <v>0.85780000000000001</v>
      </c>
      <c r="M76" s="254">
        <v>0.85780000000000001</v>
      </c>
      <c r="N76" s="254">
        <v>0.85780000000000001</v>
      </c>
      <c r="O76" s="254">
        <v>0.85780000000000001</v>
      </c>
      <c r="P76" s="254">
        <v>0.85780000000000001</v>
      </c>
      <c r="Q76" s="254">
        <v>0.85780000000000001</v>
      </c>
      <c r="R76" s="254">
        <v>0.85780000000000001</v>
      </c>
      <c r="S76" s="254">
        <v>0.85780000000000001</v>
      </c>
      <c r="T76" s="254">
        <v>0.85780000000000001</v>
      </c>
      <c r="U76" s="254">
        <v>0.85780000000000001</v>
      </c>
      <c r="V76" s="254">
        <v>0.85780000000000001</v>
      </c>
      <c r="W76" s="254">
        <v>0.85780000000000001</v>
      </c>
      <c r="X76" s="254">
        <v>0.85780000000000001</v>
      </c>
      <c r="Y76" s="254">
        <v>0.85780000000000001</v>
      </c>
      <c r="Z76" s="254">
        <v>0.85780000000000001</v>
      </c>
      <c r="AA76" s="254">
        <v>0.85780000000000001</v>
      </c>
      <c r="AB76" s="254">
        <v>0.85780000000000001</v>
      </c>
      <c r="AC76" s="254">
        <v>0.85780000000000001</v>
      </c>
      <c r="AD76" s="254">
        <v>0.85780000000000001</v>
      </c>
      <c r="AE76" s="254">
        <v>0.85780000000000001</v>
      </c>
      <c r="AF76" s="251">
        <v>0</v>
      </c>
      <c r="AG76" s="240"/>
    </row>
    <row r="77" spans="1:33" ht="15" customHeight="1" x14ac:dyDescent="0.35">
      <c r="A77" s="239" t="s">
        <v>384</v>
      </c>
      <c r="B77" s="248" t="s">
        <v>189</v>
      </c>
      <c r="C77" s="255">
        <v>4.532</v>
      </c>
      <c r="D77" s="255">
        <v>4.532</v>
      </c>
      <c r="E77" s="255">
        <v>4.532</v>
      </c>
      <c r="F77" s="255">
        <v>4.532</v>
      </c>
      <c r="G77" s="255">
        <v>4.532</v>
      </c>
      <c r="H77" s="255">
        <v>4.532</v>
      </c>
      <c r="I77" s="255">
        <v>4.532</v>
      </c>
      <c r="J77" s="255">
        <v>4.532</v>
      </c>
      <c r="K77" s="255">
        <v>4.532</v>
      </c>
      <c r="L77" s="255">
        <v>4.532</v>
      </c>
      <c r="M77" s="255">
        <v>4.532</v>
      </c>
      <c r="N77" s="255">
        <v>4.532</v>
      </c>
      <c r="O77" s="255">
        <v>4.532</v>
      </c>
      <c r="P77" s="255">
        <v>4.532</v>
      </c>
      <c r="Q77" s="255">
        <v>4.532</v>
      </c>
      <c r="R77" s="255">
        <v>4.532</v>
      </c>
      <c r="S77" s="255">
        <v>4.532</v>
      </c>
      <c r="T77" s="255">
        <v>4.532</v>
      </c>
      <c r="U77" s="255">
        <v>4.532</v>
      </c>
      <c r="V77" s="255">
        <v>4.532</v>
      </c>
      <c r="W77" s="255">
        <v>4.532</v>
      </c>
      <c r="X77" s="255">
        <v>4.532</v>
      </c>
      <c r="Y77" s="255">
        <v>4.532</v>
      </c>
      <c r="Z77" s="255">
        <v>4.532</v>
      </c>
      <c r="AA77" s="255">
        <v>4.532</v>
      </c>
      <c r="AB77" s="255">
        <v>4.532</v>
      </c>
      <c r="AC77" s="255">
        <v>4.532</v>
      </c>
      <c r="AD77" s="255">
        <v>4.532</v>
      </c>
      <c r="AE77" s="255">
        <v>4.532</v>
      </c>
      <c r="AF77" s="253">
        <v>0</v>
      </c>
      <c r="AG77" s="240"/>
    </row>
    <row r="78" spans="1:33" ht="15" customHeight="1" x14ac:dyDescent="0.35">
      <c r="A78" s="236"/>
      <c r="B78" s="248" t="s">
        <v>197</v>
      </c>
      <c r="C78" s="240"/>
      <c r="D78" s="240"/>
      <c r="E78" s="240"/>
      <c r="F78" s="240"/>
      <c r="G78" s="240"/>
      <c r="H78" s="240"/>
      <c r="I78" s="240"/>
      <c r="J78" s="240"/>
      <c r="K78" s="240"/>
      <c r="L78" s="240"/>
      <c r="M78" s="240"/>
      <c r="N78" s="240"/>
      <c r="O78" s="240"/>
      <c r="P78" s="240"/>
      <c r="Q78" s="240"/>
      <c r="R78" s="240"/>
      <c r="S78" s="240"/>
      <c r="T78" s="240"/>
      <c r="U78" s="240"/>
      <c r="V78" s="240"/>
      <c r="W78" s="240"/>
      <c r="X78" s="240"/>
      <c r="Y78" s="240"/>
      <c r="Z78" s="240"/>
      <c r="AA78" s="240"/>
      <c r="AB78" s="240"/>
      <c r="AC78" s="240"/>
      <c r="AD78" s="240"/>
      <c r="AE78" s="240"/>
      <c r="AF78" s="240"/>
      <c r="AG78" s="240"/>
    </row>
    <row r="79" spans="1:33" ht="15" customHeight="1" x14ac:dyDescent="0.35">
      <c r="A79" s="239" t="s">
        <v>383</v>
      </c>
      <c r="B79" s="249" t="s">
        <v>195</v>
      </c>
      <c r="C79" s="254">
        <v>0.28312999999999999</v>
      </c>
      <c r="D79" s="254">
        <v>0.28312999999999999</v>
      </c>
      <c r="E79" s="254">
        <v>0</v>
      </c>
      <c r="F79" s="254">
        <v>0</v>
      </c>
      <c r="G79" s="254">
        <v>0</v>
      </c>
      <c r="H79" s="254">
        <v>0</v>
      </c>
      <c r="I79" s="254">
        <v>0</v>
      </c>
      <c r="J79" s="254">
        <v>0</v>
      </c>
      <c r="K79" s="254">
        <v>0</v>
      </c>
      <c r="L79" s="254">
        <v>0</v>
      </c>
      <c r="M79" s="254">
        <v>0</v>
      </c>
      <c r="N79" s="254">
        <v>0</v>
      </c>
      <c r="O79" s="254">
        <v>0</v>
      </c>
      <c r="P79" s="254">
        <v>0</v>
      </c>
      <c r="Q79" s="254">
        <v>0</v>
      </c>
      <c r="R79" s="254">
        <v>0</v>
      </c>
      <c r="S79" s="254">
        <v>0</v>
      </c>
      <c r="T79" s="254">
        <v>0</v>
      </c>
      <c r="U79" s="254">
        <v>0</v>
      </c>
      <c r="V79" s="254">
        <v>0</v>
      </c>
      <c r="W79" s="254">
        <v>0</v>
      </c>
      <c r="X79" s="254">
        <v>0</v>
      </c>
      <c r="Y79" s="254">
        <v>0</v>
      </c>
      <c r="Z79" s="254">
        <v>0</v>
      </c>
      <c r="AA79" s="254">
        <v>0</v>
      </c>
      <c r="AB79" s="254">
        <v>0</v>
      </c>
      <c r="AC79" s="254">
        <v>0</v>
      </c>
      <c r="AD79" s="254">
        <v>0</v>
      </c>
      <c r="AE79" s="254">
        <v>0</v>
      </c>
      <c r="AF79" s="251" t="s">
        <v>1190</v>
      </c>
      <c r="AG79" s="240"/>
    </row>
    <row r="80" spans="1:33" ht="12" customHeight="1" x14ac:dyDescent="0.35">
      <c r="A80" s="239" t="s">
        <v>382</v>
      </c>
      <c r="B80" s="249" t="s">
        <v>21</v>
      </c>
      <c r="C80" s="254">
        <v>22.292501000000001</v>
      </c>
      <c r="D80" s="254">
        <v>22.292501000000001</v>
      </c>
      <c r="E80" s="254">
        <v>24.438649999999999</v>
      </c>
      <c r="F80" s="254">
        <v>24.438649999999999</v>
      </c>
      <c r="G80" s="254">
        <v>24.438649999999999</v>
      </c>
      <c r="H80" s="254">
        <v>24.438649999999999</v>
      </c>
      <c r="I80" s="254">
        <v>24.438649999999999</v>
      </c>
      <c r="J80" s="254">
        <v>24.438649999999999</v>
      </c>
      <c r="K80" s="254">
        <v>24.438649999999999</v>
      </c>
      <c r="L80" s="254">
        <v>24.438649999999999</v>
      </c>
      <c r="M80" s="254">
        <v>24.438649999999999</v>
      </c>
      <c r="N80" s="254">
        <v>24.438649999999999</v>
      </c>
      <c r="O80" s="254">
        <v>24.438649999999999</v>
      </c>
      <c r="P80" s="254">
        <v>24.438649999999999</v>
      </c>
      <c r="Q80" s="254">
        <v>24.438649999999999</v>
      </c>
      <c r="R80" s="254">
        <v>24.438649999999999</v>
      </c>
      <c r="S80" s="254">
        <v>24.422778999999998</v>
      </c>
      <c r="T80" s="254">
        <v>23.973568</v>
      </c>
      <c r="U80" s="254">
        <v>23.982931000000001</v>
      </c>
      <c r="V80" s="254">
        <v>23.930282999999999</v>
      </c>
      <c r="W80" s="254">
        <v>23.755929999999999</v>
      </c>
      <c r="X80" s="254">
        <v>23.470967999999999</v>
      </c>
      <c r="Y80" s="254">
        <v>23.188896</v>
      </c>
      <c r="Z80" s="254">
        <v>23.114343999999999</v>
      </c>
      <c r="AA80" s="254">
        <v>23.041737000000001</v>
      </c>
      <c r="AB80" s="254">
        <v>22.907464999999998</v>
      </c>
      <c r="AC80" s="254">
        <v>23.217303999999999</v>
      </c>
      <c r="AD80" s="254">
        <v>23.244271999999999</v>
      </c>
      <c r="AE80" s="254">
        <v>22.906700000000001</v>
      </c>
      <c r="AF80" s="251">
        <v>9.7099999999999997E-4</v>
      </c>
      <c r="AG80" s="240"/>
    </row>
    <row r="81" spans="1:34" ht="15" customHeight="1" x14ac:dyDescent="0.35">
      <c r="A81" s="239" t="s">
        <v>381</v>
      </c>
      <c r="B81" s="249" t="s">
        <v>434</v>
      </c>
      <c r="C81" s="254">
        <v>0</v>
      </c>
      <c r="D81" s="254">
        <v>0</v>
      </c>
      <c r="E81" s="254">
        <v>0</v>
      </c>
      <c r="F81" s="254">
        <v>0</v>
      </c>
      <c r="G81" s="254">
        <v>0</v>
      </c>
      <c r="H81" s="254">
        <v>0</v>
      </c>
      <c r="I81" s="254">
        <v>0</v>
      </c>
      <c r="J81" s="254">
        <v>0</v>
      </c>
      <c r="K81" s="254">
        <v>0</v>
      </c>
      <c r="L81" s="254">
        <v>0</v>
      </c>
      <c r="M81" s="254">
        <v>0</v>
      </c>
      <c r="N81" s="254">
        <v>0</v>
      </c>
      <c r="O81" s="254">
        <v>0</v>
      </c>
      <c r="P81" s="254">
        <v>0</v>
      </c>
      <c r="Q81" s="254">
        <v>0</v>
      </c>
      <c r="R81" s="254">
        <v>0</v>
      </c>
      <c r="S81" s="254">
        <v>0</v>
      </c>
      <c r="T81" s="254">
        <v>0</v>
      </c>
      <c r="U81" s="254">
        <v>0</v>
      </c>
      <c r="V81" s="254">
        <v>0</v>
      </c>
      <c r="W81" s="254">
        <v>0</v>
      </c>
      <c r="X81" s="254">
        <v>0</v>
      </c>
      <c r="Y81" s="254">
        <v>0</v>
      </c>
      <c r="Z81" s="254">
        <v>0</v>
      </c>
      <c r="AA81" s="254">
        <v>0</v>
      </c>
      <c r="AB81" s="254">
        <v>0</v>
      </c>
      <c r="AC81" s="254">
        <v>0</v>
      </c>
      <c r="AD81" s="254">
        <v>0</v>
      </c>
      <c r="AE81" s="254">
        <v>0</v>
      </c>
      <c r="AF81" s="251" t="s">
        <v>1190</v>
      </c>
      <c r="AG81" s="240"/>
      <c r="AH81" s="236"/>
    </row>
    <row r="82" spans="1:34" ht="15" customHeight="1" x14ac:dyDescent="0.35">
      <c r="A82" s="239" t="s">
        <v>380</v>
      </c>
      <c r="B82" s="249" t="s">
        <v>2142</v>
      </c>
      <c r="C82" s="254">
        <v>4.5923910000000001</v>
      </c>
      <c r="D82" s="254">
        <v>4.5923910000000001</v>
      </c>
      <c r="E82" s="254">
        <v>6.1096630000000003</v>
      </c>
      <c r="F82" s="254">
        <v>6.1096630000000003</v>
      </c>
      <c r="G82" s="254">
        <v>6.1096630000000003</v>
      </c>
      <c r="H82" s="254">
        <v>6.1096630000000003</v>
      </c>
      <c r="I82" s="254">
        <v>6.1096630000000003</v>
      </c>
      <c r="J82" s="254">
        <v>6.1096630000000003</v>
      </c>
      <c r="K82" s="254">
        <v>6.1096630000000003</v>
      </c>
      <c r="L82" s="254">
        <v>6.1096630000000003</v>
      </c>
      <c r="M82" s="254">
        <v>6.1096630000000003</v>
      </c>
      <c r="N82" s="254">
        <v>6.1096630000000003</v>
      </c>
      <c r="O82" s="254">
        <v>6.1096630000000003</v>
      </c>
      <c r="P82" s="254">
        <v>6.1096630000000003</v>
      </c>
      <c r="Q82" s="254">
        <v>6.1096630000000003</v>
      </c>
      <c r="R82" s="254">
        <v>6.1096630000000003</v>
      </c>
      <c r="S82" s="254">
        <v>6.1056949999999999</v>
      </c>
      <c r="T82" s="254">
        <v>5.9933920000000001</v>
      </c>
      <c r="U82" s="254">
        <v>5.9957330000000004</v>
      </c>
      <c r="V82" s="254">
        <v>5.9825710000000001</v>
      </c>
      <c r="W82" s="254">
        <v>5.9389820000000002</v>
      </c>
      <c r="X82" s="254">
        <v>5.8677419999999998</v>
      </c>
      <c r="Y82" s="254">
        <v>5.7972239999999999</v>
      </c>
      <c r="Z82" s="254">
        <v>5.7785859999999998</v>
      </c>
      <c r="AA82" s="254">
        <v>5.7604340000000001</v>
      </c>
      <c r="AB82" s="254">
        <v>5.7268660000000002</v>
      </c>
      <c r="AC82" s="254">
        <v>5.8043259999999997</v>
      </c>
      <c r="AD82" s="254">
        <v>5.8110679999999997</v>
      </c>
      <c r="AE82" s="254">
        <v>5.7266750000000002</v>
      </c>
      <c r="AF82" s="251">
        <v>7.9150000000000002E-3</v>
      </c>
      <c r="AG82" s="240"/>
      <c r="AH82" s="236"/>
    </row>
    <row r="83" spans="1:34" ht="15" customHeight="1" x14ac:dyDescent="0.35">
      <c r="A83" s="239" t="s">
        <v>379</v>
      </c>
      <c r="B83" s="248" t="s">
        <v>189</v>
      </c>
      <c r="C83" s="255">
        <v>27.168022000000001</v>
      </c>
      <c r="D83" s="255">
        <v>27.168022000000001</v>
      </c>
      <c r="E83" s="255">
        <v>30.548313</v>
      </c>
      <c r="F83" s="255">
        <v>30.548313</v>
      </c>
      <c r="G83" s="255">
        <v>30.548313</v>
      </c>
      <c r="H83" s="255">
        <v>30.548313</v>
      </c>
      <c r="I83" s="255">
        <v>30.548313</v>
      </c>
      <c r="J83" s="255">
        <v>30.548313</v>
      </c>
      <c r="K83" s="255">
        <v>30.548313</v>
      </c>
      <c r="L83" s="255">
        <v>30.548313</v>
      </c>
      <c r="M83" s="255">
        <v>30.548313</v>
      </c>
      <c r="N83" s="255">
        <v>30.548313</v>
      </c>
      <c r="O83" s="255">
        <v>30.548313</v>
      </c>
      <c r="P83" s="255">
        <v>30.548313</v>
      </c>
      <c r="Q83" s="255">
        <v>30.548313</v>
      </c>
      <c r="R83" s="255">
        <v>30.548313</v>
      </c>
      <c r="S83" s="255">
        <v>30.528473000000002</v>
      </c>
      <c r="T83" s="255">
        <v>29.966961000000001</v>
      </c>
      <c r="U83" s="255">
        <v>29.978663999999998</v>
      </c>
      <c r="V83" s="255">
        <v>29.912852999999998</v>
      </c>
      <c r="W83" s="255">
        <v>29.694911999999999</v>
      </c>
      <c r="X83" s="255">
        <v>29.338711</v>
      </c>
      <c r="Y83" s="255">
        <v>28.98612</v>
      </c>
      <c r="Z83" s="255">
        <v>28.892928999999999</v>
      </c>
      <c r="AA83" s="255">
        <v>28.80217</v>
      </c>
      <c r="AB83" s="255">
        <v>28.634331</v>
      </c>
      <c r="AC83" s="255">
        <v>29.021629000000001</v>
      </c>
      <c r="AD83" s="255">
        <v>29.055340000000001</v>
      </c>
      <c r="AE83" s="255">
        <v>28.633375000000001</v>
      </c>
      <c r="AF83" s="253">
        <v>1.8779999999999999E-3</v>
      </c>
      <c r="AG83" s="240"/>
      <c r="AH83" s="236"/>
    </row>
    <row r="84" spans="1:34" ht="15" customHeight="1" x14ac:dyDescent="0.35">
      <c r="A84" s="236"/>
      <c r="B84" s="248" t="s">
        <v>198</v>
      </c>
      <c r="C84" s="240"/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40"/>
      <c r="AB84" s="240"/>
      <c r="AC84" s="240"/>
      <c r="AD84" s="240"/>
      <c r="AE84" s="240"/>
      <c r="AF84" s="240"/>
      <c r="AG84" s="240"/>
      <c r="AH84" s="236"/>
    </row>
    <row r="85" spans="1:34" ht="12" customHeight="1" x14ac:dyDescent="0.35">
      <c r="A85" s="239" t="s">
        <v>378</v>
      </c>
      <c r="B85" s="249" t="s">
        <v>199</v>
      </c>
      <c r="C85" s="254">
        <v>7.8814200000000003</v>
      </c>
      <c r="D85" s="254">
        <v>7.8814200000000003</v>
      </c>
      <c r="E85" s="254">
        <v>0</v>
      </c>
      <c r="F85" s="254">
        <v>0</v>
      </c>
      <c r="G85" s="254">
        <v>0</v>
      </c>
      <c r="H85" s="254">
        <v>0</v>
      </c>
      <c r="I85" s="254">
        <v>0</v>
      </c>
      <c r="J85" s="254">
        <v>0</v>
      </c>
      <c r="K85" s="254">
        <v>0</v>
      </c>
      <c r="L85" s="254">
        <v>0</v>
      </c>
      <c r="M85" s="254">
        <v>0</v>
      </c>
      <c r="N85" s="254">
        <v>0</v>
      </c>
      <c r="O85" s="254">
        <v>0</v>
      </c>
      <c r="P85" s="254">
        <v>0</v>
      </c>
      <c r="Q85" s="254">
        <v>0</v>
      </c>
      <c r="R85" s="254">
        <v>0</v>
      </c>
      <c r="S85" s="254">
        <v>0.125663</v>
      </c>
      <c r="T85" s="254">
        <v>0.60568599999999995</v>
      </c>
      <c r="U85" s="254">
        <v>0.79880700000000004</v>
      </c>
      <c r="V85" s="254">
        <v>0.88244999999999996</v>
      </c>
      <c r="W85" s="254">
        <v>0.895123</v>
      </c>
      <c r="X85" s="254">
        <v>0.48704399999999998</v>
      </c>
      <c r="Y85" s="254">
        <v>0.61579700000000004</v>
      </c>
      <c r="Z85" s="254">
        <v>0.46013799999999999</v>
      </c>
      <c r="AA85" s="254">
        <v>0.473445</v>
      </c>
      <c r="AB85" s="254">
        <v>0.36393900000000001</v>
      </c>
      <c r="AC85" s="254">
        <v>0.20303499999999999</v>
      </c>
      <c r="AD85" s="254">
        <v>0</v>
      </c>
      <c r="AE85" s="254">
        <v>0</v>
      </c>
      <c r="AF85" s="251" t="s">
        <v>1190</v>
      </c>
      <c r="AG85" s="240"/>
      <c r="AH85" s="236"/>
    </row>
    <row r="86" spans="1:34" ht="15" customHeight="1" x14ac:dyDescent="0.35">
      <c r="A86" s="239" t="s">
        <v>377</v>
      </c>
      <c r="B86" s="249" t="s">
        <v>200</v>
      </c>
      <c r="C86" s="254">
        <v>19.286601999999998</v>
      </c>
      <c r="D86" s="254">
        <v>19.286601999999998</v>
      </c>
      <c r="E86" s="254">
        <v>30.548311000000002</v>
      </c>
      <c r="F86" s="254">
        <v>30.548311000000002</v>
      </c>
      <c r="G86" s="254">
        <v>30.548311000000002</v>
      </c>
      <c r="H86" s="254">
        <v>30.548311000000002</v>
      </c>
      <c r="I86" s="254">
        <v>30.548311000000002</v>
      </c>
      <c r="J86" s="254">
        <v>30.548311000000002</v>
      </c>
      <c r="K86" s="254">
        <v>30.548311000000002</v>
      </c>
      <c r="L86" s="254">
        <v>30.548311000000002</v>
      </c>
      <c r="M86" s="254">
        <v>30.548311000000002</v>
      </c>
      <c r="N86" s="254">
        <v>30.548311000000002</v>
      </c>
      <c r="O86" s="254">
        <v>30.548311000000002</v>
      </c>
      <c r="P86" s="254">
        <v>30.548311000000002</v>
      </c>
      <c r="Q86" s="254">
        <v>30.548311000000002</v>
      </c>
      <c r="R86" s="254">
        <v>30.548311000000002</v>
      </c>
      <c r="S86" s="254">
        <v>30.402809000000001</v>
      </c>
      <c r="T86" s="254">
        <v>29.361273000000001</v>
      </c>
      <c r="U86" s="254">
        <v>29.179856999999998</v>
      </c>
      <c r="V86" s="254">
        <v>29.030403</v>
      </c>
      <c r="W86" s="254">
        <v>28.799790999999999</v>
      </c>
      <c r="X86" s="254">
        <v>28.851665000000001</v>
      </c>
      <c r="Y86" s="254">
        <v>28.370321000000001</v>
      </c>
      <c r="Z86" s="254">
        <v>28.432791000000002</v>
      </c>
      <c r="AA86" s="254">
        <v>28.328728000000002</v>
      </c>
      <c r="AB86" s="254">
        <v>28.270391</v>
      </c>
      <c r="AC86" s="254">
        <v>28.818595999999999</v>
      </c>
      <c r="AD86" s="254">
        <v>29.055342</v>
      </c>
      <c r="AE86" s="254">
        <v>28.633376999999999</v>
      </c>
      <c r="AF86" s="251">
        <v>1.4213E-2</v>
      </c>
      <c r="AG86" s="240"/>
      <c r="AH86" s="236"/>
    </row>
    <row r="87" spans="1:34" ht="15" customHeight="1" x14ac:dyDescent="0.35">
      <c r="A87" s="236"/>
      <c r="B87" s="240"/>
      <c r="C87" s="240"/>
      <c r="D87" s="240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36"/>
    </row>
    <row r="88" spans="1:34" ht="15" customHeight="1" x14ac:dyDescent="0.35">
      <c r="A88" s="236"/>
      <c r="B88" s="248" t="s">
        <v>201</v>
      </c>
      <c r="C88" s="240"/>
      <c r="D88" s="240"/>
      <c r="E88" s="240"/>
      <c r="F88" s="240"/>
      <c r="G88" s="240"/>
      <c r="H88" s="240"/>
      <c r="I88" s="240"/>
      <c r="J88" s="240"/>
      <c r="K88" s="240"/>
      <c r="L88" s="240"/>
      <c r="M88" s="240"/>
      <c r="N88" s="240"/>
      <c r="O88" s="240"/>
      <c r="P88" s="240"/>
      <c r="Q88" s="240"/>
      <c r="R88" s="240"/>
      <c r="S88" s="240"/>
      <c r="T88" s="240"/>
      <c r="U88" s="240"/>
      <c r="V88" s="240"/>
      <c r="W88" s="240"/>
      <c r="X88" s="240"/>
      <c r="Y88" s="240"/>
      <c r="Z88" s="240"/>
      <c r="AA88" s="240"/>
      <c r="AB88" s="240"/>
      <c r="AC88" s="240"/>
      <c r="AD88" s="240"/>
      <c r="AE88" s="240"/>
      <c r="AF88" s="240"/>
      <c r="AG88" s="240"/>
      <c r="AH88" s="236"/>
    </row>
    <row r="89" spans="1:34" ht="12" customHeight="1" x14ac:dyDescent="0.35">
      <c r="A89" s="236"/>
      <c r="B89" s="248" t="s">
        <v>202</v>
      </c>
      <c r="C89" s="240"/>
      <c r="D89" s="240"/>
      <c r="E89" s="240"/>
      <c r="F89" s="240"/>
      <c r="G89" s="240"/>
      <c r="H89" s="240"/>
      <c r="I89" s="240"/>
      <c r="J89" s="240"/>
      <c r="K89" s="240"/>
      <c r="L89" s="240"/>
      <c r="M89" s="240"/>
      <c r="N89" s="240"/>
      <c r="O89" s="240"/>
      <c r="P89" s="240"/>
      <c r="Q89" s="240"/>
      <c r="R89" s="240"/>
      <c r="S89" s="240"/>
      <c r="T89" s="240"/>
      <c r="U89" s="240"/>
      <c r="V89" s="240"/>
      <c r="W89" s="240"/>
      <c r="X89" s="240"/>
      <c r="Y89" s="240"/>
      <c r="Z89" s="240"/>
      <c r="AA89" s="240"/>
      <c r="AB89" s="240"/>
      <c r="AC89" s="240"/>
      <c r="AD89" s="240"/>
      <c r="AE89" s="240"/>
      <c r="AF89" s="240"/>
      <c r="AG89" s="240"/>
      <c r="AH89" s="236"/>
    </row>
    <row r="90" spans="1:34" ht="15" customHeight="1" x14ac:dyDescent="0.35">
      <c r="A90" s="239" t="s">
        <v>376</v>
      </c>
      <c r="B90" s="249" t="s">
        <v>203</v>
      </c>
      <c r="C90" s="250">
        <v>368</v>
      </c>
      <c r="D90" s="250">
        <v>368</v>
      </c>
      <c r="E90" s="250">
        <v>433.38732900000002</v>
      </c>
      <c r="F90" s="250">
        <v>431.70159899999999</v>
      </c>
      <c r="G90" s="250">
        <v>431.49288899999999</v>
      </c>
      <c r="H90" s="250">
        <v>431.49078400000002</v>
      </c>
      <c r="I90" s="250">
        <v>433.56896999999998</v>
      </c>
      <c r="J90" s="250">
        <v>432.27426100000002</v>
      </c>
      <c r="K90" s="250">
        <v>430.32003800000001</v>
      </c>
      <c r="L90" s="250">
        <v>428.66104100000001</v>
      </c>
      <c r="M90" s="250">
        <v>427.18582199999997</v>
      </c>
      <c r="N90" s="250">
        <v>427.12451199999998</v>
      </c>
      <c r="O90" s="250">
        <v>427.580872</v>
      </c>
      <c r="P90" s="250">
        <v>431.598206</v>
      </c>
      <c r="Q90" s="250">
        <v>431.796021</v>
      </c>
      <c r="R90" s="250">
        <v>432.56774899999999</v>
      </c>
      <c r="S90" s="250">
        <v>433.813354</v>
      </c>
      <c r="T90" s="250">
        <v>435.24151599999999</v>
      </c>
      <c r="U90" s="250">
        <v>437.23825099999999</v>
      </c>
      <c r="V90" s="250">
        <v>439.53225700000002</v>
      </c>
      <c r="W90" s="250">
        <v>441.89141799999999</v>
      </c>
      <c r="X90" s="250">
        <v>444.22811899999999</v>
      </c>
      <c r="Y90" s="250">
        <v>446.09552000000002</v>
      </c>
      <c r="Z90" s="250">
        <v>448.12835699999999</v>
      </c>
      <c r="AA90" s="250">
        <v>450.02401700000001</v>
      </c>
      <c r="AB90" s="250">
        <v>453.318085</v>
      </c>
      <c r="AC90" s="250">
        <v>458.42025799999999</v>
      </c>
      <c r="AD90" s="250">
        <v>459.66961700000002</v>
      </c>
      <c r="AE90" s="250">
        <v>465.548248</v>
      </c>
      <c r="AF90" s="251">
        <v>8.4329999999999995E-3</v>
      </c>
      <c r="AG90" s="240"/>
      <c r="AH90" s="236"/>
    </row>
    <row r="91" spans="1:34" ht="15" customHeight="1" x14ac:dyDescent="0.35">
      <c r="A91" s="239" t="s">
        <v>375</v>
      </c>
      <c r="B91" s="249" t="s">
        <v>204</v>
      </c>
      <c r="C91" s="250">
        <v>24</v>
      </c>
      <c r="D91" s="250">
        <v>24</v>
      </c>
      <c r="E91" s="250">
        <v>0.17325399999999999</v>
      </c>
      <c r="F91" s="250">
        <v>0.17325399999999999</v>
      </c>
      <c r="G91" s="250">
        <v>0.17325399999999999</v>
      </c>
      <c r="H91" s="250">
        <v>0.17325399999999999</v>
      </c>
      <c r="I91" s="250">
        <v>0.17325399999999999</v>
      </c>
      <c r="J91" s="250">
        <v>0.17325399999999999</v>
      </c>
      <c r="K91" s="250">
        <v>0.17325399999999999</v>
      </c>
      <c r="L91" s="250">
        <v>0.17325399999999999</v>
      </c>
      <c r="M91" s="250">
        <v>0.17325399999999999</v>
      </c>
      <c r="N91" s="250">
        <v>0.17325399999999999</v>
      </c>
      <c r="O91" s="250">
        <v>0.17325399999999999</v>
      </c>
      <c r="P91" s="250">
        <v>0.17325399999999999</v>
      </c>
      <c r="Q91" s="250">
        <v>0.17325399999999999</v>
      </c>
      <c r="R91" s="250">
        <v>0.17325399999999999</v>
      </c>
      <c r="S91" s="250">
        <v>0.17325399999999999</v>
      </c>
      <c r="T91" s="250">
        <v>0</v>
      </c>
      <c r="U91" s="250">
        <v>0</v>
      </c>
      <c r="V91" s="250">
        <v>0</v>
      </c>
      <c r="W91" s="250">
        <v>0.407698</v>
      </c>
      <c r="X91" s="250">
        <v>1.1634739999999999</v>
      </c>
      <c r="Y91" s="250">
        <v>4.1524850000000004</v>
      </c>
      <c r="Z91" s="250">
        <v>8.1176169999999992</v>
      </c>
      <c r="AA91" s="250">
        <v>14.908207000000001</v>
      </c>
      <c r="AB91" s="250">
        <v>18.926666000000001</v>
      </c>
      <c r="AC91" s="250">
        <v>30.481363000000002</v>
      </c>
      <c r="AD91" s="250">
        <v>30.481363000000002</v>
      </c>
      <c r="AE91" s="250">
        <v>30.481363000000002</v>
      </c>
      <c r="AF91" s="251">
        <v>8.574E-3</v>
      </c>
      <c r="AG91" s="240"/>
      <c r="AH91" s="236"/>
    </row>
    <row r="92" spans="1:34" ht="15" customHeight="1" x14ac:dyDescent="0.35">
      <c r="A92" s="239" t="s">
        <v>374</v>
      </c>
      <c r="B92" s="249" t="s">
        <v>205</v>
      </c>
      <c r="C92" s="250">
        <v>37</v>
      </c>
      <c r="D92" s="250">
        <v>37</v>
      </c>
      <c r="E92" s="250">
        <v>41.638686999999997</v>
      </c>
      <c r="F92" s="250">
        <v>41.479084</v>
      </c>
      <c r="G92" s="250">
        <v>41.459324000000002</v>
      </c>
      <c r="H92" s="250">
        <v>41.459125999999998</v>
      </c>
      <c r="I92" s="250">
        <v>41.655884</v>
      </c>
      <c r="J92" s="250">
        <v>41.533301999999999</v>
      </c>
      <c r="K92" s="250">
        <v>41.348281999999998</v>
      </c>
      <c r="L92" s="250">
        <v>41.191215999999997</v>
      </c>
      <c r="M92" s="250">
        <v>41.051540000000003</v>
      </c>
      <c r="N92" s="250">
        <v>41.045738</v>
      </c>
      <c r="O92" s="250">
        <v>41.088943</v>
      </c>
      <c r="P92" s="250">
        <v>41.469298999999999</v>
      </c>
      <c r="Q92" s="250">
        <v>41.488025999999998</v>
      </c>
      <c r="R92" s="250">
        <v>41.561092000000002</v>
      </c>
      <c r="S92" s="250">
        <v>41.679023999999998</v>
      </c>
      <c r="T92" s="250">
        <v>41.807892000000002</v>
      </c>
      <c r="U92" s="250">
        <v>41.996937000000003</v>
      </c>
      <c r="V92" s="250">
        <v>42.214129999999997</v>
      </c>
      <c r="W92" s="250">
        <v>42.452418999999999</v>
      </c>
      <c r="X92" s="250">
        <v>42.712302999999999</v>
      </c>
      <c r="Y92" s="250">
        <v>43.018337000000002</v>
      </c>
      <c r="Z92" s="250">
        <v>43.373821</v>
      </c>
      <c r="AA92" s="250">
        <v>43.802455999999999</v>
      </c>
      <c r="AB92" s="250">
        <v>44.302906</v>
      </c>
      <c r="AC92" s="250">
        <v>45.245463999999998</v>
      </c>
      <c r="AD92" s="250">
        <v>45.412827</v>
      </c>
      <c r="AE92" s="250">
        <v>46.126854000000002</v>
      </c>
      <c r="AF92" s="251">
        <v>7.9050000000000006E-3</v>
      </c>
      <c r="AG92" s="240"/>
      <c r="AH92" s="236"/>
    </row>
    <row r="93" spans="1:34" ht="15" customHeight="1" x14ac:dyDescent="0.35">
      <c r="A93" s="239" t="s">
        <v>373</v>
      </c>
      <c r="B93" s="248" t="s">
        <v>206</v>
      </c>
      <c r="C93" s="252">
        <v>429</v>
      </c>
      <c r="D93" s="252">
        <v>429</v>
      </c>
      <c r="E93" s="252">
        <v>475.19927999999999</v>
      </c>
      <c r="F93" s="252">
        <v>473.35394300000002</v>
      </c>
      <c r="G93" s="252">
        <v>473.12545799999998</v>
      </c>
      <c r="H93" s="252">
        <v>473.12316900000002</v>
      </c>
      <c r="I93" s="252">
        <v>475.39810199999999</v>
      </c>
      <c r="J93" s="252">
        <v>473.98080399999998</v>
      </c>
      <c r="K93" s="252">
        <v>471.84155299999998</v>
      </c>
      <c r="L93" s="252">
        <v>470.02551299999999</v>
      </c>
      <c r="M93" s="252">
        <v>468.41061400000001</v>
      </c>
      <c r="N93" s="252">
        <v>468.34350599999999</v>
      </c>
      <c r="O93" s="252">
        <v>468.84307899999999</v>
      </c>
      <c r="P93" s="252">
        <v>473.24075299999998</v>
      </c>
      <c r="Q93" s="252">
        <v>473.45730600000002</v>
      </c>
      <c r="R93" s="252">
        <v>474.30209400000001</v>
      </c>
      <c r="S93" s="252">
        <v>475.66561899999999</v>
      </c>
      <c r="T93" s="252">
        <v>477.04940800000003</v>
      </c>
      <c r="U93" s="252">
        <v>479.23519900000002</v>
      </c>
      <c r="V93" s="252">
        <v>481.746399</v>
      </c>
      <c r="W93" s="252">
        <v>484.75152600000001</v>
      </c>
      <c r="X93" s="252">
        <v>488.10391199999998</v>
      </c>
      <c r="Y93" s="252">
        <v>493.26635700000003</v>
      </c>
      <c r="Z93" s="252">
        <v>499.61978099999999</v>
      </c>
      <c r="AA93" s="252">
        <v>508.73468000000003</v>
      </c>
      <c r="AB93" s="252">
        <v>516.54766800000004</v>
      </c>
      <c r="AC93" s="252">
        <v>534.14709500000004</v>
      </c>
      <c r="AD93" s="252">
        <v>535.56378199999995</v>
      </c>
      <c r="AE93" s="252">
        <v>542.15643299999999</v>
      </c>
      <c r="AF93" s="253">
        <v>8.3960000000000007E-3</v>
      </c>
      <c r="AG93" s="240"/>
      <c r="AH93" s="236"/>
    </row>
    <row r="94" spans="1:34" ht="15" customHeight="1" thickBot="1" x14ac:dyDescent="0.4">
      <c r="A94" s="236"/>
      <c r="B94" s="240"/>
      <c r="C94" s="240"/>
      <c r="D94" s="240"/>
      <c r="E94" s="240"/>
      <c r="F94" s="240"/>
      <c r="G94" s="240"/>
      <c r="H94" s="240"/>
      <c r="I94" s="240"/>
      <c r="J94" s="240"/>
      <c r="K94" s="240"/>
      <c r="L94" s="240"/>
      <c r="M94" s="240"/>
      <c r="N94" s="240"/>
      <c r="O94" s="240"/>
      <c r="P94" s="240"/>
      <c r="Q94" s="240"/>
      <c r="R94" s="240"/>
      <c r="S94" s="240"/>
      <c r="T94" s="240"/>
      <c r="U94" s="240"/>
      <c r="V94" s="240"/>
      <c r="W94" s="240"/>
      <c r="X94" s="240"/>
      <c r="Y94" s="240"/>
      <c r="Z94" s="240"/>
      <c r="AA94" s="240"/>
      <c r="AB94" s="240"/>
      <c r="AC94" s="240"/>
      <c r="AD94" s="240"/>
      <c r="AE94" s="240"/>
      <c r="AF94" s="240"/>
      <c r="AG94" s="240"/>
      <c r="AH94" s="236"/>
    </row>
    <row r="95" spans="1:34" ht="15" customHeight="1" x14ac:dyDescent="0.35">
      <c r="A95" s="236"/>
      <c r="B95" s="222" t="s">
        <v>2143</v>
      </c>
      <c r="C95" s="220"/>
      <c r="D95" s="220"/>
      <c r="E95" s="220"/>
      <c r="F95" s="220"/>
      <c r="G95" s="220"/>
      <c r="H95" s="220"/>
      <c r="I95" s="220"/>
      <c r="J95" s="220"/>
      <c r="K95" s="220"/>
      <c r="L95" s="220"/>
      <c r="M95" s="220"/>
      <c r="N95" s="220"/>
      <c r="O95" s="220"/>
      <c r="P95" s="220"/>
      <c r="Q95" s="220"/>
      <c r="R95" s="220"/>
      <c r="S95" s="220"/>
      <c r="T95" s="220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58"/>
    </row>
    <row r="96" spans="1:34" ht="15" customHeight="1" x14ac:dyDescent="0.35">
      <c r="A96" s="236"/>
      <c r="B96" s="240" t="s">
        <v>1977</v>
      </c>
      <c r="C96" s="240"/>
      <c r="D96" s="240"/>
      <c r="E96" s="240"/>
      <c r="F96" s="240"/>
      <c r="G96" s="240"/>
      <c r="H96" s="240"/>
      <c r="I96" s="240"/>
      <c r="J96" s="240"/>
      <c r="K96" s="240"/>
      <c r="L96" s="240"/>
      <c r="M96" s="240"/>
      <c r="N96" s="240"/>
      <c r="O96" s="240"/>
      <c r="P96" s="240"/>
      <c r="Q96" s="240"/>
      <c r="R96" s="240"/>
      <c r="S96" s="240"/>
      <c r="T96" s="240"/>
      <c r="U96" s="240"/>
      <c r="V96" s="240"/>
      <c r="W96" s="240"/>
      <c r="X96" s="240"/>
      <c r="Y96" s="240"/>
      <c r="Z96" s="240"/>
      <c r="AA96" s="240"/>
      <c r="AB96" s="240"/>
      <c r="AC96" s="240"/>
      <c r="AD96" s="240"/>
      <c r="AE96" s="240"/>
      <c r="AF96" s="240"/>
      <c r="AG96" s="240"/>
      <c r="AH96" s="236"/>
    </row>
    <row r="97" spans="2:33" ht="12" customHeight="1" x14ac:dyDescent="0.35">
      <c r="B97" s="240" t="s">
        <v>1978</v>
      </c>
      <c r="C97" s="240"/>
      <c r="D97" s="240"/>
      <c r="E97" s="240"/>
      <c r="F97" s="240"/>
      <c r="G97" s="240"/>
      <c r="H97" s="240"/>
      <c r="I97" s="240"/>
      <c r="J97" s="240"/>
      <c r="K97" s="240"/>
      <c r="L97" s="240"/>
      <c r="M97" s="240"/>
      <c r="N97" s="240"/>
      <c r="O97" s="240"/>
      <c r="P97" s="240"/>
      <c r="Q97" s="240"/>
      <c r="R97" s="240"/>
      <c r="S97" s="240"/>
      <c r="T97" s="240"/>
      <c r="U97" s="240"/>
      <c r="V97" s="240"/>
      <c r="W97" s="240"/>
      <c r="X97" s="240"/>
      <c r="Y97" s="240"/>
      <c r="Z97" s="240"/>
      <c r="AA97" s="240"/>
      <c r="AB97" s="240"/>
      <c r="AC97" s="240"/>
      <c r="AD97" s="240"/>
      <c r="AE97" s="240"/>
      <c r="AF97" s="240"/>
      <c r="AG97" s="240"/>
    </row>
    <row r="98" spans="2:33" ht="15" customHeight="1" x14ac:dyDescent="0.35">
      <c r="B98" s="240" t="s">
        <v>1979</v>
      </c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240"/>
      <c r="S98" s="240"/>
      <c r="T98" s="240"/>
      <c r="U98" s="240"/>
      <c r="V98" s="240"/>
      <c r="W98" s="240"/>
      <c r="X98" s="240"/>
      <c r="Y98" s="240"/>
      <c r="Z98" s="240"/>
      <c r="AA98" s="240"/>
      <c r="AB98" s="240"/>
      <c r="AC98" s="240"/>
      <c r="AD98" s="240"/>
      <c r="AE98" s="240"/>
      <c r="AF98" s="240"/>
      <c r="AG98" s="240"/>
    </row>
    <row r="99" spans="2:33" ht="15" customHeight="1" x14ac:dyDescent="0.35">
      <c r="B99" s="240" t="s">
        <v>1980</v>
      </c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240"/>
      <c r="S99" s="240"/>
      <c r="T99" s="240"/>
      <c r="U99" s="240"/>
      <c r="V99" s="240"/>
      <c r="W99" s="240"/>
      <c r="X99" s="240"/>
      <c r="Y99" s="240"/>
      <c r="Z99" s="240"/>
      <c r="AA99" s="240"/>
      <c r="AB99" s="240"/>
      <c r="AC99" s="240"/>
      <c r="AD99" s="240"/>
      <c r="AE99" s="240"/>
      <c r="AF99" s="240"/>
      <c r="AG99" s="240"/>
    </row>
    <row r="100" spans="2:33" ht="15" customHeight="1" x14ac:dyDescent="0.35">
      <c r="B100" s="240" t="s">
        <v>1981</v>
      </c>
      <c r="C100" s="240"/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40"/>
      <c r="AB100" s="240"/>
      <c r="AC100" s="240"/>
      <c r="AD100" s="240"/>
      <c r="AE100" s="240"/>
      <c r="AF100" s="240"/>
      <c r="AG100" s="240"/>
    </row>
    <row r="101" spans="2:33" ht="15" customHeight="1" x14ac:dyDescent="0.35">
      <c r="B101" s="240" t="s">
        <v>1982</v>
      </c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</row>
    <row r="102" spans="2:33" ht="15" customHeight="1" x14ac:dyDescent="0.35">
      <c r="B102" s="240" t="s">
        <v>370</v>
      </c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</row>
    <row r="103" spans="2:33" ht="15" customHeight="1" x14ac:dyDescent="0.35">
      <c r="B103" s="240" t="s">
        <v>369</v>
      </c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</row>
    <row r="104" spans="2:33" ht="12" customHeight="1" x14ac:dyDescent="0.35">
      <c r="B104" s="240" t="s">
        <v>2144</v>
      </c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</row>
    <row r="105" spans="2:33" ht="15" customHeight="1" x14ac:dyDescent="0.35">
      <c r="B105" s="240" t="s">
        <v>2145</v>
      </c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</row>
    <row r="106" spans="2:33" ht="15" customHeight="1" x14ac:dyDescent="0.35">
      <c r="B106" s="240" t="s">
        <v>2146</v>
      </c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</row>
    <row r="107" spans="2:33" ht="15" customHeight="1" x14ac:dyDescent="0.35">
      <c r="B107" s="240" t="s">
        <v>1984</v>
      </c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</row>
    <row r="108" spans="2:33" ht="15" customHeight="1" x14ac:dyDescent="0.35">
      <c r="B108" s="240" t="s">
        <v>1155</v>
      </c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</row>
    <row r="109" spans="2:33" ht="15" customHeight="1" x14ac:dyDescent="0.35">
      <c r="B109" s="240" t="s">
        <v>1985</v>
      </c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</row>
    <row r="110" spans="2:33" ht="12" customHeight="1" x14ac:dyDescent="0.35">
      <c r="B110" s="240" t="s">
        <v>2147</v>
      </c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</row>
    <row r="111" spans="2:33" ht="15" customHeight="1" x14ac:dyDescent="0.35">
      <c r="B111" s="240" t="s">
        <v>2148</v>
      </c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</row>
    <row r="112" spans="2:33" ht="15" customHeight="1" x14ac:dyDescent="0.35">
      <c r="B112" s="240" t="s">
        <v>2587</v>
      </c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</row>
    <row r="113" spans="2:33" ht="15" customHeight="1" x14ac:dyDescent="0.35"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</row>
    <row r="114" spans="2:33" ht="12" customHeight="1" x14ac:dyDescent="0.35"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</row>
    <row r="115" spans="2:33" ht="15" customHeight="1" x14ac:dyDescent="0.35"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</row>
    <row r="116" spans="2:33" ht="15" customHeight="1" x14ac:dyDescent="0.35"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</row>
    <row r="117" spans="2:33" ht="15" customHeight="1" x14ac:dyDescent="0.35"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</row>
    <row r="118" spans="2:33" ht="15" customHeight="1" x14ac:dyDescent="0.35"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</row>
    <row r="119" spans="2:33" ht="15" customHeight="1" x14ac:dyDescent="0.35"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</row>
    <row r="120" spans="2:33" ht="12" customHeight="1" x14ac:dyDescent="0.35"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</row>
    <row r="121" spans="2:33" ht="15" customHeight="1" x14ac:dyDescent="0.35"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</row>
    <row r="122" spans="2:33" ht="15" customHeight="1" x14ac:dyDescent="0.35"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</row>
    <row r="123" spans="2:33" ht="15" customHeight="1" x14ac:dyDescent="0.35"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</row>
    <row r="124" spans="2:33" ht="15" customHeight="1" x14ac:dyDescent="0.35"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</row>
    <row r="125" spans="2:33" ht="12" customHeight="1" x14ac:dyDescent="0.35"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</row>
    <row r="126" spans="2:33" ht="15" customHeight="1" x14ac:dyDescent="0.35"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</row>
    <row r="127" spans="2:33" ht="15" customHeight="1" x14ac:dyDescent="0.35"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</row>
    <row r="128" spans="2:33" ht="15" customHeight="1" x14ac:dyDescent="0.35"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</row>
    <row r="129" spans="2:33" ht="15" customHeight="1" x14ac:dyDescent="0.35"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</row>
    <row r="130" spans="2:33" ht="15" customHeight="1" x14ac:dyDescent="0.35"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</row>
    <row r="131" spans="2:33" ht="15" customHeight="1" x14ac:dyDescent="0.35"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</row>
    <row r="132" spans="2:33" ht="15" customHeight="1" x14ac:dyDescent="0.35"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</row>
    <row r="133" spans="2:33" ht="15" customHeight="1" x14ac:dyDescent="0.35"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</row>
    <row r="134" spans="2:33" ht="15" customHeight="1" x14ac:dyDescent="0.35"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 t="s">
        <v>1998</v>
      </c>
      <c r="AG134" s="240"/>
    </row>
    <row r="155" spans="2:32" ht="15" customHeight="1" x14ac:dyDescent="0.35">
      <c r="B155" s="236"/>
      <c r="C155" s="236"/>
      <c r="D155" s="236"/>
      <c r="E155" s="236"/>
      <c r="F155" s="236"/>
      <c r="G155" s="236"/>
      <c r="H155" s="236"/>
      <c r="I155" s="236"/>
      <c r="J155" s="236"/>
      <c r="K155" s="236"/>
      <c r="L155" s="236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</row>
    <row r="156" spans="2:32" ht="15" customHeight="1" x14ac:dyDescent="0.35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236"/>
      <c r="C291" s="236"/>
      <c r="D291" s="236"/>
      <c r="E291" s="236"/>
      <c r="F291" s="236"/>
      <c r="G291" s="236"/>
      <c r="H291" s="236"/>
      <c r="I291" s="236"/>
      <c r="J291" s="236"/>
      <c r="K291" s="236"/>
      <c r="L291" s="236"/>
      <c r="M291" s="236"/>
      <c r="N291" s="236"/>
      <c r="O291" s="236"/>
      <c r="P291" s="236"/>
      <c r="Q291" s="236"/>
      <c r="R291" s="236"/>
      <c r="S291" s="236"/>
      <c r="T291" s="236"/>
      <c r="U291" s="236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</row>
    <row r="292" spans="2:32" ht="15" customHeight="1" x14ac:dyDescent="0.35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236"/>
      <c r="C304" s="236"/>
      <c r="D304" s="236"/>
      <c r="E304" s="236"/>
      <c r="F304" s="236"/>
      <c r="G304" s="236"/>
      <c r="H304" s="236"/>
      <c r="I304" s="236"/>
      <c r="J304" s="236"/>
      <c r="K304" s="236"/>
      <c r="L304" s="236"/>
      <c r="M304" s="236"/>
      <c r="N304" s="236"/>
      <c r="O304" s="236"/>
      <c r="P304" s="236"/>
      <c r="Q304" s="236"/>
      <c r="R304" s="236"/>
      <c r="S304" s="236"/>
      <c r="T304" s="236"/>
      <c r="U304" s="236"/>
      <c r="V304" s="236"/>
      <c r="W304" s="236"/>
      <c r="X304" s="236"/>
      <c r="Y304" s="236"/>
      <c r="Z304" s="236"/>
      <c r="AA304" s="236"/>
      <c r="AB304" s="236"/>
      <c r="AC304" s="236"/>
      <c r="AD304" s="236"/>
      <c r="AE304" s="236"/>
      <c r="AF304" s="2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236"/>
      <c r="C374" s="236"/>
      <c r="D374" s="236"/>
      <c r="E374" s="236"/>
      <c r="F374" s="236"/>
      <c r="G374" s="236"/>
      <c r="H374" s="236"/>
      <c r="I374" s="236"/>
      <c r="J374" s="236"/>
      <c r="K374" s="236"/>
      <c r="L374" s="236"/>
      <c r="M374" s="236"/>
      <c r="N374" s="236"/>
      <c r="O374" s="236"/>
      <c r="P374" s="236"/>
      <c r="Q374" s="236"/>
      <c r="R374" s="236"/>
      <c r="S374" s="236"/>
      <c r="T374" s="236"/>
      <c r="U374" s="236"/>
      <c r="V374" s="236"/>
      <c r="W374" s="236"/>
      <c r="X374" s="236"/>
      <c r="Y374" s="236"/>
      <c r="Z374" s="236"/>
      <c r="AA374" s="236"/>
      <c r="AB374" s="236"/>
      <c r="AC374" s="236"/>
      <c r="AD374" s="236"/>
      <c r="AE374" s="236"/>
      <c r="AF374" s="236"/>
    </row>
    <row r="375" spans="2:32" ht="12" customHeight="1" x14ac:dyDescent="0.35"/>
    <row r="376" spans="2:32" ht="12" customHeight="1" x14ac:dyDescent="0.35">
      <c r="B376" s="236"/>
      <c r="C376" s="236"/>
      <c r="D376" s="236"/>
      <c r="E376" s="236"/>
      <c r="F376" s="236"/>
      <c r="G376" s="236"/>
      <c r="H376" s="236"/>
      <c r="I376" s="236"/>
      <c r="J376" s="236"/>
      <c r="K376" s="236"/>
      <c r="L376" s="236"/>
      <c r="M376" s="236"/>
      <c r="N376" s="236"/>
      <c r="O376" s="236"/>
      <c r="P376" s="236"/>
      <c r="Q376" s="236"/>
      <c r="R376" s="236"/>
      <c r="S376" s="236"/>
      <c r="T376" s="236"/>
      <c r="U376" s="236"/>
      <c r="V376" s="236"/>
      <c r="W376" s="236"/>
      <c r="X376" s="236"/>
      <c r="Y376" s="236"/>
      <c r="Z376" s="236"/>
      <c r="AA376" s="236"/>
      <c r="AB376" s="236"/>
      <c r="AC376" s="236"/>
      <c r="AD376" s="236"/>
      <c r="AE376" s="236"/>
      <c r="AF376" s="236"/>
    </row>
    <row r="377" spans="2:32" ht="12" customHeight="1" x14ac:dyDescent="0.35">
      <c r="B377" s="236"/>
      <c r="C377" s="236"/>
      <c r="D377" s="236"/>
      <c r="E377" s="236"/>
      <c r="F377" s="236"/>
      <c r="G377" s="236"/>
      <c r="H377" s="236"/>
      <c r="I377" s="236"/>
      <c r="J377" s="236"/>
      <c r="K377" s="236"/>
      <c r="L377" s="236"/>
      <c r="M377" s="236"/>
      <c r="N377" s="236"/>
      <c r="O377" s="236"/>
      <c r="P377" s="236"/>
      <c r="Q377" s="236"/>
      <c r="R377" s="236"/>
      <c r="S377" s="236"/>
      <c r="T377" s="236"/>
      <c r="U377" s="236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</row>
    <row r="378" spans="2:32" ht="12" customHeight="1" x14ac:dyDescent="0.35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</row>
    <row r="379" spans="2:32" ht="12" customHeight="1" x14ac:dyDescent="0.35"/>
    <row r="380" spans="2:32" ht="12" customHeight="1" x14ac:dyDescent="0.35"/>
    <row r="381" spans="2:32" ht="12" customHeight="1" x14ac:dyDescent="0.35">
      <c r="B381" s="236"/>
      <c r="C381" s="236"/>
      <c r="D381" s="236"/>
      <c r="E381" s="236"/>
      <c r="F381" s="236"/>
      <c r="G381" s="236"/>
      <c r="H381" s="236"/>
      <c r="I381" s="236"/>
      <c r="J381" s="236"/>
      <c r="K381" s="236"/>
      <c r="L381" s="236"/>
      <c r="M381" s="236"/>
      <c r="N381" s="236"/>
      <c r="O381" s="236"/>
      <c r="P381" s="236"/>
      <c r="Q381" s="236"/>
      <c r="R381" s="236"/>
      <c r="S381" s="236"/>
      <c r="T381" s="236"/>
      <c r="U381" s="236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</row>
    <row r="382" spans="2:32" ht="12" customHeight="1" x14ac:dyDescent="0.35">
      <c r="B382" s="236"/>
      <c r="C382" s="236"/>
      <c r="D382" s="236"/>
      <c r="E382" s="236"/>
      <c r="F382" s="236"/>
      <c r="G382" s="236"/>
      <c r="H382" s="236"/>
      <c r="I382" s="236"/>
      <c r="J382" s="236"/>
      <c r="K382" s="236"/>
      <c r="L382" s="236"/>
      <c r="M382" s="236"/>
      <c r="N382" s="236"/>
      <c r="O382" s="236"/>
      <c r="P382" s="236"/>
      <c r="Q382" s="236"/>
      <c r="R382" s="236"/>
      <c r="S382" s="236"/>
      <c r="T382" s="236"/>
      <c r="U382" s="236"/>
      <c r="V382" s="236"/>
      <c r="W382" s="236"/>
      <c r="X382" s="236"/>
      <c r="Y382" s="236"/>
      <c r="Z382" s="236"/>
      <c r="AA382" s="236"/>
      <c r="AB382" s="236"/>
      <c r="AC382" s="236"/>
      <c r="AD382" s="236"/>
      <c r="AE382" s="236"/>
      <c r="AF382" s="236"/>
    </row>
    <row r="383" spans="2:32" ht="12" customHeight="1" x14ac:dyDescent="0.35">
      <c r="B383" s="236"/>
      <c r="C383" s="236"/>
      <c r="D383" s="236"/>
      <c r="E383" s="236"/>
      <c r="F383" s="236"/>
      <c r="G383" s="236"/>
      <c r="H383" s="236"/>
      <c r="I383" s="236"/>
      <c r="J383" s="236"/>
      <c r="K383" s="236"/>
      <c r="L383" s="236"/>
      <c r="M383" s="236"/>
      <c r="N383" s="236"/>
      <c r="O383" s="236"/>
      <c r="P383" s="236"/>
      <c r="Q383" s="236"/>
      <c r="R383" s="236"/>
      <c r="S383" s="236"/>
      <c r="T383" s="236"/>
      <c r="U383" s="236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</row>
    <row r="384" spans="2:32" ht="12" customHeight="1" x14ac:dyDescent="0.35">
      <c r="B384" s="236"/>
      <c r="C384" s="236"/>
      <c r="D384" s="236"/>
      <c r="E384" s="236"/>
      <c r="F384" s="236"/>
      <c r="G384" s="236"/>
      <c r="H384" s="236"/>
      <c r="I384" s="236"/>
      <c r="J384" s="236"/>
      <c r="K384" s="236"/>
      <c r="L384" s="236"/>
      <c r="M384" s="236"/>
      <c r="N384" s="236"/>
      <c r="O384" s="236"/>
      <c r="P384" s="236"/>
      <c r="Q384" s="236"/>
      <c r="R384" s="236"/>
      <c r="S384" s="236"/>
      <c r="T384" s="236"/>
      <c r="U384" s="236"/>
      <c r="V384" s="236"/>
      <c r="W384" s="236"/>
      <c r="X384" s="236"/>
      <c r="Y384" s="236"/>
      <c r="Z384" s="236"/>
      <c r="AA384" s="236"/>
      <c r="AB384" s="236"/>
      <c r="AC384" s="236"/>
      <c r="AD384" s="236"/>
      <c r="AE384" s="236"/>
      <c r="AF384" s="2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236"/>
      <c r="C552" s="236"/>
      <c r="D552" s="236"/>
      <c r="E552" s="236"/>
      <c r="F552" s="236"/>
      <c r="G552" s="236"/>
      <c r="H552" s="236"/>
      <c r="I552" s="236"/>
      <c r="J552" s="236"/>
      <c r="K552" s="236"/>
      <c r="L552" s="236"/>
      <c r="M552" s="236"/>
      <c r="N552" s="236"/>
      <c r="O552" s="236"/>
      <c r="P552" s="236"/>
      <c r="Q552" s="236"/>
      <c r="R552" s="236"/>
      <c r="S552" s="236"/>
      <c r="T552" s="236"/>
      <c r="U552" s="236"/>
      <c r="V552" s="236"/>
      <c r="W552" s="236"/>
      <c r="X552" s="236"/>
      <c r="Y552" s="236"/>
      <c r="Z552" s="236"/>
      <c r="AA552" s="236"/>
      <c r="AB552" s="236"/>
      <c r="AC552" s="236"/>
      <c r="AD552" s="236"/>
      <c r="AE552" s="236"/>
      <c r="AF552" s="236"/>
    </row>
    <row r="559" spans="2:32" ht="15" customHeight="1" x14ac:dyDescent="0.35">
      <c r="B559" s="236"/>
      <c r="C559" s="236"/>
      <c r="D559" s="236"/>
      <c r="E559" s="236"/>
      <c r="F559" s="236"/>
      <c r="G559" s="236"/>
      <c r="H559" s="236"/>
      <c r="I559" s="236"/>
      <c r="J559" s="236"/>
      <c r="K559" s="236"/>
      <c r="L559" s="236"/>
      <c r="M559" s="236"/>
      <c r="N559" s="236"/>
      <c r="O559" s="236"/>
      <c r="P559" s="236"/>
      <c r="Q559" s="236"/>
      <c r="R559" s="236"/>
      <c r="S559" s="236"/>
      <c r="T559" s="236"/>
      <c r="U559" s="236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</row>
    <row r="560" spans="2:32" ht="15" customHeight="1" x14ac:dyDescent="0.35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236"/>
      <c r="C651" s="236"/>
      <c r="D651" s="236"/>
      <c r="E651" s="236"/>
      <c r="F651" s="236"/>
      <c r="G651" s="236"/>
      <c r="H651" s="236"/>
      <c r="I651" s="236"/>
      <c r="J651" s="236"/>
      <c r="K651" s="236"/>
      <c r="L651" s="236"/>
      <c r="M651" s="236"/>
      <c r="N651" s="236"/>
      <c r="O651" s="236"/>
      <c r="P651" s="236"/>
      <c r="Q651" s="236"/>
      <c r="R651" s="236"/>
      <c r="S651" s="236"/>
      <c r="T651" s="236"/>
      <c r="U651" s="236"/>
      <c r="V651" s="23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</row>
    <row r="652" spans="2:32" ht="15" customHeight="1" x14ac:dyDescent="0.35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236"/>
      <c r="C727" s="236"/>
      <c r="D727" s="236"/>
      <c r="E727" s="236"/>
      <c r="F727" s="236"/>
      <c r="G727" s="236"/>
      <c r="H727" s="236"/>
      <c r="I727" s="236"/>
      <c r="J727" s="236"/>
      <c r="K727" s="236"/>
      <c r="L727" s="236"/>
      <c r="M727" s="236"/>
      <c r="N727" s="236"/>
      <c r="O727" s="236"/>
      <c r="P727" s="236"/>
      <c r="Q727" s="236"/>
      <c r="R727" s="236"/>
      <c r="S727" s="236"/>
      <c r="T727" s="236"/>
      <c r="U727" s="236"/>
      <c r="V727" s="236"/>
      <c r="W727" s="236"/>
      <c r="X727" s="236"/>
      <c r="Y727" s="236"/>
      <c r="Z727" s="236"/>
      <c r="AA727" s="236"/>
      <c r="AB727" s="236"/>
      <c r="AC727" s="236"/>
      <c r="AD727" s="236"/>
      <c r="AE727" s="236"/>
      <c r="AF727" s="236"/>
    </row>
    <row r="728" spans="2:32" ht="15" customHeight="1" x14ac:dyDescent="0.35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236"/>
      <c r="C818" s="236"/>
      <c r="D818" s="236"/>
      <c r="E818" s="236"/>
      <c r="F818" s="236"/>
      <c r="G818" s="236"/>
      <c r="H818" s="236"/>
      <c r="I818" s="236"/>
      <c r="J818" s="236"/>
      <c r="K818" s="236"/>
      <c r="L818" s="236"/>
      <c r="M818" s="236"/>
      <c r="N818" s="236"/>
      <c r="O818" s="236"/>
      <c r="P818" s="236"/>
      <c r="Q818" s="236"/>
      <c r="R818" s="236"/>
      <c r="S818" s="236"/>
      <c r="T818" s="236"/>
      <c r="U818" s="236"/>
      <c r="V818" s="236"/>
      <c r="W818" s="236"/>
      <c r="X818" s="236"/>
      <c r="Y818" s="236"/>
      <c r="Z818" s="236"/>
      <c r="AA818" s="236"/>
      <c r="AB818" s="236"/>
      <c r="AC818" s="236"/>
      <c r="AD818" s="236"/>
      <c r="AE818" s="236"/>
      <c r="AF818" s="236"/>
    </row>
    <row r="819" spans="2:32" ht="15" customHeight="1" x14ac:dyDescent="0.35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  <c r="AE897" s="218"/>
      <c r="AF897" s="218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236"/>
      <c r="C909" s="236"/>
      <c r="D909" s="236"/>
      <c r="E909" s="236"/>
      <c r="F909" s="236"/>
      <c r="G909" s="236"/>
      <c r="H909" s="236"/>
      <c r="I909" s="236"/>
      <c r="J909" s="236"/>
      <c r="K909" s="236"/>
      <c r="L909" s="236"/>
      <c r="M909" s="236"/>
      <c r="N909" s="236"/>
      <c r="O909" s="236"/>
      <c r="P909" s="236"/>
      <c r="Q909" s="236"/>
      <c r="R909" s="236"/>
      <c r="S909" s="236"/>
      <c r="T909" s="236"/>
      <c r="U909" s="236"/>
      <c r="V909" s="236"/>
      <c r="W909" s="236"/>
      <c r="X909" s="236"/>
      <c r="Y909" s="236"/>
      <c r="Z909" s="236"/>
      <c r="AA909" s="236"/>
      <c r="AB909" s="236"/>
      <c r="AC909" s="236"/>
      <c r="AD909" s="236"/>
      <c r="AE909" s="236"/>
      <c r="AF909" s="236"/>
    </row>
    <row r="910" spans="2:32" ht="12" customHeight="1" x14ac:dyDescent="0.35">
      <c r="B910" s="236"/>
      <c r="C910" s="236"/>
      <c r="D910" s="236"/>
      <c r="E910" s="236"/>
      <c r="F910" s="236"/>
      <c r="G910" s="236"/>
      <c r="H910" s="236"/>
      <c r="I910" s="236"/>
      <c r="J910" s="236"/>
      <c r="K910" s="236"/>
      <c r="L910" s="236"/>
      <c r="M910" s="236"/>
      <c r="N910" s="236"/>
      <c r="O910" s="236"/>
      <c r="P910" s="236"/>
      <c r="Q910" s="236"/>
      <c r="R910" s="236"/>
      <c r="S910" s="236"/>
      <c r="T910" s="236"/>
      <c r="U910" s="236"/>
      <c r="V910" s="236"/>
      <c r="W910" s="236"/>
      <c r="X910" s="236"/>
      <c r="Y910" s="236"/>
      <c r="Z910" s="236"/>
      <c r="AA910" s="236"/>
      <c r="AB910" s="236"/>
      <c r="AC910" s="236"/>
      <c r="AD910" s="236"/>
      <c r="AE910" s="236"/>
      <c r="AF910" s="236"/>
    </row>
    <row r="911" spans="2:32" ht="12" customHeight="1" x14ac:dyDescent="0.35">
      <c r="B911" s="236"/>
      <c r="C911" s="236"/>
      <c r="D911" s="236"/>
      <c r="E911" s="236"/>
      <c r="F911" s="236"/>
      <c r="G911" s="236"/>
      <c r="H911" s="236"/>
      <c r="I911" s="236"/>
      <c r="J911" s="236"/>
      <c r="K911" s="236"/>
      <c r="L911" s="236"/>
      <c r="M911" s="236"/>
      <c r="N911" s="236"/>
      <c r="O911" s="236"/>
      <c r="P911" s="236"/>
      <c r="Q911" s="236"/>
      <c r="R911" s="236"/>
      <c r="S911" s="236"/>
      <c r="T911" s="236"/>
      <c r="U911" s="236"/>
      <c r="V911" s="236"/>
      <c r="W911" s="236"/>
      <c r="X911" s="236"/>
      <c r="Y911" s="236"/>
      <c r="Z911" s="236"/>
      <c r="AA911" s="236"/>
      <c r="AB911" s="236"/>
      <c r="AC911" s="236"/>
      <c r="AD911" s="236"/>
      <c r="AE911" s="236"/>
      <c r="AF911" s="236"/>
    </row>
    <row r="912" spans="2:32" ht="12" customHeight="1" x14ac:dyDescent="0.35">
      <c r="B912" s="236"/>
      <c r="C912" s="236"/>
      <c r="D912" s="236"/>
      <c r="E912" s="236"/>
      <c r="F912" s="236"/>
      <c r="G912" s="236"/>
      <c r="H912" s="236"/>
      <c r="I912" s="236"/>
      <c r="J912" s="236"/>
      <c r="K912" s="236"/>
      <c r="L912" s="236"/>
      <c r="M912" s="236"/>
      <c r="N912" s="236"/>
      <c r="O912" s="236"/>
      <c r="P912" s="236"/>
      <c r="Q912" s="236"/>
      <c r="R912" s="236"/>
      <c r="S912" s="236"/>
      <c r="T912" s="236"/>
      <c r="U912" s="236"/>
      <c r="V912" s="236"/>
      <c r="W912" s="236"/>
      <c r="X912" s="236"/>
      <c r="Y912" s="236"/>
      <c r="Z912" s="236"/>
      <c r="AA912" s="236"/>
      <c r="AB912" s="236"/>
      <c r="AC912" s="236"/>
      <c r="AD912" s="236"/>
      <c r="AE912" s="236"/>
      <c r="AF912" s="236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236"/>
      <c r="C982" s="236"/>
      <c r="D982" s="236"/>
      <c r="E982" s="236"/>
      <c r="F982" s="236"/>
      <c r="G982" s="236"/>
      <c r="H982" s="236"/>
      <c r="I982" s="236"/>
      <c r="J982" s="236"/>
      <c r="K982" s="236"/>
      <c r="L982" s="236"/>
      <c r="M982" s="236"/>
      <c r="N982" s="236"/>
      <c r="O982" s="236"/>
      <c r="P982" s="236"/>
      <c r="Q982" s="236"/>
      <c r="R982" s="236"/>
      <c r="S982" s="236"/>
      <c r="T982" s="236"/>
      <c r="U982" s="236"/>
      <c r="V982" s="236"/>
      <c r="W982" s="236"/>
      <c r="X982" s="236"/>
      <c r="Y982" s="236"/>
      <c r="Z982" s="236"/>
      <c r="AA982" s="236"/>
      <c r="AB982" s="236"/>
      <c r="AC982" s="236"/>
      <c r="AD982" s="236"/>
      <c r="AE982" s="236"/>
      <c r="AF982" s="236"/>
    </row>
    <row r="983" spans="2:32" ht="15" customHeight="1" x14ac:dyDescent="0.35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  <c r="AE983" s="218"/>
      <c r="AF983" s="218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236"/>
      <c r="C1081" s="236"/>
      <c r="D1081" s="236"/>
      <c r="E1081" s="236"/>
      <c r="F1081" s="236"/>
      <c r="G1081" s="236"/>
      <c r="H1081" s="236"/>
      <c r="I1081" s="236"/>
      <c r="J1081" s="236"/>
      <c r="K1081" s="236"/>
      <c r="L1081" s="236"/>
      <c r="M1081" s="236"/>
      <c r="N1081" s="236"/>
      <c r="O1081" s="236"/>
      <c r="P1081" s="236"/>
      <c r="Q1081" s="236"/>
      <c r="R1081" s="236"/>
      <c r="S1081" s="236"/>
      <c r="T1081" s="236"/>
      <c r="U1081" s="236"/>
      <c r="V1081" s="236"/>
      <c r="W1081" s="236"/>
      <c r="X1081" s="236"/>
      <c r="Y1081" s="236"/>
      <c r="Z1081" s="236"/>
      <c r="AA1081" s="236"/>
      <c r="AB1081" s="236"/>
      <c r="AC1081" s="236"/>
      <c r="AD1081" s="236"/>
      <c r="AE1081" s="236"/>
      <c r="AF1081" s="236"/>
    </row>
    <row r="1082" spans="2:32" ht="15" customHeight="1" x14ac:dyDescent="0.35">
      <c r="B1082" s="218"/>
      <c r="C1082" s="218"/>
      <c r="D1082" s="218"/>
      <c r="E1082" s="218"/>
      <c r="F1082" s="218"/>
      <c r="G1082" s="218"/>
      <c r="H1082" s="218"/>
      <c r="I1082" s="218"/>
      <c r="J1082" s="218"/>
      <c r="K1082" s="218"/>
      <c r="L1082" s="218"/>
      <c r="M1082" s="218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  <c r="Y1082" s="218"/>
      <c r="Z1082" s="218"/>
      <c r="AA1082" s="218"/>
      <c r="AB1082" s="218"/>
      <c r="AC1082" s="218"/>
      <c r="AD1082" s="218"/>
      <c r="AE1082" s="218"/>
      <c r="AF1082" s="218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236"/>
      <c r="C1178" s="236"/>
      <c r="D1178" s="236"/>
      <c r="E1178" s="236"/>
      <c r="F1178" s="236"/>
      <c r="G1178" s="236"/>
      <c r="H1178" s="236"/>
      <c r="I1178" s="236"/>
      <c r="J1178" s="236"/>
      <c r="K1178" s="236"/>
      <c r="L1178" s="236"/>
      <c r="M1178" s="236"/>
      <c r="N1178" s="236"/>
      <c r="O1178" s="236"/>
      <c r="P1178" s="236"/>
      <c r="Q1178" s="236"/>
      <c r="R1178" s="236"/>
      <c r="S1178" s="236"/>
      <c r="T1178" s="236"/>
      <c r="U1178" s="236"/>
      <c r="V1178" s="236"/>
      <c r="W1178" s="236"/>
      <c r="X1178" s="236"/>
      <c r="Y1178" s="236"/>
      <c r="Z1178" s="236"/>
      <c r="AA1178" s="236"/>
      <c r="AB1178" s="236"/>
      <c r="AC1178" s="236"/>
      <c r="AD1178" s="236"/>
      <c r="AE1178" s="236"/>
      <c r="AF1178" s="236"/>
    </row>
    <row r="1179" spans="2:32" ht="15" customHeight="1" x14ac:dyDescent="0.35">
      <c r="B1179" s="218"/>
      <c r="C1179" s="218"/>
      <c r="D1179" s="218"/>
      <c r="E1179" s="218"/>
      <c r="F1179" s="218"/>
      <c r="G1179" s="218"/>
      <c r="H1179" s="218"/>
      <c r="I1179" s="218"/>
      <c r="J1179" s="218"/>
      <c r="K1179" s="218"/>
      <c r="L1179" s="218"/>
      <c r="M1179" s="218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  <c r="Y1179" s="218"/>
      <c r="Z1179" s="218"/>
      <c r="AA1179" s="218"/>
      <c r="AB1179" s="218"/>
      <c r="AC1179" s="218"/>
      <c r="AD1179" s="218"/>
      <c r="AE1179" s="218"/>
      <c r="AF1179" s="218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18"/>
      <c r="C1313" s="218"/>
      <c r="D1313" s="218"/>
      <c r="E1313" s="218"/>
      <c r="F1313" s="218"/>
      <c r="G1313" s="218"/>
      <c r="H1313" s="218"/>
      <c r="I1313" s="218"/>
      <c r="J1313" s="218"/>
      <c r="K1313" s="218"/>
      <c r="L1313" s="218"/>
      <c r="M1313" s="218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  <c r="Y1313" s="218"/>
      <c r="Z1313" s="218"/>
      <c r="AA1313" s="218"/>
      <c r="AB1313" s="218"/>
      <c r="AC1313" s="218"/>
      <c r="AD1313" s="218"/>
      <c r="AE1313" s="218"/>
      <c r="AF1313" s="218"/>
    </row>
    <row r="1314" spans="2:32" ht="12" customHeight="1" x14ac:dyDescent="0.35"/>
    <row r="1315" spans="2:32" ht="12" customHeight="1" x14ac:dyDescent="0.35"/>
    <row r="1325" spans="2:32" ht="15" customHeight="1" x14ac:dyDescent="0.35">
      <c r="B1325" s="236"/>
      <c r="C1325" s="236"/>
      <c r="D1325" s="236"/>
      <c r="E1325" s="236"/>
      <c r="F1325" s="236"/>
      <c r="G1325" s="236"/>
      <c r="H1325" s="236"/>
      <c r="I1325" s="236"/>
      <c r="J1325" s="236"/>
      <c r="K1325" s="236"/>
      <c r="L1325" s="236"/>
      <c r="M1325" s="236"/>
      <c r="N1325" s="236"/>
      <c r="O1325" s="236"/>
      <c r="P1325" s="236"/>
      <c r="Q1325" s="236"/>
      <c r="R1325" s="236"/>
      <c r="S1325" s="236"/>
      <c r="T1325" s="236"/>
      <c r="U1325" s="236"/>
      <c r="V1325" s="236"/>
      <c r="W1325" s="236"/>
      <c r="X1325" s="236"/>
      <c r="Y1325" s="236"/>
      <c r="Z1325" s="236"/>
      <c r="AA1325" s="236"/>
      <c r="AB1325" s="236"/>
      <c r="AC1325" s="236"/>
      <c r="AD1325" s="236"/>
      <c r="AE1325" s="236"/>
      <c r="AF1325" s="236"/>
    </row>
    <row r="1326" spans="2:32" ht="15" customHeight="1" x14ac:dyDescent="0.35">
      <c r="B1326" s="236"/>
      <c r="C1326" s="236"/>
      <c r="D1326" s="236"/>
      <c r="E1326" s="236"/>
      <c r="F1326" s="236"/>
      <c r="G1326" s="236"/>
      <c r="H1326" s="236"/>
      <c r="I1326" s="236"/>
      <c r="J1326" s="236"/>
      <c r="K1326" s="236"/>
      <c r="L1326" s="236"/>
      <c r="M1326" s="236"/>
      <c r="N1326" s="236"/>
      <c r="O1326" s="236"/>
      <c r="P1326" s="236"/>
      <c r="Q1326" s="236"/>
      <c r="R1326" s="236"/>
      <c r="S1326" s="236"/>
      <c r="T1326" s="236"/>
      <c r="U1326" s="236"/>
      <c r="V1326" s="236"/>
      <c r="W1326" s="236"/>
      <c r="X1326" s="236"/>
      <c r="Y1326" s="236"/>
      <c r="Z1326" s="236"/>
      <c r="AA1326" s="236"/>
      <c r="AB1326" s="236"/>
      <c r="AC1326" s="236"/>
      <c r="AD1326" s="236"/>
      <c r="AE1326" s="236"/>
      <c r="AF1326" s="236"/>
    </row>
    <row r="1327" spans="2:32" ht="15" customHeight="1" x14ac:dyDescent="0.35">
      <c r="B1327" s="236"/>
      <c r="C1327" s="236"/>
      <c r="D1327" s="236"/>
      <c r="E1327" s="236"/>
      <c r="F1327" s="236"/>
      <c r="G1327" s="236"/>
      <c r="H1327" s="236"/>
      <c r="I1327" s="236"/>
      <c r="J1327" s="236"/>
      <c r="K1327" s="236"/>
      <c r="L1327" s="236"/>
      <c r="M1327" s="236"/>
      <c r="N1327" s="236"/>
      <c r="O1327" s="236"/>
      <c r="P1327" s="236"/>
      <c r="Q1327" s="236"/>
      <c r="R1327" s="236"/>
      <c r="S1327" s="236"/>
      <c r="T1327" s="236"/>
      <c r="U1327" s="236"/>
      <c r="V1327" s="236"/>
      <c r="W1327" s="236"/>
      <c r="X1327" s="236"/>
      <c r="Y1327" s="236"/>
      <c r="Z1327" s="236"/>
      <c r="AA1327" s="236"/>
      <c r="AB1327" s="236"/>
      <c r="AC1327" s="236"/>
      <c r="AD1327" s="236"/>
      <c r="AE1327" s="236"/>
      <c r="AF1327" s="236"/>
    </row>
    <row r="1328" spans="2:32" ht="15" customHeight="1" x14ac:dyDescent="0.35">
      <c r="B1328" s="236"/>
      <c r="C1328" s="236"/>
      <c r="D1328" s="236"/>
      <c r="E1328" s="236"/>
      <c r="F1328" s="236"/>
      <c r="G1328" s="236"/>
      <c r="H1328" s="236"/>
      <c r="I1328" s="236"/>
      <c r="J1328" s="236"/>
      <c r="K1328" s="236"/>
      <c r="L1328" s="236"/>
      <c r="M1328" s="236"/>
      <c r="N1328" s="236"/>
      <c r="O1328" s="236"/>
      <c r="P1328" s="236"/>
      <c r="Q1328" s="236"/>
      <c r="R1328" s="236"/>
      <c r="S1328" s="236"/>
      <c r="T1328" s="236"/>
      <c r="U1328" s="236"/>
      <c r="V1328" s="236"/>
      <c r="W1328" s="236"/>
      <c r="X1328" s="236"/>
      <c r="Y1328" s="236"/>
      <c r="Z1328" s="236"/>
      <c r="AA1328" s="236"/>
      <c r="AB1328" s="236"/>
      <c r="AC1328" s="236"/>
      <c r="AD1328" s="236"/>
      <c r="AE1328" s="236"/>
      <c r="AF1328" s="236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236"/>
      <c r="C1430" s="236"/>
      <c r="D1430" s="236"/>
      <c r="E1430" s="236"/>
      <c r="F1430" s="236"/>
      <c r="G1430" s="236"/>
      <c r="H1430" s="236"/>
      <c r="I1430" s="236"/>
      <c r="J1430" s="236"/>
      <c r="K1430" s="236"/>
      <c r="L1430" s="236"/>
      <c r="M1430" s="236"/>
      <c r="N1430" s="236"/>
      <c r="O1430" s="236"/>
      <c r="P1430" s="236"/>
      <c r="Q1430" s="236"/>
      <c r="R1430" s="236"/>
      <c r="S1430" s="236"/>
      <c r="T1430" s="236"/>
      <c r="U1430" s="236"/>
      <c r="V1430" s="236"/>
      <c r="W1430" s="236"/>
      <c r="X1430" s="236"/>
      <c r="Y1430" s="236"/>
      <c r="Z1430" s="236"/>
      <c r="AA1430" s="236"/>
      <c r="AB1430" s="236"/>
      <c r="AC1430" s="236"/>
      <c r="AD1430" s="236"/>
      <c r="AE1430" s="236"/>
      <c r="AF1430" s="236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236"/>
      <c r="C1534" s="236"/>
      <c r="D1534" s="236"/>
      <c r="E1534" s="236"/>
      <c r="F1534" s="236"/>
      <c r="G1534" s="236"/>
      <c r="H1534" s="236"/>
      <c r="I1534" s="236"/>
      <c r="J1534" s="236"/>
      <c r="K1534" s="236"/>
      <c r="L1534" s="236"/>
      <c r="M1534" s="236"/>
      <c r="N1534" s="236"/>
      <c r="O1534" s="236"/>
      <c r="P1534" s="236"/>
      <c r="Q1534" s="236"/>
      <c r="R1534" s="236"/>
      <c r="S1534" s="236"/>
      <c r="T1534" s="236"/>
      <c r="U1534" s="236"/>
      <c r="V1534" s="236"/>
      <c r="W1534" s="236"/>
      <c r="X1534" s="236"/>
      <c r="Y1534" s="236"/>
      <c r="Z1534" s="236"/>
      <c r="AA1534" s="236"/>
      <c r="AB1534" s="236"/>
      <c r="AC1534" s="236"/>
      <c r="AD1534" s="236"/>
      <c r="AE1534" s="236"/>
      <c r="AF1534" s="236"/>
    </row>
    <row r="1535" spans="2:32" ht="15" customHeight="1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ht="15" customHeight="1" x14ac:dyDescent="0.35">
      <c r="B1624" s="236"/>
      <c r="C1624" s="236"/>
      <c r="D1624" s="236"/>
      <c r="E1624" s="236"/>
      <c r="F1624" s="236"/>
      <c r="G1624" s="236"/>
      <c r="H1624" s="236"/>
      <c r="I1624" s="236"/>
      <c r="J1624" s="236"/>
      <c r="K1624" s="236"/>
      <c r="L1624" s="236"/>
      <c r="M1624" s="236"/>
      <c r="N1624" s="236"/>
      <c r="O1624" s="236"/>
      <c r="P1624" s="236"/>
      <c r="Q1624" s="236"/>
      <c r="R1624" s="236"/>
      <c r="S1624" s="236"/>
      <c r="T1624" s="236"/>
      <c r="U1624" s="236"/>
      <c r="V1624" s="236"/>
      <c r="W1624" s="236"/>
      <c r="X1624" s="236"/>
      <c r="Y1624" s="236"/>
      <c r="Z1624" s="236"/>
      <c r="AA1624" s="236"/>
      <c r="AB1624" s="236"/>
      <c r="AC1624" s="236"/>
      <c r="AD1624" s="236"/>
      <c r="AE1624" s="236"/>
      <c r="AF1624" s="236"/>
    </row>
    <row r="1626" spans="2:32" ht="15" customHeight="1" x14ac:dyDescent="0.35">
      <c r="B1626" s="236"/>
      <c r="C1626" s="236"/>
      <c r="D1626" s="236"/>
      <c r="E1626" s="236"/>
      <c r="F1626" s="236"/>
      <c r="G1626" s="236"/>
      <c r="H1626" s="236"/>
      <c r="I1626" s="236"/>
      <c r="J1626" s="236"/>
      <c r="K1626" s="236"/>
      <c r="L1626" s="236"/>
      <c r="M1626" s="236"/>
      <c r="N1626" s="236"/>
      <c r="O1626" s="236"/>
      <c r="P1626" s="236"/>
      <c r="Q1626" s="236"/>
      <c r="R1626" s="236"/>
      <c r="S1626" s="236"/>
      <c r="T1626" s="236"/>
      <c r="U1626" s="236"/>
      <c r="V1626" s="236"/>
      <c r="W1626" s="236"/>
      <c r="X1626" s="236"/>
      <c r="Y1626" s="236"/>
      <c r="Z1626" s="236"/>
      <c r="AA1626" s="236"/>
      <c r="AB1626" s="236"/>
      <c r="AC1626" s="236"/>
      <c r="AD1626" s="236"/>
      <c r="AE1626" s="236"/>
      <c r="AF1626" s="236"/>
    </row>
    <row r="1627" spans="2:32" ht="15" customHeight="1" x14ac:dyDescent="0.35">
      <c r="B1627" s="236"/>
      <c r="C1627" s="236"/>
      <c r="D1627" s="236"/>
      <c r="E1627" s="236"/>
      <c r="F1627" s="236"/>
      <c r="G1627" s="236"/>
      <c r="H1627" s="236"/>
      <c r="I1627" s="236"/>
      <c r="J1627" s="236"/>
      <c r="K1627" s="236"/>
      <c r="L1627" s="236"/>
      <c r="M1627" s="236"/>
      <c r="N1627" s="236"/>
      <c r="O1627" s="236"/>
      <c r="P1627" s="236"/>
      <c r="Q1627" s="236"/>
      <c r="R1627" s="236"/>
      <c r="S1627" s="236"/>
      <c r="T1627" s="236"/>
      <c r="U1627" s="236"/>
      <c r="V1627" s="236"/>
      <c r="W1627" s="236"/>
      <c r="X1627" s="236"/>
      <c r="Y1627" s="236"/>
      <c r="Z1627" s="236"/>
      <c r="AA1627" s="236"/>
      <c r="AB1627" s="236"/>
      <c r="AC1627" s="236"/>
      <c r="AD1627" s="236"/>
      <c r="AE1627" s="236"/>
      <c r="AF1627" s="236"/>
    </row>
    <row r="1628" spans="2:32" ht="15" customHeight="1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ht="15" customHeight="1" x14ac:dyDescent="0.35">
      <c r="B1631" s="236"/>
      <c r="C1631" s="236"/>
      <c r="D1631" s="236"/>
      <c r="E1631" s="236"/>
      <c r="F1631" s="236"/>
      <c r="G1631" s="236"/>
      <c r="H1631" s="236"/>
      <c r="I1631" s="236"/>
      <c r="J1631" s="236"/>
      <c r="K1631" s="236"/>
      <c r="L1631" s="236"/>
      <c r="M1631" s="236"/>
      <c r="N1631" s="236"/>
      <c r="O1631" s="236"/>
      <c r="P1631" s="236"/>
      <c r="Q1631" s="236"/>
      <c r="R1631" s="236"/>
      <c r="S1631" s="236"/>
      <c r="T1631" s="236"/>
      <c r="U1631" s="236"/>
      <c r="V1631" s="236"/>
      <c r="W1631" s="236"/>
      <c r="X1631" s="236"/>
      <c r="Y1631" s="236"/>
      <c r="Z1631" s="236"/>
      <c r="AA1631" s="236"/>
      <c r="AB1631" s="236"/>
      <c r="AC1631" s="236"/>
      <c r="AD1631" s="236"/>
      <c r="AE1631" s="236"/>
      <c r="AF1631" s="236"/>
    </row>
    <row r="1632" spans="2:32" ht="15" customHeight="1" x14ac:dyDescent="0.35">
      <c r="B1632" s="236"/>
      <c r="C1632" s="236"/>
      <c r="D1632" s="236"/>
      <c r="E1632" s="236"/>
      <c r="F1632" s="236"/>
      <c r="G1632" s="236"/>
      <c r="H1632" s="236"/>
      <c r="I1632" s="236"/>
      <c r="J1632" s="236"/>
      <c r="K1632" s="236"/>
      <c r="L1632" s="236"/>
      <c r="M1632" s="236"/>
      <c r="N1632" s="236"/>
      <c r="O1632" s="236"/>
      <c r="P1632" s="236"/>
      <c r="Q1632" s="236"/>
      <c r="R1632" s="236"/>
      <c r="S1632" s="236"/>
      <c r="T1632" s="236"/>
      <c r="U1632" s="236"/>
      <c r="V1632" s="236"/>
      <c r="W1632" s="236"/>
      <c r="X1632" s="236"/>
      <c r="Y1632" s="236"/>
      <c r="Z1632" s="236"/>
      <c r="AA1632" s="236"/>
      <c r="AB1632" s="236"/>
      <c r="AC1632" s="236"/>
      <c r="AD1632" s="236"/>
      <c r="AE1632" s="236"/>
      <c r="AF1632" s="236"/>
    </row>
    <row r="1777" spans="2:32" ht="15" customHeight="1" x14ac:dyDescent="0.35">
      <c r="B1777" s="236"/>
      <c r="C1777" s="236"/>
      <c r="D1777" s="236"/>
      <c r="E1777" s="236"/>
      <c r="F1777" s="236"/>
      <c r="G1777" s="236"/>
      <c r="H1777" s="236"/>
      <c r="I1777" s="236"/>
      <c r="J1777" s="236"/>
      <c r="K1777" s="236"/>
      <c r="L1777" s="236"/>
      <c r="M1777" s="236"/>
      <c r="N1777" s="236"/>
      <c r="O1777" s="236"/>
      <c r="P1777" s="236"/>
      <c r="Q1777" s="236"/>
      <c r="R1777" s="236"/>
      <c r="S1777" s="236"/>
      <c r="T1777" s="236"/>
      <c r="U1777" s="236"/>
      <c r="V1777" s="236"/>
      <c r="W1777" s="236"/>
      <c r="X1777" s="236"/>
      <c r="Y1777" s="236"/>
      <c r="Z1777" s="236"/>
      <c r="AA1777" s="236"/>
      <c r="AB1777" s="236"/>
      <c r="AC1777" s="236"/>
      <c r="AD1777" s="236"/>
      <c r="AE1777" s="236"/>
      <c r="AF1777" s="236"/>
    </row>
    <row r="1778" spans="2:32" ht="15" customHeight="1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ht="15" customHeight="1" x14ac:dyDescent="0.35">
      <c r="B1781" s="236"/>
      <c r="C1781" s="236"/>
      <c r="D1781" s="236"/>
      <c r="E1781" s="236"/>
      <c r="F1781" s="236"/>
      <c r="G1781" s="236"/>
      <c r="H1781" s="236"/>
      <c r="I1781" s="236"/>
      <c r="J1781" s="236"/>
      <c r="K1781" s="236"/>
      <c r="L1781" s="236"/>
      <c r="M1781" s="236"/>
      <c r="N1781" s="236"/>
      <c r="O1781" s="236"/>
      <c r="P1781" s="236"/>
      <c r="Q1781" s="236"/>
      <c r="R1781" s="236"/>
      <c r="S1781" s="236"/>
      <c r="T1781" s="236"/>
      <c r="U1781" s="236"/>
      <c r="V1781" s="236"/>
      <c r="W1781" s="236"/>
      <c r="X1781" s="236"/>
      <c r="Y1781" s="236"/>
      <c r="Z1781" s="236"/>
      <c r="AA1781" s="236"/>
      <c r="AB1781" s="236"/>
      <c r="AC1781" s="236"/>
      <c r="AD1781" s="236"/>
      <c r="AE1781" s="236"/>
      <c r="AF1781" s="236"/>
    </row>
    <row r="1782" spans="2:32" ht="15" customHeight="1" x14ac:dyDescent="0.35">
      <c r="B1782" s="236"/>
      <c r="C1782" s="236"/>
      <c r="D1782" s="236"/>
      <c r="E1782" s="236"/>
      <c r="F1782" s="236"/>
      <c r="G1782" s="236"/>
      <c r="H1782" s="236"/>
      <c r="I1782" s="236"/>
      <c r="J1782" s="236"/>
      <c r="K1782" s="236"/>
      <c r="L1782" s="236"/>
      <c r="M1782" s="236"/>
      <c r="N1782" s="236"/>
      <c r="O1782" s="236"/>
      <c r="P1782" s="236"/>
      <c r="Q1782" s="236"/>
      <c r="R1782" s="236"/>
      <c r="S1782" s="236"/>
      <c r="T1782" s="236"/>
      <c r="U1782" s="236"/>
      <c r="V1782" s="236"/>
      <c r="W1782" s="236"/>
      <c r="X1782" s="236"/>
      <c r="Y1782" s="236"/>
      <c r="Z1782" s="236"/>
      <c r="AA1782" s="236"/>
      <c r="AB1782" s="236"/>
      <c r="AC1782" s="236"/>
      <c r="AD1782" s="236"/>
      <c r="AE1782" s="236"/>
      <c r="AF1782" s="236"/>
    </row>
    <row r="1783" spans="2:32" ht="15" customHeight="1" x14ac:dyDescent="0.35">
      <c r="B1783" s="236"/>
      <c r="C1783" s="236"/>
      <c r="D1783" s="236"/>
      <c r="E1783" s="236"/>
      <c r="F1783" s="236"/>
      <c r="G1783" s="236"/>
      <c r="H1783" s="236"/>
      <c r="I1783" s="236"/>
      <c r="J1783" s="236"/>
      <c r="K1783" s="236"/>
      <c r="L1783" s="236"/>
      <c r="M1783" s="236"/>
      <c r="N1783" s="236"/>
      <c r="O1783" s="236"/>
      <c r="P1783" s="236"/>
      <c r="Q1783" s="236"/>
      <c r="R1783" s="236"/>
      <c r="S1783" s="236"/>
      <c r="T1783" s="236"/>
      <c r="U1783" s="236"/>
      <c r="V1783" s="236"/>
      <c r="W1783" s="236"/>
      <c r="X1783" s="236"/>
      <c r="Y1783" s="236"/>
      <c r="Z1783" s="236"/>
      <c r="AA1783" s="236"/>
      <c r="AB1783" s="236"/>
      <c r="AC1783" s="236"/>
      <c r="AD1783" s="236"/>
      <c r="AE1783" s="236"/>
      <c r="AF1783" s="236"/>
    </row>
    <row r="1784" spans="2:32" ht="15" customHeight="1" x14ac:dyDescent="0.35">
      <c r="B1784" s="236"/>
      <c r="C1784" s="236"/>
      <c r="D1784" s="236"/>
      <c r="E1784" s="236"/>
      <c r="F1784" s="236"/>
      <c r="G1784" s="236"/>
      <c r="H1784" s="236"/>
      <c r="I1784" s="236"/>
      <c r="J1784" s="236"/>
      <c r="K1784" s="236"/>
      <c r="L1784" s="236"/>
      <c r="M1784" s="236"/>
      <c r="N1784" s="236"/>
      <c r="O1784" s="236"/>
      <c r="P1784" s="236"/>
      <c r="Q1784" s="236"/>
      <c r="R1784" s="236"/>
      <c r="S1784" s="236"/>
      <c r="T1784" s="236"/>
      <c r="U1784" s="236"/>
      <c r="V1784" s="236"/>
      <c r="W1784" s="236"/>
      <c r="X1784" s="236"/>
      <c r="Y1784" s="236"/>
      <c r="Z1784" s="236"/>
      <c r="AA1784" s="236"/>
      <c r="AB1784" s="236"/>
      <c r="AC1784" s="236"/>
      <c r="AD1784" s="236"/>
      <c r="AE1784" s="236"/>
      <c r="AF1784" s="236"/>
    </row>
    <row r="1785" spans="2:32" ht="15" customHeight="1" x14ac:dyDescent="0.35">
      <c r="B1785" s="236"/>
      <c r="C1785" s="236"/>
      <c r="D1785" s="236"/>
      <c r="E1785" s="236"/>
      <c r="F1785" s="236"/>
      <c r="G1785" s="236"/>
      <c r="H1785" s="236"/>
      <c r="I1785" s="236"/>
      <c r="J1785" s="236"/>
      <c r="K1785" s="236"/>
      <c r="L1785" s="236"/>
      <c r="M1785" s="236"/>
      <c r="N1785" s="236"/>
      <c r="O1785" s="236"/>
      <c r="P1785" s="236"/>
      <c r="Q1785" s="236"/>
      <c r="R1785" s="236"/>
      <c r="S1785" s="236"/>
      <c r="T1785" s="236"/>
      <c r="U1785" s="236"/>
      <c r="V1785" s="236"/>
      <c r="W1785" s="236"/>
      <c r="X1785" s="236"/>
      <c r="Y1785" s="236"/>
      <c r="Z1785" s="236"/>
      <c r="AA1785" s="236"/>
      <c r="AB1785" s="236"/>
      <c r="AC1785" s="236"/>
      <c r="AD1785" s="236"/>
      <c r="AE1785" s="236"/>
      <c r="AF1785" s="236"/>
    </row>
    <row r="1786" spans="2:32" ht="15" customHeight="1" x14ac:dyDescent="0.35">
      <c r="B1786" s="236"/>
      <c r="C1786" s="236"/>
      <c r="D1786" s="236"/>
      <c r="E1786" s="236"/>
      <c r="F1786" s="236"/>
      <c r="G1786" s="236"/>
      <c r="H1786" s="236"/>
      <c r="I1786" s="236"/>
      <c r="J1786" s="236"/>
      <c r="K1786" s="236"/>
      <c r="L1786" s="236"/>
      <c r="M1786" s="236"/>
      <c r="N1786" s="236"/>
      <c r="O1786" s="236"/>
      <c r="P1786" s="236"/>
      <c r="Q1786" s="236"/>
      <c r="R1786" s="236"/>
      <c r="S1786" s="236"/>
      <c r="T1786" s="236"/>
      <c r="U1786" s="236"/>
      <c r="V1786" s="236"/>
      <c r="W1786" s="236"/>
      <c r="X1786" s="236"/>
      <c r="Y1786" s="236"/>
      <c r="Z1786" s="236"/>
      <c r="AA1786" s="236"/>
      <c r="AB1786" s="236"/>
      <c r="AC1786" s="236"/>
      <c r="AD1786" s="236"/>
      <c r="AE1786" s="236"/>
      <c r="AF1786" s="236"/>
    </row>
    <row r="1787" spans="2:32" ht="15" customHeight="1" x14ac:dyDescent="0.35">
      <c r="B1787" s="236"/>
      <c r="C1787" s="236"/>
      <c r="D1787" s="236"/>
      <c r="E1787" s="236"/>
      <c r="F1787" s="236"/>
      <c r="G1787" s="236"/>
      <c r="H1787" s="236"/>
      <c r="I1787" s="236"/>
      <c r="J1787" s="236"/>
      <c r="K1787" s="236"/>
      <c r="L1787" s="236"/>
      <c r="M1787" s="236"/>
      <c r="N1787" s="236"/>
      <c r="O1787" s="236"/>
      <c r="P1787" s="236"/>
      <c r="Q1787" s="236"/>
      <c r="R1787" s="236"/>
      <c r="S1787" s="236"/>
      <c r="T1787" s="236"/>
      <c r="U1787" s="236"/>
      <c r="V1787" s="236"/>
      <c r="W1787" s="236"/>
      <c r="X1787" s="236"/>
      <c r="Y1787" s="236"/>
      <c r="Z1787" s="236"/>
      <c r="AA1787" s="236"/>
      <c r="AB1787" s="236"/>
      <c r="AC1787" s="236"/>
      <c r="AD1787" s="236"/>
      <c r="AE1787" s="236"/>
      <c r="AF1787" s="236"/>
    </row>
    <row r="1788" spans="2:32" ht="15" customHeight="1" x14ac:dyDescent="0.35">
      <c r="B1788" s="236"/>
      <c r="C1788" s="236"/>
      <c r="D1788" s="236"/>
      <c r="E1788" s="236"/>
      <c r="F1788" s="236"/>
      <c r="G1788" s="236"/>
      <c r="H1788" s="236"/>
      <c r="I1788" s="236"/>
      <c r="J1788" s="236"/>
      <c r="K1788" s="236"/>
      <c r="L1788" s="236"/>
      <c r="M1788" s="236"/>
      <c r="N1788" s="236"/>
      <c r="O1788" s="236"/>
      <c r="P1788" s="236"/>
      <c r="Q1788" s="236"/>
      <c r="R1788" s="236"/>
      <c r="S1788" s="236"/>
      <c r="T1788" s="236"/>
      <c r="U1788" s="236"/>
      <c r="V1788" s="236"/>
      <c r="W1788" s="236"/>
      <c r="X1788" s="236"/>
      <c r="Y1788" s="236"/>
      <c r="Z1788" s="236"/>
      <c r="AA1788" s="236"/>
      <c r="AB1788" s="236"/>
      <c r="AC1788" s="236"/>
      <c r="AD1788" s="236"/>
      <c r="AE1788" s="236"/>
      <c r="AF1788" s="236"/>
    </row>
    <row r="1789" spans="2:32" ht="15" customHeight="1" x14ac:dyDescent="0.35">
      <c r="B1789" s="236"/>
      <c r="C1789" s="236"/>
      <c r="D1789" s="236"/>
      <c r="E1789" s="236"/>
      <c r="F1789" s="236"/>
      <c r="G1789" s="236"/>
      <c r="H1789" s="236"/>
      <c r="I1789" s="236"/>
      <c r="J1789" s="236"/>
      <c r="K1789" s="236"/>
      <c r="L1789" s="236"/>
      <c r="M1789" s="236"/>
      <c r="N1789" s="236"/>
      <c r="O1789" s="236"/>
      <c r="P1789" s="236"/>
      <c r="Q1789" s="236"/>
      <c r="R1789" s="236"/>
      <c r="S1789" s="236"/>
      <c r="T1789" s="236"/>
      <c r="U1789" s="236"/>
      <c r="V1789" s="236"/>
      <c r="W1789" s="236"/>
      <c r="X1789" s="236"/>
      <c r="Y1789" s="236"/>
      <c r="Z1789" s="236"/>
      <c r="AA1789" s="236"/>
      <c r="AB1789" s="236"/>
      <c r="AC1789" s="236"/>
      <c r="AD1789" s="236"/>
      <c r="AE1789" s="236"/>
      <c r="AF1789" s="236"/>
    </row>
    <row r="1790" spans="2:32" ht="15" customHeight="1" x14ac:dyDescent="0.35">
      <c r="B1790" s="236"/>
      <c r="C1790" s="236"/>
      <c r="D1790" s="236"/>
      <c r="E1790" s="236"/>
      <c r="F1790" s="236"/>
      <c r="G1790" s="236"/>
      <c r="H1790" s="236"/>
      <c r="I1790" s="236"/>
      <c r="J1790" s="236"/>
      <c r="K1790" s="236"/>
      <c r="L1790" s="236"/>
      <c r="M1790" s="236"/>
      <c r="N1790" s="236"/>
      <c r="O1790" s="236"/>
      <c r="P1790" s="236"/>
      <c r="Q1790" s="236"/>
      <c r="R1790" s="236"/>
      <c r="S1790" s="236"/>
      <c r="T1790" s="236"/>
      <c r="U1790" s="236"/>
      <c r="V1790" s="236"/>
      <c r="W1790" s="236"/>
      <c r="X1790" s="236"/>
      <c r="Y1790" s="236"/>
      <c r="Z1790" s="236"/>
      <c r="AA1790" s="236"/>
      <c r="AB1790" s="236"/>
      <c r="AC1790" s="236"/>
      <c r="AD1790" s="236"/>
      <c r="AE1790" s="236"/>
      <c r="AF1790" s="236"/>
    </row>
    <row r="1791" spans="2:32" ht="15" customHeight="1" x14ac:dyDescent="0.35">
      <c r="B1791" s="236"/>
      <c r="C1791" s="236"/>
      <c r="D1791" s="236"/>
      <c r="E1791" s="236"/>
      <c r="F1791" s="236"/>
      <c r="G1791" s="236"/>
      <c r="H1791" s="236"/>
      <c r="I1791" s="236"/>
      <c r="J1791" s="236"/>
      <c r="K1791" s="236"/>
      <c r="L1791" s="236"/>
      <c r="M1791" s="236"/>
      <c r="N1791" s="236"/>
      <c r="O1791" s="236"/>
      <c r="P1791" s="236"/>
      <c r="Q1791" s="236"/>
      <c r="R1791" s="236"/>
      <c r="S1791" s="236"/>
      <c r="T1791" s="236"/>
      <c r="U1791" s="236"/>
      <c r="V1791" s="236"/>
      <c r="W1791" s="236"/>
      <c r="X1791" s="236"/>
      <c r="Y1791" s="236"/>
      <c r="Z1791" s="236"/>
      <c r="AA1791" s="236"/>
      <c r="AB1791" s="236"/>
      <c r="AC1791" s="236"/>
      <c r="AD1791" s="236"/>
      <c r="AE1791" s="236"/>
      <c r="AF1791" s="236"/>
    </row>
    <row r="1792" spans="2:32" ht="15" customHeight="1" x14ac:dyDescent="0.35">
      <c r="B1792" s="236"/>
      <c r="C1792" s="236"/>
      <c r="D1792" s="236"/>
      <c r="E1792" s="236"/>
      <c r="F1792" s="236"/>
      <c r="G1792" s="236"/>
      <c r="H1792" s="236"/>
      <c r="I1792" s="236"/>
      <c r="J1792" s="236"/>
      <c r="K1792" s="236"/>
      <c r="L1792" s="236"/>
      <c r="M1792" s="236"/>
      <c r="N1792" s="236"/>
      <c r="O1792" s="236"/>
      <c r="P1792" s="236"/>
      <c r="Q1792" s="236"/>
      <c r="R1792" s="236"/>
      <c r="S1792" s="236"/>
      <c r="T1792" s="236"/>
      <c r="U1792" s="236"/>
      <c r="V1792" s="236"/>
      <c r="W1792" s="236"/>
      <c r="X1792" s="236"/>
      <c r="Y1792" s="236"/>
      <c r="Z1792" s="236"/>
      <c r="AA1792" s="236"/>
      <c r="AB1792" s="236"/>
      <c r="AC1792" s="236"/>
      <c r="AD1792" s="236"/>
      <c r="AE1792" s="236"/>
      <c r="AF1792" s="236"/>
    </row>
    <row r="1924" spans="2:32" ht="15" customHeight="1" x14ac:dyDescent="0.35">
      <c r="B1924" s="236"/>
      <c r="C1924" s="236"/>
      <c r="D1924" s="236"/>
      <c r="E1924" s="236"/>
      <c r="F1924" s="236"/>
      <c r="G1924" s="236"/>
      <c r="H1924" s="236"/>
      <c r="I1924" s="236"/>
      <c r="J1924" s="236"/>
      <c r="K1924" s="236"/>
      <c r="L1924" s="236"/>
      <c r="M1924" s="236"/>
      <c r="N1924" s="236"/>
      <c r="O1924" s="236"/>
      <c r="P1924" s="236"/>
      <c r="Q1924" s="236"/>
      <c r="R1924" s="236"/>
      <c r="S1924" s="236"/>
      <c r="T1924" s="236"/>
      <c r="U1924" s="236"/>
      <c r="V1924" s="236"/>
      <c r="W1924" s="236"/>
      <c r="X1924" s="236"/>
      <c r="Y1924" s="236"/>
      <c r="Z1924" s="236"/>
      <c r="AA1924" s="236"/>
      <c r="AB1924" s="236"/>
      <c r="AC1924" s="236"/>
      <c r="AD1924" s="236"/>
      <c r="AE1924" s="236"/>
      <c r="AF1924" s="236"/>
    </row>
    <row r="1926" spans="2:32" ht="15" customHeight="1" x14ac:dyDescent="0.35">
      <c r="B1926" s="236"/>
      <c r="C1926" s="236"/>
      <c r="D1926" s="236"/>
      <c r="E1926" s="236"/>
      <c r="F1926" s="236"/>
      <c r="G1926" s="236"/>
      <c r="H1926" s="236"/>
      <c r="I1926" s="236"/>
      <c r="J1926" s="236"/>
      <c r="K1926" s="236"/>
      <c r="L1926" s="236"/>
      <c r="M1926" s="236"/>
      <c r="N1926" s="236"/>
      <c r="O1926" s="236"/>
      <c r="P1926" s="236"/>
      <c r="Q1926" s="236"/>
      <c r="R1926" s="236"/>
      <c r="S1926" s="236"/>
      <c r="T1926" s="236"/>
      <c r="U1926" s="236"/>
      <c r="V1926" s="236"/>
      <c r="W1926" s="236"/>
      <c r="X1926" s="236"/>
      <c r="Y1926" s="236"/>
      <c r="Z1926" s="236"/>
      <c r="AA1926" s="236"/>
      <c r="AB1926" s="236"/>
      <c r="AC1926" s="236"/>
      <c r="AD1926" s="236"/>
      <c r="AE1926" s="236"/>
      <c r="AF1926" s="236"/>
    </row>
    <row r="1927" spans="2:32" ht="15" customHeight="1" x14ac:dyDescent="0.35">
      <c r="B1927" s="236"/>
      <c r="C1927" s="236"/>
      <c r="D1927" s="236"/>
      <c r="E1927" s="236"/>
      <c r="F1927" s="236"/>
      <c r="G1927" s="236"/>
      <c r="H1927" s="236"/>
      <c r="I1927" s="236"/>
      <c r="J1927" s="236"/>
      <c r="K1927" s="236"/>
      <c r="L1927" s="236"/>
      <c r="M1927" s="236"/>
      <c r="N1927" s="236"/>
      <c r="O1927" s="236"/>
      <c r="P1927" s="236"/>
      <c r="Q1927" s="236"/>
      <c r="R1927" s="236"/>
      <c r="S1927" s="236"/>
      <c r="T1927" s="236"/>
      <c r="U1927" s="236"/>
      <c r="V1927" s="236"/>
      <c r="W1927" s="236"/>
      <c r="X1927" s="236"/>
      <c r="Y1927" s="236"/>
      <c r="Z1927" s="236"/>
      <c r="AA1927" s="236"/>
      <c r="AB1927" s="236"/>
      <c r="AC1927" s="236"/>
      <c r="AD1927" s="236"/>
      <c r="AE1927" s="236"/>
      <c r="AF1927" s="236"/>
    </row>
    <row r="1928" spans="2:32" ht="15" customHeight="1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ht="15" customHeight="1" x14ac:dyDescent="0.35">
      <c r="B1931" s="236"/>
      <c r="C1931" s="236"/>
      <c r="D1931" s="236"/>
      <c r="E1931" s="236"/>
      <c r="F1931" s="236"/>
      <c r="G1931" s="236"/>
      <c r="H1931" s="236"/>
      <c r="I1931" s="236"/>
      <c r="J1931" s="236"/>
      <c r="K1931" s="236"/>
      <c r="L1931" s="236"/>
      <c r="M1931" s="236"/>
      <c r="N1931" s="236"/>
      <c r="O1931" s="236"/>
      <c r="P1931" s="236"/>
      <c r="Q1931" s="236"/>
      <c r="R1931" s="236"/>
      <c r="S1931" s="236"/>
      <c r="T1931" s="236"/>
      <c r="U1931" s="236"/>
      <c r="V1931" s="236"/>
      <c r="W1931" s="236"/>
      <c r="X1931" s="236"/>
      <c r="Y1931" s="236"/>
      <c r="Z1931" s="236"/>
      <c r="AA1931" s="236"/>
      <c r="AB1931" s="236"/>
      <c r="AC1931" s="236"/>
      <c r="AD1931" s="236"/>
      <c r="AE1931" s="236"/>
      <c r="AF1931" s="236"/>
    </row>
    <row r="1932" spans="2:32" ht="15" customHeight="1" x14ac:dyDescent="0.35">
      <c r="B1932" s="236"/>
      <c r="C1932" s="236"/>
      <c r="D1932" s="236"/>
      <c r="E1932" s="236"/>
      <c r="F1932" s="236"/>
      <c r="G1932" s="236"/>
      <c r="H1932" s="236"/>
      <c r="I1932" s="236"/>
      <c r="J1932" s="236"/>
      <c r="K1932" s="236"/>
      <c r="L1932" s="236"/>
      <c r="M1932" s="236"/>
      <c r="N1932" s="236"/>
      <c r="O1932" s="236"/>
      <c r="P1932" s="236"/>
      <c r="Q1932" s="236"/>
      <c r="R1932" s="236"/>
      <c r="S1932" s="236"/>
      <c r="T1932" s="236"/>
      <c r="U1932" s="236"/>
      <c r="V1932" s="236"/>
      <c r="W1932" s="236"/>
      <c r="X1932" s="236"/>
      <c r="Y1932" s="236"/>
      <c r="Z1932" s="236"/>
      <c r="AA1932" s="236"/>
      <c r="AB1932" s="236"/>
      <c r="AC1932" s="236"/>
      <c r="AD1932" s="236"/>
      <c r="AE1932" s="236"/>
      <c r="AF1932" s="236"/>
    </row>
    <row r="1933" spans="2:32" ht="15" customHeight="1" x14ac:dyDescent="0.35">
      <c r="B1933" s="236"/>
      <c r="C1933" s="236"/>
      <c r="D1933" s="236"/>
      <c r="E1933" s="236"/>
      <c r="F1933" s="236"/>
      <c r="G1933" s="236"/>
      <c r="H1933" s="236"/>
      <c r="I1933" s="236"/>
      <c r="J1933" s="236"/>
      <c r="K1933" s="236"/>
      <c r="L1933" s="236"/>
      <c r="M1933" s="236"/>
      <c r="N1933" s="236"/>
      <c r="O1933" s="236"/>
      <c r="P1933" s="236"/>
      <c r="Q1933" s="236"/>
      <c r="R1933" s="236"/>
      <c r="S1933" s="236"/>
      <c r="T1933" s="236"/>
      <c r="U1933" s="236"/>
      <c r="V1933" s="236"/>
      <c r="W1933" s="236"/>
      <c r="X1933" s="236"/>
      <c r="Y1933" s="236"/>
      <c r="Z1933" s="236"/>
      <c r="AA1933" s="236"/>
      <c r="AB1933" s="236"/>
      <c r="AC1933" s="236"/>
      <c r="AD1933" s="236"/>
      <c r="AE1933" s="236"/>
      <c r="AF1933" s="236"/>
    </row>
    <row r="1934" spans="2:32" ht="15" customHeight="1" x14ac:dyDescent="0.35">
      <c r="B1934" s="236"/>
      <c r="C1934" s="236"/>
      <c r="D1934" s="236"/>
      <c r="E1934" s="236"/>
      <c r="F1934" s="236"/>
      <c r="G1934" s="236"/>
      <c r="H1934" s="236"/>
      <c r="I1934" s="236"/>
      <c r="J1934" s="236"/>
      <c r="K1934" s="236"/>
      <c r="L1934" s="236"/>
      <c r="M1934" s="236"/>
      <c r="N1934" s="236"/>
      <c r="O1934" s="236"/>
      <c r="P1934" s="236"/>
      <c r="Q1934" s="236"/>
      <c r="R1934" s="236"/>
      <c r="S1934" s="236"/>
      <c r="T1934" s="236"/>
      <c r="U1934" s="236"/>
      <c r="V1934" s="236"/>
      <c r="W1934" s="236"/>
      <c r="X1934" s="236"/>
      <c r="Y1934" s="236"/>
      <c r="Z1934" s="236"/>
      <c r="AA1934" s="236"/>
      <c r="AB1934" s="236"/>
      <c r="AC1934" s="236"/>
      <c r="AD1934" s="236"/>
      <c r="AE1934" s="236"/>
      <c r="AF1934" s="236"/>
    </row>
    <row r="1935" spans="2:32" ht="15" customHeight="1" x14ac:dyDescent="0.35">
      <c r="B1935" s="236"/>
      <c r="C1935" s="236"/>
      <c r="D1935" s="236"/>
      <c r="E1935" s="236"/>
      <c r="F1935" s="236"/>
      <c r="G1935" s="236"/>
      <c r="H1935" s="236"/>
      <c r="I1935" s="236"/>
      <c r="J1935" s="236"/>
      <c r="K1935" s="236"/>
      <c r="L1935" s="236"/>
      <c r="M1935" s="236"/>
      <c r="N1935" s="236"/>
      <c r="O1935" s="236"/>
      <c r="P1935" s="236"/>
      <c r="Q1935" s="236"/>
      <c r="R1935" s="236"/>
      <c r="S1935" s="236"/>
      <c r="T1935" s="236"/>
      <c r="U1935" s="236"/>
      <c r="V1935" s="236"/>
      <c r="W1935" s="236"/>
      <c r="X1935" s="236"/>
      <c r="Y1935" s="236"/>
      <c r="Z1935" s="236"/>
      <c r="AA1935" s="236"/>
      <c r="AB1935" s="236"/>
      <c r="AC1935" s="236"/>
      <c r="AD1935" s="236"/>
      <c r="AE1935" s="236"/>
      <c r="AF1935" s="236"/>
    </row>
    <row r="1936" spans="2:32" ht="15" customHeight="1" x14ac:dyDescent="0.35">
      <c r="B1936" s="236"/>
      <c r="C1936" s="236"/>
      <c r="D1936" s="236"/>
      <c r="E1936" s="236"/>
      <c r="F1936" s="236"/>
      <c r="G1936" s="236"/>
      <c r="H1936" s="236"/>
      <c r="I1936" s="236"/>
      <c r="J1936" s="236"/>
      <c r="K1936" s="236"/>
      <c r="L1936" s="236"/>
      <c r="M1936" s="236"/>
      <c r="N1936" s="236"/>
      <c r="O1936" s="236"/>
      <c r="P1936" s="236"/>
      <c r="Q1936" s="236"/>
      <c r="R1936" s="236"/>
      <c r="S1936" s="236"/>
      <c r="T1936" s="236"/>
      <c r="U1936" s="236"/>
      <c r="V1936" s="236"/>
      <c r="W1936" s="236"/>
      <c r="X1936" s="236"/>
      <c r="Y1936" s="236"/>
      <c r="Z1936" s="236"/>
      <c r="AA1936" s="236"/>
      <c r="AB1936" s="236"/>
      <c r="AC1936" s="236"/>
      <c r="AD1936" s="236"/>
      <c r="AE1936" s="236"/>
      <c r="AF1936" s="236"/>
    </row>
    <row r="2074" spans="2:32" ht="15" customHeight="1" x14ac:dyDescent="0.35">
      <c r="B2074" s="236"/>
      <c r="C2074" s="236"/>
      <c r="D2074" s="236"/>
      <c r="E2074" s="236"/>
      <c r="F2074" s="236"/>
      <c r="G2074" s="236"/>
      <c r="H2074" s="236"/>
      <c r="I2074" s="236"/>
      <c r="J2074" s="236"/>
      <c r="K2074" s="236"/>
      <c r="L2074" s="236"/>
      <c r="M2074" s="236"/>
      <c r="N2074" s="236"/>
      <c r="O2074" s="236"/>
      <c r="P2074" s="236"/>
      <c r="Q2074" s="236"/>
      <c r="R2074" s="236"/>
      <c r="S2074" s="236"/>
      <c r="T2074" s="236"/>
      <c r="U2074" s="236"/>
      <c r="V2074" s="236"/>
      <c r="W2074" s="236"/>
      <c r="X2074" s="236"/>
      <c r="Y2074" s="236"/>
      <c r="Z2074" s="236"/>
      <c r="AA2074" s="236"/>
      <c r="AB2074" s="236"/>
      <c r="AC2074" s="236"/>
      <c r="AD2074" s="236"/>
      <c r="AE2074" s="236"/>
      <c r="AF2074" s="236"/>
    </row>
    <row r="2076" spans="2:32" ht="15" customHeight="1" x14ac:dyDescent="0.35">
      <c r="B2076" s="236"/>
      <c r="C2076" s="236"/>
      <c r="D2076" s="236"/>
      <c r="E2076" s="236"/>
      <c r="F2076" s="236"/>
      <c r="G2076" s="236"/>
      <c r="H2076" s="236"/>
      <c r="I2076" s="236"/>
      <c r="J2076" s="236"/>
      <c r="K2076" s="236"/>
      <c r="L2076" s="236"/>
      <c r="M2076" s="236"/>
      <c r="N2076" s="236"/>
      <c r="O2076" s="236"/>
      <c r="P2076" s="236"/>
      <c r="Q2076" s="236"/>
      <c r="R2076" s="236"/>
      <c r="S2076" s="236"/>
      <c r="T2076" s="236"/>
      <c r="U2076" s="236"/>
      <c r="V2076" s="236"/>
      <c r="W2076" s="236"/>
      <c r="X2076" s="236"/>
      <c r="Y2076" s="236"/>
      <c r="Z2076" s="236"/>
      <c r="AA2076" s="236"/>
      <c r="AB2076" s="236"/>
      <c r="AC2076" s="236"/>
      <c r="AD2076" s="236"/>
      <c r="AE2076" s="236"/>
      <c r="AF2076" s="236"/>
    </row>
    <row r="2077" spans="2:32" ht="15" customHeight="1" x14ac:dyDescent="0.35">
      <c r="B2077" s="236"/>
      <c r="C2077" s="236"/>
      <c r="D2077" s="236"/>
      <c r="E2077" s="236"/>
      <c r="F2077" s="236"/>
      <c r="G2077" s="236"/>
      <c r="H2077" s="236"/>
      <c r="I2077" s="236"/>
      <c r="J2077" s="236"/>
      <c r="K2077" s="236"/>
      <c r="L2077" s="236"/>
      <c r="M2077" s="236"/>
      <c r="N2077" s="236"/>
      <c r="O2077" s="236"/>
      <c r="P2077" s="236"/>
      <c r="Q2077" s="236"/>
      <c r="R2077" s="236"/>
      <c r="S2077" s="236"/>
      <c r="T2077" s="236"/>
      <c r="U2077" s="236"/>
      <c r="V2077" s="236"/>
      <c r="W2077" s="236"/>
      <c r="X2077" s="236"/>
      <c r="Y2077" s="236"/>
      <c r="Z2077" s="236"/>
      <c r="AA2077" s="236"/>
      <c r="AB2077" s="236"/>
      <c r="AC2077" s="236"/>
      <c r="AD2077" s="236"/>
      <c r="AE2077" s="236"/>
      <c r="AF2077" s="236"/>
    </row>
    <row r="2078" spans="2:32" ht="15" customHeight="1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ht="15" customHeight="1" x14ac:dyDescent="0.35">
      <c r="B2226" s="236"/>
      <c r="C2226" s="236"/>
      <c r="D2226" s="236"/>
      <c r="E2226" s="236"/>
      <c r="F2226" s="236"/>
      <c r="G2226" s="236"/>
      <c r="H2226" s="236"/>
      <c r="I2226" s="236"/>
      <c r="J2226" s="236"/>
      <c r="K2226" s="236"/>
      <c r="L2226" s="236"/>
      <c r="M2226" s="236"/>
      <c r="N2226" s="236"/>
      <c r="O2226" s="236"/>
      <c r="P2226" s="236"/>
      <c r="Q2226" s="236"/>
      <c r="R2226" s="236"/>
      <c r="S2226" s="236"/>
      <c r="T2226" s="236"/>
      <c r="U2226" s="236"/>
      <c r="V2226" s="236"/>
      <c r="W2226" s="236"/>
      <c r="X2226" s="236"/>
      <c r="Y2226" s="236"/>
      <c r="Z2226" s="236"/>
      <c r="AA2226" s="236"/>
      <c r="AB2226" s="236"/>
      <c r="AC2226" s="236"/>
      <c r="AD2226" s="236"/>
      <c r="AE2226" s="236"/>
      <c r="AF2226" s="236"/>
    </row>
    <row r="2227" spans="2:32" ht="15" customHeight="1" x14ac:dyDescent="0.35">
      <c r="B2227" s="236"/>
      <c r="C2227" s="236"/>
      <c r="D2227" s="236"/>
      <c r="E2227" s="236"/>
      <c r="F2227" s="236"/>
      <c r="G2227" s="236"/>
      <c r="H2227" s="236"/>
      <c r="I2227" s="236"/>
      <c r="J2227" s="236"/>
      <c r="K2227" s="236"/>
      <c r="L2227" s="236"/>
      <c r="M2227" s="236"/>
      <c r="N2227" s="236"/>
      <c r="O2227" s="236"/>
      <c r="P2227" s="236"/>
      <c r="Q2227" s="236"/>
      <c r="R2227" s="236"/>
      <c r="S2227" s="236"/>
      <c r="T2227" s="236"/>
      <c r="U2227" s="236"/>
      <c r="V2227" s="236"/>
      <c r="W2227" s="236"/>
      <c r="X2227" s="236"/>
      <c r="Y2227" s="236"/>
      <c r="Z2227" s="236"/>
      <c r="AA2227" s="236"/>
      <c r="AB2227" s="236"/>
      <c r="AC2227" s="236"/>
      <c r="AD2227" s="236"/>
      <c r="AE2227" s="236"/>
      <c r="AF2227" s="236"/>
    </row>
    <row r="2228" spans="2:32" ht="15" customHeight="1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ht="15" customHeight="1" x14ac:dyDescent="0.35">
      <c r="B2231" s="236"/>
      <c r="C2231" s="236"/>
      <c r="D2231" s="236"/>
      <c r="E2231" s="236"/>
      <c r="F2231" s="236"/>
      <c r="G2231" s="236"/>
      <c r="H2231" s="236"/>
      <c r="I2231" s="236"/>
      <c r="J2231" s="236"/>
      <c r="K2231" s="236"/>
      <c r="L2231" s="236"/>
      <c r="M2231" s="236"/>
      <c r="N2231" s="236"/>
      <c r="O2231" s="236"/>
      <c r="P2231" s="236"/>
      <c r="Q2231" s="236"/>
      <c r="R2231" s="236"/>
      <c r="S2231" s="236"/>
      <c r="T2231" s="236"/>
      <c r="U2231" s="236"/>
      <c r="V2231" s="236"/>
      <c r="W2231" s="236"/>
      <c r="X2231" s="236"/>
      <c r="Y2231" s="236"/>
      <c r="Z2231" s="236"/>
      <c r="AA2231" s="236"/>
      <c r="AB2231" s="236"/>
      <c r="AC2231" s="236"/>
      <c r="AD2231" s="236"/>
      <c r="AE2231" s="236"/>
      <c r="AF2231" s="236"/>
    </row>
    <row r="2232" spans="2:32" ht="15" customHeight="1" x14ac:dyDescent="0.35">
      <c r="B2232" s="236"/>
      <c r="C2232" s="236"/>
      <c r="D2232" s="236"/>
      <c r="E2232" s="236"/>
      <c r="F2232" s="236"/>
      <c r="G2232" s="236"/>
      <c r="H2232" s="236"/>
      <c r="I2232" s="236"/>
      <c r="J2232" s="236"/>
      <c r="K2232" s="236"/>
      <c r="L2232" s="236"/>
      <c r="M2232" s="236"/>
      <c r="N2232" s="236"/>
      <c r="O2232" s="236"/>
      <c r="P2232" s="236"/>
      <c r="Q2232" s="236"/>
      <c r="R2232" s="236"/>
      <c r="S2232" s="236"/>
      <c r="T2232" s="236"/>
      <c r="U2232" s="236"/>
      <c r="V2232" s="236"/>
      <c r="W2232" s="236"/>
      <c r="X2232" s="236"/>
      <c r="Y2232" s="236"/>
      <c r="Z2232" s="236"/>
      <c r="AA2232" s="236"/>
      <c r="AB2232" s="236"/>
      <c r="AC2232" s="236"/>
      <c r="AD2232" s="236"/>
      <c r="AE2232" s="236"/>
      <c r="AF2232" s="236"/>
    </row>
    <row r="2233" spans="2:32" ht="15" customHeight="1" x14ac:dyDescent="0.35">
      <c r="B2233" s="236"/>
      <c r="C2233" s="236"/>
      <c r="D2233" s="236"/>
      <c r="E2233" s="236"/>
      <c r="F2233" s="236"/>
      <c r="G2233" s="236"/>
      <c r="H2233" s="236"/>
      <c r="I2233" s="236"/>
      <c r="J2233" s="236"/>
      <c r="K2233" s="236"/>
      <c r="L2233" s="236"/>
      <c r="M2233" s="236"/>
      <c r="N2233" s="236"/>
      <c r="O2233" s="236"/>
      <c r="P2233" s="236"/>
      <c r="Q2233" s="236"/>
      <c r="R2233" s="236"/>
      <c r="S2233" s="236"/>
      <c r="T2233" s="236"/>
      <c r="U2233" s="236"/>
      <c r="V2233" s="236"/>
      <c r="W2233" s="236"/>
      <c r="X2233" s="236"/>
      <c r="Y2233" s="236"/>
      <c r="Z2233" s="236"/>
      <c r="AA2233" s="236"/>
      <c r="AB2233" s="236"/>
      <c r="AC2233" s="236"/>
      <c r="AD2233" s="236"/>
      <c r="AE2233" s="236"/>
      <c r="AF2233" s="236"/>
    </row>
    <row r="2234" spans="2:32" ht="15" customHeight="1" x14ac:dyDescent="0.35">
      <c r="B2234" s="236"/>
      <c r="C2234" s="236"/>
      <c r="D2234" s="236"/>
      <c r="E2234" s="236"/>
      <c r="F2234" s="236"/>
      <c r="G2234" s="236"/>
      <c r="H2234" s="236"/>
      <c r="I2234" s="236"/>
      <c r="J2234" s="236"/>
      <c r="K2234" s="236"/>
      <c r="L2234" s="236"/>
      <c r="M2234" s="236"/>
      <c r="N2234" s="236"/>
      <c r="O2234" s="236"/>
      <c r="P2234" s="236"/>
      <c r="Q2234" s="236"/>
      <c r="R2234" s="236"/>
      <c r="S2234" s="236"/>
      <c r="T2234" s="236"/>
      <c r="U2234" s="236"/>
      <c r="V2234" s="236"/>
      <c r="W2234" s="236"/>
      <c r="X2234" s="236"/>
      <c r="Y2234" s="236"/>
      <c r="Z2234" s="236"/>
      <c r="AA2234" s="236"/>
      <c r="AB2234" s="236"/>
      <c r="AC2234" s="236"/>
      <c r="AD2234" s="236"/>
      <c r="AE2234" s="236"/>
      <c r="AF2234" s="236"/>
    </row>
    <row r="2235" spans="2:32" ht="15" customHeight="1" x14ac:dyDescent="0.35">
      <c r="B2235" s="236"/>
      <c r="C2235" s="236"/>
      <c r="D2235" s="236"/>
      <c r="E2235" s="236"/>
      <c r="F2235" s="236"/>
      <c r="G2235" s="236"/>
      <c r="H2235" s="236"/>
      <c r="I2235" s="236"/>
      <c r="J2235" s="236"/>
      <c r="K2235" s="236"/>
      <c r="L2235" s="236"/>
      <c r="M2235" s="236"/>
      <c r="N2235" s="236"/>
      <c r="O2235" s="236"/>
      <c r="P2235" s="236"/>
      <c r="Q2235" s="236"/>
      <c r="R2235" s="236"/>
      <c r="S2235" s="236"/>
      <c r="T2235" s="236"/>
      <c r="U2235" s="236"/>
      <c r="V2235" s="236"/>
      <c r="W2235" s="236"/>
      <c r="X2235" s="236"/>
      <c r="Y2235" s="236"/>
      <c r="Z2235" s="236"/>
      <c r="AA2235" s="236"/>
      <c r="AB2235" s="236"/>
      <c r="AC2235" s="236"/>
      <c r="AD2235" s="236"/>
      <c r="AE2235" s="236"/>
      <c r="AF2235" s="236"/>
    </row>
    <row r="2236" spans="2:32" ht="15" customHeight="1" x14ac:dyDescent="0.35">
      <c r="B2236" s="236"/>
      <c r="C2236" s="236"/>
      <c r="D2236" s="236"/>
      <c r="E2236" s="236"/>
      <c r="F2236" s="236"/>
      <c r="G2236" s="236"/>
      <c r="H2236" s="236"/>
      <c r="I2236" s="236"/>
      <c r="J2236" s="236"/>
      <c r="K2236" s="236"/>
      <c r="L2236" s="236"/>
      <c r="M2236" s="236"/>
      <c r="N2236" s="236"/>
      <c r="O2236" s="236"/>
      <c r="P2236" s="236"/>
      <c r="Q2236" s="236"/>
      <c r="R2236" s="236"/>
      <c r="S2236" s="236"/>
      <c r="T2236" s="236"/>
      <c r="U2236" s="236"/>
      <c r="V2236" s="236"/>
      <c r="W2236" s="236"/>
      <c r="X2236" s="236"/>
      <c r="Y2236" s="236"/>
      <c r="Z2236" s="236"/>
      <c r="AA2236" s="236"/>
      <c r="AB2236" s="236"/>
      <c r="AC2236" s="236"/>
      <c r="AD2236" s="236"/>
      <c r="AE2236" s="236"/>
      <c r="AF2236" s="236"/>
    </row>
    <row r="2237" spans="2:32" ht="15" customHeight="1" x14ac:dyDescent="0.35">
      <c r="B2237" s="236"/>
      <c r="C2237" s="236"/>
      <c r="D2237" s="236"/>
      <c r="E2237" s="236"/>
      <c r="F2237" s="236"/>
      <c r="G2237" s="236"/>
      <c r="H2237" s="236"/>
      <c r="I2237" s="236"/>
      <c r="J2237" s="236"/>
      <c r="K2237" s="236"/>
      <c r="L2237" s="236"/>
      <c r="M2237" s="236"/>
      <c r="N2237" s="236"/>
      <c r="O2237" s="236"/>
      <c r="P2237" s="236"/>
      <c r="Q2237" s="236"/>
      <c r="R2237" s="236"/>
      <c r="S2237" s="236"/>
      <c r="T2237" s="236"/>
      <c r="U2237" s="236"/>
      <c r="V2237" s="236"/>
      <c r="W2237" s="236"/>
      <c r="X2237" s="236"/>
      <c r="Y2237" s="236"/>
      <c r="Z2237" s="236"/>
      <c r="AA2237" s="236"/>
      <c r="AB2237" s="236"/>
      <c r="AC2237" s="236"/>
      <c r="AD2237" s="236"/>
      <c r="AE2237" s="236"/>
      <c r="AF2237" s="236"/>
    </row>
    <row r="2238" spans="2:32" ht="15" customHeight="1" x14ac:dyDescent="0.35">
      <c r="B2238" s="236"/>
      <c r="C2238" s="236"/>
      <c r="D2238" s="236"/>
      <c r="E2238" s="236"/>
      <c r="F2238" s="236"/>
      <c r="G2238" s="236"/>
      <c r="H2238" s="236"/>
      <c r="I2238" s="236"/>
      <c r="J2238" s="236"/>
      <c r="K2238" s="236"/>
      <c r="L2238" s="236"/>
      <c r="M2238" s="236"/>
      <c r="N2238" s="236"/>
      <c r="O2238" s="236"/>
      <c r="P2238" s="236"/>
      <c r="Q2238" s="236"/>
      <c r="R2238" s="236"/>
      <c r="S2238" s="236"/>
      <c r="T2238" s="236"/>
      <c r="U2238" s="236"/>
      <c r="V2238" s="236"/>
      <c r="W2238" s="236"/>
      <c r="X2238" s="236"/>
      <c r="Y2238" s="236"/>
      <c r="Z2238" s="236"/>
      <c r="AA2238" s="236"/>
      <c r="AB2238" s="236"/>
      <c r="AC2238" s="236"/>
      <c r="AD2238" s="236"/>
      <c r="AE2238" s="236"/>
      <c r="AF2238" s="236"/>
    </row>
    <row r="2239" spans="2:32" ht="15" customHeight="1" x14ac:dyDescent="0.35">
      <c r="B2239" s="236"/>
      <c r="C2239" s="236"/>
      <c r="D2239" s="236"/>
      <c r="E2239" s="236"/>
      <c r="F2239" s="236"/>
      <c r="G2239" s="236"/>
      <c r="H2239" s="236"/>
      <c r="I2239" s="236"/>
      <c r="J2239" s="236"/>
      <c r="K2239" s="236"/>
      <c r="L2239" s="236"/>
      <c r="M2239" s="236"/>
      <c r="N2239" s="236"/>
      <c r="O2239" s="236"/>
      <c r="P2239" s="236"/>
      <c r="Q2239" s="236"/>
      <c r="R2239" s="236"/>
      <c r="S2239" s="236"/>
      <c r="T2239" s="236"/>
      <c r="U2239" s="236"/>
      <c r="V2239" s="236"/>
      <c r="W2239" s="236"/>
      <c r="X2239" s="236"/>
      <c r="Y2239" s="236"/>
      <c r="Z2239" s="236"/>
      <c r="AA2239" s="236"/>
      <c r="AB2239" s="236"/>
      <c r="AC2239" s="236"/>
      <c r="AD2239" s="236"/>
      <c r="AE2239" s="236"/>
      <c r="AF2239" s="236"/>
    </row>
    <row r="2240" spans="2:32" ht="15" customHeight="1" x14ac:dyDescent="0.35">
      <c r="B2240" s="236"/>
      <c r="C2240" s="236"/>
      <c r="D2240" s="236"/>
      <c r="E2240" s="236"/>
      <c r="F2240" s="236"/>
      <c r="G2240" s="236"/>
      <c r="H2240" s="236"/>
      <c r="I2240" s="236"/>
      <c r="J2240" s="236"/>
      <c r="K2240" s="236"/>
      <c r="L2240" s="236"/>
      <c r="M2240" s="236"/>
      <c r="N2240" s="236"/>
      <c r="O2240" s="236"/>
      <c r="P2240" s="236"/>
      <c r="Q2240" s="236"/>
      <c r="R2240" s="236"/>
      <c r="S2240" s="236"/>
      <c r="T2240" s="236"/>
      <c r="U2240" s="236"/>
      <c r="V2240" s="236"/>
      <c r="W2240" s="236"/>
      <c r="X2240" s="236"/>
      <c r="Y2240" s="236"/>
      <c r="Z2240" s="236"/>
      <c r="AA2240" s="236"/>
      <c r="AB2240" s="236"/>
      <c r="AC2240" s="236"/>
      <c r="AD2240" s="236"/>
      <c r="AE2240" s="236"/>
      <c r="AF2240" s="236"/>
    </row>
    <row r="2374" spans="2:32" ht="15" customHeight="1" x14ac:dyDescent="0.35">
      <c r="B2374" s="236"/>
      <c r="C2374" s="236"/>
      <c r="D2374" s="236"/>
      <c r="E2374" s="236"/>
      <c r="F2374" s="236"/>
      <c r="G2374" s="236"/>
      <c r="H2374" s="236"/>
      <c r="I2374" s="236"/>
      <c r="J2374" s="236"/>
      <c r="K2374" s="236"/>
      <c r="L2374" s="236"/>
      <c r="M2374" s="236"/>
      <c r="N2374" s="236"/>
      <c r="O2374" s="236"/>
      <c r="P2374" s="236"/>
      <c r="Q2374" s="236"/>
      <c r="R2374" s="236"/>
      <c r="S2374" s="236"/>
      <c r="T2374" s="236"/>
      <c r="U2374" s="236"/>
      <c r="V2374" s="236"/>
      <c r="W2374" s="236"/>
      <c r="X2374" s="236"/>
      <c r="Y2374" s="236"/>
      <c r="Z2374" s="236"/>
      <c r="AA2374" s="236"/>
      <c r="AB2374" s="236"/>
      <c r="AC2374" s="236"/>
      <c r="AD2374" s="236"/>
      <c r="AE2374" s="236"/>
      <c r="AF2374" s="236"/>
    </row>
    <row r="2376" spans="2:32" ht="15" customHeight="1" x14ac:dyDescent="0.35">
      <c r="B2376" s="236"/>
      <c r="C2376" s="236"/>
      <c r="D2376" s="236"/>
      <c r="E2376" s="236"/>
      <c r="F2376" s="236"/>
      <c r="G2376" s="236"/>
      <c r="H2376" s="236"/>
      <c r="I2376" s="236"/>
      <c r="J2376" s="236"/>
      <c r="K2376" s="236"/>
      <c r="L2376" s="236"/>
      <c r="M2376" s="236"/>
      <c r="N2376" s="236"/>
      <c r="O2376" s="236"/>
      <c r="P2376" s="236"/>
      <c r="Q2376" s="236"/>
      <c r="R2376" s="236"/>
      <c r="S2376" s="236"/>
      <c r="T2376" s="236"/>
      <c r="U2376" s="236"/>
      <c r="V2376" s="236"/>
      <c r="W2376" s="236"/>
      <c r="X2376" s="236"/>
      <c r="Y2376" s="236"/>
      <c r="Z2376" s="236"/>
      <c r="AA2376" s="236"/>
      <c r="AB2376" s="236"/>
      <c r="AC2376" s="236"/>
      <c r="AD2376" s="236"/>
      <c r="AE2376" s="236"/>
      <c r="AF2376" s="236"/>
    </row>
    <row r="2377" spans="2:32" ht="15" customHeight="1" x14ac:dyDescent="0.35">
      <c r="B2377" s="236"/>
      <c r="C2377" s="236"/>
      <c r="D2377" s="236"/>
      <c r="E2377" s="236"/>
      <c r="F2377" s="236"/>
      <c r="G2377" s="236"/>
      <c r="H2377" s="236"/>
      <c r="I2377" s="236"/>
      <c r="J2377" s="236"/>
      <c r="K2377" s="236"/>
      <c r="L2377" s="236"/>
      <c r="M2377" s="236"/>
      <c r="N2377" s="236"/>
      <c r="O2377" s="236"/>
      <c r="P2377" s="236"/>
      <c r="Q2377" s="236"/>
      <c r="R2377" s="236"/>
      <c r="S2377" s="236"/>
      <c r="T2377" s="236"/>
      <c r="U2377" s="236"/>
      <c r="V2377" s="236"/>
      <c r="W2377" s="236"/>
      <c r="X2377" s="236"/>
      <c r="Y2377" s="236"/>
      <c r="Z2377" s="236"/>
      <c r="AA2377" s="236"/>
      <c r="AB2377" s="236"/>
      <c r="AC2377" s="236"/>
      <c r="AD2377" s="236"/>
      <c r="AE2377" s="236"/>
      <c r="AF2377" s="236"/>
    </row>
    <row r="2378" spans="2:32" ht="15" customHeight="1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ht="15" customHeight="1" x14ac:dyDescent="0.35">
      <c r="B2381" s="236"/>
      <c r="C2381" s="236"/>
      <c r="D2381" s="236"/>
      <c r="E2381" s="236"/>
      <c r="F2381" s="236"/>
      <c r="G2381" s="236"/>
      <c r="H2381" s="236"/>
      <c r="I2381" s="236"/>
      <c r="J2381" s="236"/>
      <c r="K2381" s="236"/>
      <c r="L2381" s="236"/>
      <c r="M2381" s="236"/>
      <c r="N2381" s="236"/>
      <c r="O2381" s="236"/>
      <c r="P2381" s="236"/>
      <c r="Q2381" s="236"/>
      <c r="R2381" s="236"/>
      <c r="S2381" s="236"/>
      <c r="T2381" s="236"/>
      <c r="U2381" s="236"/>
      <c r="V2381" s="236"/>
      <c r="W2381" s="236"/>
      <c r="X2381" s="236"/>
      <c r="Y2381" s="236"/>
      <c r="Z2381" s="236"/>
      <c r="AA2381" s="236"/>
      <c r="AB2381" s="236"/>
      <c r="AC2381" s="236"/>
      <c r="AD2381" s="236"/>
      <c r="AE2381" s="236"/>
      <c r="AF2381" s="236"/>
    </row>
    <row r="2382" spans="2:32" ht="15" customHeight="1" x14ac:dyDescent="0.35">
      <c r="B2382" s="236"/>
      <c r="C2382" s="236"/>
      <c r="D2382" s="236"/>
      <c r="E2382" s="236"/>
      <c r="F2382" s="236"/>
      <c r="G2382" s="236"/>
      <c r="H2382" s="236"/>
      <c r="I2382" s="236"/>
      <c r="J2382" s="236"/>
      <c r="K2382" s="236"/>
      <c r="L2382" s="236"/>
      <c r="M2382" s="236"/>
      <c r="N2382" s="236"/>
      <c r="O2382" s="236"/>
      <c r="P2382" s="236"/>
      <c r="Q2382" s="236"/>
      <c r="R2382" s="236"/>
      <c r="S2382" s="236"/>
      <c r="T2382" s="236"/>
      <c r="U2382" s="236"/>
      <c r="V2382" s="236"/>
      <c r="W2382" s="236"/>
      <c r="X2382" s="236"/>
      <c r="Y2382" s="236"/>
      <c r="Z2382" s="236"/>
      <c r="AA2382" s="236"/>
      <c r="AB2382" s="236"/>
      <c r="AC2382" s="236"/>
      <c r="AD2382" s="236"/>
      <c r="AE2382" s="236"/>
      <c r="AF2382" s="236"/>
    </row>
    <row r="2383" spans="2:32" ht="15" customHeight="1" x14ac:dyDescent="0.35">
      <c r="B2383" s="236"/>
      <c r="C2383" s="236"/>
      <c r="D2383" s="236"/>
      <c r="E2383" s="236"/>
      <c r="F2383" s="236"/>
      <c r="G2383" s="236"/>
      <c r="H2383" s="236"/>
      <c r="I2383" s="236"/>
      <c r="J2383" s="236"/>
      <c r="K2383" s="236"/>
      <c r="L2383" s="236"/>
      <c r="M2383" s="236"/>
      <c r="N2383" s="236"/>
      <c r="O2383" s="236"/>
      <c r="P2383" s="236"/>
      <c r="Q2383" s="236"/>
      <c r="R2383" s="236"/>
      <c r="S2383" s="236"/>
      <c r="T2383" s="236"/>
      <c r="U2383" s="236"/>
      <c r="V2383" s="236"/>
      <c r="W2383" s="236"/>
      <c r="X2383" s="236"/>
      <c r="Y2383" s="236"/>
      <c r="Z2383" s="236"/>
      <c r="AA2383" s="236"/>
      <c r="AB2383" s="236"/>
      <c r="AC2383" s="236"/>
      <c r="AD2383" s="236"/>
      <c r="AE2383" s="236"/>
      <c r="AF2383" s="236"/>
    </row>
    <row r="2384" spans="2:32" ht="15" customHeight="1" x14ac:dyDescent="0.35">
      <c r="B2384" s="236"/>
      <c r="C2384" s="236"/>
      <c r="D2384" s="236"/>
      <c r="E2384" s="236"/>
      <c r="F2384" s="236"/>
      <c r="G2384" s="236"/>
      <c r="H2384" s="236"/>
      <c r="I2384" s="236"/>
      <c r="J2384" s="236"/>
      <c r="K2384" s="236"/>
      <c r="L2384" s="236"/>
      <c r="M2384" s="236"/>
      <c r="N2384" s="236"/>
      <c r="O2384" s="236"/>
      <c r="P2384" s="236"/>
      <c r="Q2384" s="236"/>
      <c r="R2384" s="236"/>
      <c r="S2384" s="236"/>
      <c r="T2384" s="236"/>
      <c r="U2384" s="236"/>
      <c r="V2384" s="236"/>
      <c r="W2384" s="236"/>
      <c r="X2384" s="236"/>
      <c r="Y2384" s="236"/>
      <c r="Z2384" s="236"/>
      <c r="AA2384" s="236"/>
      <c r="AB2384" s="236"/>
      <c r="AC2384" s="236"/>
      <c r="AD2384" s="236"/>
      <c r="AE2384" s="236"/>
      <c r="AF2384" s="236"/>
    </row>
    <row r="2524" spans="2:32" ht="15" customHeight="1" x14ac:dyDescent="0.35">
      <c r="B2524" s="236"/>
      <c r="C2524" s="236"/>
      <c r="D2524" s="236"/>
      <c r="E2524" s="236"/>
      <c r="F2524" s="236"/>
      <c r="G2524" s="236"/>
      <c r="H2524" s="236"/>
      <c r="I2524" s="236"/>
      <c r="J2524" s="236"/>
      <c r="K2524" s="236"/>
      <c r="L2524" s="236"/>
      <c r="M2524" s="236"/>
      <c r="N2524" s="236"/>
      <c r="O2524" s="236"/>
      <c r="P2524" s="236"/>
      <c r="Q2524" s="236"/>
      <c r="R2524" s="236"/>
      <c r="S2524" s="236"/>
      <c r="T2524" s="236"/>
      <c r="U2524" s="236"/>
      <c r="V2524" s="236"/>
      <c r="W2524" s="236"/>
      <c r="X2524" s="236"/>
      <c r="Y2524" s="236"/>
      <c r="Z2524" s="236"/>
      <c r="AA2524" s="236"/>
      <c r="AB2524" s="236"/>
      <c r="AC2524" s="236"/>
      <c r="AD2524" s="236"/>
      <c r="AE2524" s="236"/>
      <c r="AF2524" s="236"/>
    </row>
    <row r="2526" spans="2:32" ht="15" customHeight="1" x14ac:dyDescent="0.35">
      <c r="B2526" s="236"/>
      <c r="C2526" s="236"/>
      <c r="D2526" s="236"/>
      <c r="E2526" s="236"/>
      <c r="F2526" s="236"/>
      <c r="G2526" s="236"/>
      <c r="H2526" s="236"/>
      <c r="I2526" s="236"/>
      <c r="J2526" s="236"/>
      <c r="K2526" s="236"/>
      <c r="L2526" s="236"/>
      <c r="M2526" s="236"/>
      <c r="N2526" s="236"/>
      <c r="O2526" s="236"/>
      <c r="P2526" s="236"/>
      <c r="Q2526" s="236"/>
      <c r="R2526" s="236"/>
      <c r="S2526" s="236"/>
      <c r="T2526" s="236"/>
      <c r="U2526" s="236"/>
      <c r="V2526" s="236"/>
      <c r="W2526" s="236"/>
      <c r="X2526" s="236"/>
      <c r="Y2526" s="236"/>
      <c r="Z2526" s="236"/>
      <c r="AA2526" s="236"/>
      <c r="AB2526" s="236"/>
      <c r="AC2526" s="236"/>
      <c r="AD2526" s="236"/>
      <c r="AE2526" s="236"/>
      <c r="AF2526" s="236"/>
    </row>
    <row r="2527" spans="2:32" ht="15" customHeight="1" x14ac:dyDescent="0.35">
      <c r="B2527" s="236"/>
      <c r="C2527" s="236"/>
      <c r="D2527" s="236"/>
      <c r="E2527" s="236"/>
      <c r="F2527" s="236"/>
      <c r="G2527" s="236"/>
      <c r="H2527" s="236"/>
      <c r="I2527" s="236"/>
      <c r="J2527" s="236"/>
      <c r="K2527" s="236"/>
      <c r="L2527" s="236"/>
      <c r="M2527" s="236"/>
      <c r="N2527" s="236"/>
      <c r="O2527" s="236"/>
      <c r="P2527" s="236"/>
      <c r="Q2527" s="236"/>
      <c r="R2527" s="236"/>
      <c r="S2527" s="236"/>
      <c r="T2527" s="236"/>
      <c r="U2527" s="236"/>
      <c r="V2527" s="236"/>
      <c r="W2527" s="236"/>
      <c r="X2527" s="236"/>
      <c r="Y2527" s="236"/>
      <c r="Z2527" s="236"/>
      <c r="AA2527" s="236"/>
      <c r="AB2527" s="236"/>
      <c r="AC2527" s="236"/>
      <c r="AD2527" s="236"/>
      <c r="AE2527" s="236"/>
      <c r="AF2527" s="236"/>
    </row>
    <row r="2528" spans="2:32" ht="15" customHeight="1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ht="15" customHeight="1" x14ac:dyDescent="0.35">
      <c r="B2674" s="236"/>
      <c r="C2674" s="236"/>
      <c r="D2674" s="236"/>
      <c r="E2674" s="236"/>
      <c r="F2674" s="236"/>
      <c r="G2674" s="236"/>
      <c r="H2674" s="236"/>
      <c r="I2674" s="236"/>
      <c r="J2674" s="236"/>
      <c r="K2674" s="236"/>
      <c r="L2674" s="236"/>
      <c r="M2674" s="236"/>
      <c r="N2674" s="236"/>
      <c r="O2674" s="236"/>
      <c r="P2674" s="236"/>
      <c r="Q2674" s="236"/>
      <c r="R2674" s="236"/>
      <c r="S2674" s="236"/>
      <c r="T2674" s="236"/>
      <c r="U2674" s="236"/>
      <c r="V2674" s="236"/>
      <c r="W2674" s="236"/>
      <c r="X2674" s="236"/>
      <c r="Y2674" s="236"/>
      <c r="Z2674" s="236"/>
      <c r="AA2674" s="236"/>
      <c r="AB2674" s="236"/>
      <c r="AC2674" s="236"/>
      <c r="AD2674" s="236"/>
      <c r="AE2674" s="236"/>
      <c r="AF2674" s="236"/>
    </row>
    <row r="2676" spans="2:32" ht="15" customHeight="1" x14ac:dyDescent="0.35">
      <c r="B2676" s="236"/>
      <c r="C2676" s="236"/>
      <c r="D2676" s="236"/>
      <c r="E2676" s="236"/>
      <c r="F2676" s="236"/>
      <c r="G2676" s="236"/>
      <c r="H2676" s="236"/>
      <c r="I2676" s="236"/>
      <c r="J2676" s="236"/>
      <c r="K2676" s="236"/>
      <c r="L2676" s="236"/>
      <c r="M2676" s="236"/>
      <c r="N2676" s="236"/>
      <c r="O2676" s="236"/>
      <c r="P2676" s="236"/>
      <c r="Q2676" s="236"/>
      <c r="R2676" s="236"/>
      <c r="S2676" s="236"/>
      <c r="T2676" s="236"/>
      <c r="U2676" s="236"/>
      <c r="V2676" s="236"/>
      <c r="W2676" s="236"/>
      <c r="X2676" s="236"/>
      <c r="Y2676" s="236"/>
      <c r="Z2676" s="236"/>
      <c r="AA2676" s="236"/>
      <c r="AB2676" s="236"/>
      <c r="AC2676" s="236"/>
      <c r="AD2676" s="236"/>
      <c r="AE2676" s="236"/>
      <c r="AF2676" s="236"/>
    </row>
    <row r="2677" spans="2:32" ht="15" customHeight="1" x14ac:dyDescent="0.35">
      <c r="B2677" s="236"/>
      <c r="C2677" s="236"/>
      <c r="D2677" s="236"/>
      <c r="E2677" s="236"/>
      <c r="F2677" s="236"/>
      <c r="G2677" s="236"/>
      <c r="H2677" s="236"/>
      <c r="I2677" s="236"/>
      <c r="J2677" s="236"/>
      <c r="K2677" s="236"/>
      <c r="L2677" s="236"/>
      <c r="M2677" s="236"/>
      <c r="N2677" s="236"/>
      <c r="O2677" s="236"/>
      <c r="P2677" s="236"/>
      <c r="Q2677" s="236"/>
      <c r="R2677" s="236"/>
      <c r="S2677" s="236"/>
      <c r="T2677" s="236"/>
      <c r="U2677" s="236"/>
      <c r="V2677" s="236"/>
      <c r="W2677" s="236"/>
      <c r="X2677" s="236"/>
      <c r="Y2677" s="236"/>
      <c r="Z2677" s="236"/>
      <c r="AA2677" s="236"/>
      <c r="AB2677" s="236"/>
      <c r="AC2677" s="236"/>
      <c r="AD2677" s="236"/>
      <c r="AE2677" s="236"/>
      <c r="AF2677" s="236"/>
    </row>
    <row r="2678" spans="2:32" ht="15" customHeight="1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ht="15" customHeight="1" x14ac:dyDescent="0.35">
      <c r="B2681" s="236"/>
      <c r="C2681" s="236"/>
      <c r="D2681" s="236"/>
      <c r="E2681" s="236"/>
      <c r="F2681" s="236"/>
      <c r="G2681" s="236"/>
      <c r="H2681" s="236"/>
      <c r="I2681" s="236"/>
      <c r="J2681" s="236"/>
      <c r="K2681" s="236"/>
      <c r="L2681" s="236"/>
      <c r="M2681" s="236"/>
      <c r="N2681" s="236"/>
      <c r="O2681" s="236"/>
      <c r="P2681" s="236"/>
      <c r="Q2681" s="236"/>
      <c r="R2681" s="236"/>
      <c r="S2681" s="236"/>
      <c r="T2681" s="236"/>
      <c r="U2681" s="236"/>
      <c r="V2681" s="236"/>
      <c r="W2681" s="236"/>
      <c r="X2681" s="236"/>
      <c r="Y2681" s="236"/>
      <c r="Z2681" s="236"/>
      <c r="AA2681" s="236"/>
      <c r="AB2681" s="236"/>
      <c r="AC2681" s="236"/>
      <c r="AD2681" s="236"/>
      <c r="AE2681" s="236"/>
      <c r="AF2681" s="236"/>
    </row>
    <row r="2682" spans="2:32" ht="15" customHeight="1" x14ac:dyDescent="0.35">
      <c r="B2682" s="236"/>
      <c r="C2682" s="236"/>
      <c r="D2682" s="236"/>
      <c r="E2682" s="236"/>
      <c r="F2682" s="236"/>
      <c r="G2682" s="236"/>
      <c r="H2682" s="236"/>
      <c r="I2682" s="236"/>
      <c r="J2682" s="236"/>
      <c r="K2682" s="236"/>
      <c r="L2682" s="236"/>
      <c r="M2682" s="236"/>
      <c r="N2682" s="236"/>
      <c r="O2682" s="236"/>
      <c r="P2682" s="236"/>
      <c r="Q2682" s="236"/>
      <c r="R2682" s="236"/>
      <c r="S2682" s="236"/>
      <c r="T2682" s="236"/>
      <c r="U2682" s="236"/>
      <c r="V2682" s="236"/>
      <c r="W2682" s="236"/>
      <c r="X2682" s="236"/>
      <c r="Y2682" s="236"/>
      <c r="Z2682" s="236"/>
      <c r="AA2682" s="236"/>
      <c r="AB2682" s="236"/>
      <c r="AC2682" s="236"/>
      <c r="AD2682" s="236"/>
      <c r="AE2682" s="236"/>
      <c r="AF2682" s="236"/>
    </row>
    <row r="2683" spans="2:32" ht="15" customHeight="1" x14ac:dyDescent="0.35">
      <c r="B2683" s="236"/>
      <c r="C2683" s="236"/>
      <c r="D2683" s="236"/>
      <c r="E2683" s="236"/>
      <c r="F2683" s="236"/>
      <c r="G2683" s="236"/>
      <c r="H2683" s="236"/>
      <c r="I2683" s="236"/>
      <c r="J2683" s="236"/>
      <c r="K2683" s="236"/>
      <c r="L2683" s="236"/>
      <c r="M2683" s="236"/>
      <c r="N2683" s="236"/>
      <c r="O2683" s="236"/>
      <c r="P2683" s="236"/>
      <c r="Q2683" s="236"/>
      <c r="R2683" s="236"/>
      <c r="S2683" s="236"/>
      <c r="T2683" s="236"/>
      <c r="U2683" s="236"/>
      <c r="V2683" s="236"/>
      <c r="W2683" s="236"/>
      <c r="X2683" s="236"/>
      <c r="Y2683" s="236"/>
      <c r="Z2683" s="236"/>
      <c r="AA2683" s="236"/>
      <c r="AB2683" s="236"/>
      <c r="AC2683" s="236"/>
      <c r="AD2683" s="236"/>
      <c r="AE2683" s="236"/>
      <c r="AF2683" s="236"/>
    </row>
    <row r="2684" spans="2:32" ht="15" customHeight="1" x14ac:dyDescent="0.35">
      <c r="B2684" s="236"/>
      <c r="C2684" s="236"/>
      <c r="D2684" s="236"/>
      <c r="E2684" s="236"/>
      <c r="F2684" s="236"/>
      <c r="G2684" s="236"/>
      <c r="H2684" s="236"/>
      <c r="I2684" s="236"/>
      <c r="J2684" s="236"/>
      <c r="K2684" s="236"/>
      <c r="L2684" s="236"/>
      <c r="M2684" s="236"/>
      <c r="N2684" s="236"/>
      <c r="O2684" s="236"/>
      <c r="P2684" s="236"/>
      <c r="Q2684" s="236"/>
      <c r="R2684" s="236"/>
      <c r="S2684" s="236"/>
      <c r="T2684" s="236"/>
      <c r="U2684" s="236"/>
      <c r="V2684" s="236"/>
      <c r="W2684" s="236"/>
      <c r="X2684" s="236"/>
      <c r="Y2684" s="236"/>
      <c r="Z2684" s="236"/>
      <c r="AA2684" s="236"/>
      <c r="AB2684" s="236"/>
      <c r="AC2684" s="236"/>
      <c r="AD2684" s="236"/>
      <c r="AE2684" s="236"/>
      <c r="AF2684" s="236"/>
    </row>
    <row r="2685" spans="2:32" ht="15" customHeight="1" x14ac:dyDescent="0.35">
      <c r="B2685" s="236"/>
      <c r="C2685" s="236"/>
      <c r="D2685" s="236"/>
      <c r="E2685" s="236"/>
      <c r="F2685" s="236"/>
      <c r="G2685" s="236"/>
      <c r="H2685" s="236"/>
      <c r="I2685" s="236"/>
      <c r="J2685" s="236"/>
      <c r="K2685" s="236"/>
      <c r="L2685" s="236"/>
      <c r="M2685" s="236"/>
      <c r="N2685" s="236"/>
      <c r="O2685" s="236"/>
      <c r="P2685" s="236"/>
      <c r="Q2685" s="236"/>
      <c r="R2685" s="236"/>
      <c r="S2685" s="236"/>
      <c r="T2685" s="236"/>
      <c r="U2685" s="236"/>
      <c r="V2685" s="236"/>
      <c r="W2685" s="236"/>
      <c r="X2685" s="236"/>
      <c r="Y2685" s="236"/>
      <c r="Z2685" s="236"/>
      <c r="AA2685" s="236"/>
      <c r="AB2685" s="236"/>
      <c r="AC2685" s="236"/>
      <c r="AD2685" s="236"/>
      <c r="AE2685" s="236"/>
      <c r="AF2685" s="236"/>
    </row>
    <row r="2686" spans="2:32" ht="15" customHeight="1" x14ac:dyDescent="0.35">
      <c r="B2686" s="236"/>
      <c r="C2686" s="236"/>
      <c r="D2686" s="236"/>
      <c r="E2686" s="236"/>
      <c r="F2686" s="236"/>
      <c r="G2686" s="236"/>
      <c r="H2686" s="236"/>
      <c r="I2686" s="236"/>
      <c r="J2686" s="236"/>
      <c r="K2686" s="236"/>
      <c r="L2686" s="236"/>
      <c r="M2686" s="236"/>
      <c r="N2686" s="236"/>
      <c r="O2686" s="236"/>
      <c r="P2686" s="236"/>
      <c r="Q2686" s="236"/>
      <c r="R2686" s="236"/>
      <c r="S2686" s="236"/>
      <c r="T2686" s="236"/>
      <c r="U2686" s="236"/>
      <c r="V2686" s="236"/>
      <c r="W2686" s="236"/>
      <c r="X2686" s="236"/>
      <c r="Y2686" s="236"/>
      <c r="Z2686" s="236"/>
      <c r="AA2686" s="236"/>
      <c r="AB2686" s="236"/>
      <c r="AC2686" s="236"/>
      <c r="AD2686" s="236"/>
      <c r="AE2686" s="236"/>
      <c r="AF2686" s="236"/>
    </row>
    <row r="2687" spans="2:32" ht="15" customHeight="1" x14ac:dyDescent="0.35">
      <c r="B2687" s="236"/>
      <c r="C2687" s="236"/>
      <c r="D2687" s="236"/>
      <c r="E2687" s="236"/>
      <c r="F2687" s="236"/>
      <c r="G2687" s="236"/>
      <c r="H2687" s="236"/>
      <c r="I2687" s="236"/>
      <c r="J2687" s="236"/>
      <c r="K2687" s="236"/>
      <c r="L2687" s="236"/>
      <c r="M2687" s="236"/>
      <c r="N2687" s="236"/>
      <c r="O2687" s="236"/>
      <c r="P2687" s="236"/>
      <c r="Q2687" s="236"/>
      <c r="R2687" s="236"/>
      <c r="S2687" s="236"/>
      <c r="T2687" s="236"/>
      <c r="U2687" s="236"/>
      <c r="V2687" s="236"/>
      <c r="W2687" s="236"/>
      <c r="X2687" s="236"/>
      <c r="Y2687" s="236"/>
      <c r="Z2687" s="236"/>
      <c r="AA2687" s="236"/>
      <c r="AB2687" s="236"/>
      <c r="AC2687" s="236"/>
      <c r="AD2687" s="236"/>
      <c r="AE2687" s="236"/>
      <c r="AF2687" s="236"/>
    </row>
    <row r="2688" spans="2:32" ht="15" customHeight="1" x14ac:dyDescent="0.35">
      <c r="B2688" s="236"/>
      <c r="C2688" s="236"/>
      <c r="D2688" s="236"/>
      <c r="E2688" s="236"/>
      <c r="F2688" s="236"/>
      <c r="G2688" s="236"/>
      <c r="H2688" s="236"/>
      <c r="I2688" s="236"/>
      <c r="J2688" s="236"/>
      <c r="K2688" s="236"/>
      <c r="L2688" s="236"/>
      <c r="M2688" s="236"/>
      <c r="N2688" s="236"/>
      <c r="O2688" s="236"/>
      <c r="P2688" s="236"/>
      <c r="Q2688" s="236"/>
      <c r="R2688" s="236"/>
      <c r="S2688" s="236"/>
      <c r="T2688" s="236"/>
      <c r="U2688" s="236"/>
      <c r="V2688" s="236"/>
      <c r="W2688" s="236"/>
      <c r="X2688" s="236"/>
      <c r="Y2688" s="236"/>
      <c r="Z2688" s="236"/>
      <c r="AA2688" s="236"/>
      <c r="AB2688" s="236"/>
      <c r="AC2688" s="236"/>
      <c r="AD2688" s="236"/>
      <c r="AE2688" s="236"/>
      <c r="AF2688" s="236"/>
    </row>
    <row r="2824" spans="2:32" ht="15" customHeight="1" x14ac:dyDescent="0.35">
      <c r="B2824" s="236"/>
      <c r="C2824" s="236"/>
      <c r="D2824" s="236"/>
      <c r="E2824" s="236"/>
      <c r="F2824" s="236"/>
      <c r="G2824" s="236"/>
      <c r="H2824" s="236"/>
      <c r="I2824" s="236"/>
      <c r="J2824" s="236"/>
      <c r="K2824" s="236"/>
      <c r="L2824" s="236"/>
      <c r="M2824" s="236"/>
      <c r="N2824" s="236"/>
      <c r="O2824" s="236"/>
      <c r="P2824" s="236"/>
      <c r="Q2824" s="236"/>
      <c r="R2824" s="236"/>
      <c r="S2824" s="236"/>
      <c r="T2824" s="236"/>
      <c r="U2824" s="236"/>
      <c r="V2824" s="236"/>
      <c r="W2824" s="236"/>
      <c r="X2824" s="236"/>
      <c r="Y2824" s="236"/>
      <c r="Z2824" s="236"/>
      <c r="AA2824" s="236"/>
      <c r="AB2824" s="236"/>
      <c r="AC2824" s="236"/>
      <c r="AD2824" s="236"/>
      <c r="AE2824" s="236"/>
      <c r="AF2824" s="236"/>
    </row>
    <row r="2826" spans="2:32" ht="15" customHeight="1" x14ac:dyDescent="0.35">
      <c r="B2826" s="236"/>
      <c r="C2826" s="236"/>
      <c r="D2826" s="236"/>
      <c r="E2826" s="236"/>
      <c r="F2826" s="236"/>
      <c r="G2826" s="236"/>
      <c r="H2826" s="236"/>
      <c r="I2826" s="236"/>
      <c r="J2826" s="236"/>
      <c r="K2826" s="236"/>
      <c r="L2826" s="236"/>
      <c r="M2826" s="236"/>
      <c r="N2826" s="236"/>
      <c r="O2826" s="236"/>
      <c r="P2826" s="236"/>
      <c r="Q2826" s="236"/>
      <c r="R2826" s="236"/>
      <c r="S2826" s="236"/>
      <c r="T2826" s="236"/>
      <c r="U2826" s="236"/>
      <c r="V2826" s="236"/>
      <c r="W2826" s="236"/>
      <c r="X2826" s="236"/>
      <c r="Y2826" s="236"/>
      <c r="Z2826" s="236"/>
      <c r="AA2826" s="236"/>
      <c r="AB2826" s="236"/>
      <c r="AC2826" s="236"/>
      <c r="AD2826" s="236"/>
      <c r="AE2826" s="236"/>
      <c r="AF2826" s="236"/>
    </row>
    <row r="2827" spans="2:32" ht="15" customHeight="1" x14ac:dyDescent="0.35">
      <c r="B2827" s="236"/>
      <c r="C2827" s="236"/>
      <c r="D2827" s="236"/>
      <c r="E2827" s="236"/>
      <c r="F2827" s="236"/>
      <c r="G2827" s="236"/>
      <c r="H2827" s="236"/>
      <c r="I2827" s="236"/>
      <c r="J2827" s="236"/>
      <c r="K2827" s="236"/>
      <c r="L2827" s="236"/>
      <c r="M2827" s="236"/>
      <c r="N2827" s="236"/>
      <c r="O2827" s="236"/>
      <c r="P2827" s="236"/>
      <c r="Q2827" s="236"/>
      <c r="R2827" s="236"/>
      <c r="S2827" s="236"/>
      <c r="T2827" s="236"/>
      <c r="U2827" s="236"/>
      <c r="V2827" s="236"/>
      <c r="W2827" s="236"/>
      <c r="X2827" s="236"/>
      <c r="Y2827" s="236"/>
      <c r="Z2827" s="236"/>
      <c r="AA2827" s="236"/>
      <c r="AB2827" s="236"/>
      <c r="AC2827" s="236"/>
      <c r="AD2827" s="236"/>
      <c r="AE2827" s="236"/>
      <c r="AF2827" s="236"/>
    </row>
    <row r="2828" spans="2:32" ht="15" customHeight="1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728:AF728"/>
    <mergeCell ref="B156:AF156"/>
    <mergeCell ref="B292:AF292"/>
    <mergeCell ref="B378:AF378"/>
    <mergeCell ref="B560:AF560"/>
    <mergeCell ref="B652:AF652"/>
    <mergeCell ref="B1431:AF1431"/>
    <mergeCell ref="B1535:AF1535"/>
    <mergeCell ref="B1628:AF1628"/>
    <mergeCell ref="B1778:AF1778"/>
    <mergeCell ref="B1928:AF1928"/>
    <mergeCell ref="B897:AF897"/>
    <mergeCell ref="B983:AF983"/>
    <mergeCell ref="B1082:AF1082"/>
    <mergeCell ref="B1179:AF1179"/>
    <mergeCell ref="B1313:AF1313"/>
    <mergeCell ref="B95:AG95"/>
    <mergeCell ref="B2228:AF2228"/>
    <mergeCell ref="B2378:AF2378"/>
    <mergeCell ref="B2528:AF2528"/>
    <mergeCell ref="B2678:AF2678"/>
    <mergeCell ref="B2828:AF2828"/>
    <mergeCell ref="B2078:AF2078"/>
    <mergeCell ref="B819:AF819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223" t="s">
        <v>1976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2010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2012</v>
      </c>
    </row>
    <row r="111" spans="2:2" ht="15" customHeight="1" x14ac:dyDescent="0.35">
      <c r="B111" s="22" t="s">
        <v>2013</v>
      </c>
    </row>
    <row r="112" spans="2:2" ht="15" customHeight="1" x14ac:dyDescent="0.35">
      <c r="B112" s="22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259"/>
      <c r="B1" s="260" t="s">
        <v>2584</v>
      </c>
      <c r="C1" s="261">
        <v>2022</v>
      </c>
      <c r="D1" s="261">
        <v>2023</v>
      </c>
      <c r="E1" s="261">
        <v>2024</v>
      </c>
      <c r="F1" s="261">
        <v>2025</v>
      </c>
      <c r="G1" s="261">
        <v>2026</v>
      </c>
      <c r="H1" s="261">
        <v>2027</v>
      </c>
      <c r="I1" s="261">
        <v>2028</v>
      </c>
      <c r="J1" s="261">
        <v>2029</v>
      </c>
      <c r="K1" s="261">
        <v>2030</v>
      </c>
      <c r="L1" s="261">
        <v>2031</v>
      </c>
      <c r="M1" s="261">
        <v>2032</v>
      </c>
      <c r="N1" s="261">
        <v>2033</v>
      </c>
      <c r="O1" s="261">
        <v>2034</v>
      </c>
      <c r="P1" s="261">
        <v>2035</v>
      </c>
      <c r="Q1" s="261">
        <v>2036</v>
      </c>
      <c r="R1" s="261">
        <v>2037</v>
      </c>
      <c r="S1" s="261">
        <v>2038</v>
      </c>
      <c r="T1" s="261">
        <v>2039</v>
      </c>
      <c r="U1" s="261">
        <v>2040</v>
      </c>
      <c r="V1" s="261">
        <v>2041</v>
      </c>
      <c r="W1" s="261">
        <v>2042</v>
      </c>
      <c r="X1" s="261">
        <v>2043</v>
      </c>
      <c r="Y1" s="261">
        <v>2044</v>
      </c>
      <c r="Z1" s="261">
        <v>2045</v>
      </c>
      <c r="AA1" s="261">
        <v>2046</v>
      </c>
      <c r="AB1" s="261">
        <v>2047</v>
      </c>
      <c r="AC1" s="261">
        <v>2048</v>
      </c>
      <c r="AD1" s="261">
        <v>2049</v>
      </c>
      <c r="AE1" s="261">
        <v>2050</v>
      </c>
      <c r="AF1" s="259"/>
      <c r="AG1" s="259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2149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2150</v>
      </c>
      <c r="BZT1" t="s">
        <v>2017</v>
      </c>
      <c r="CBA1" t="s">
        <v>2018</v>
      </c>
      <c r="CCH1" t="s">
        <v>2011</v>
      </c>
      <c r="CDO1" t="s">
        <v>2019</v>
      </c>
      <c r="CEV1" t="s">
        <v>2151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2152</v>
      </c>
      <c r="CNS1" t="s">
        <v>2153</v>
      </c>
      <c r="DBO1" t="s">
        <v>1998</v>
      </c>
    </row>
    <row r="2" spans="1:1022 1025:2048 2081:2771" ht="15" customHeight="1" thickTop="1" x14ac:dyDescent="0.35">
      <c r="A2" s="259"/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</row>
    <row r="3" spans="1:1022 1025:2048 2081:2771" ht="15" customHeight="1" x14ac:dyDescent="0.35">
      <c r="A3" s="259"/>
      <c r="B3" s="259"/>
      <c r="C3" s="280" t="s">
        <v>52</v>
      </c>
      <c r="D3" s="280" t="s">
        <v>2119</v>
      </c>
      <c r="E3" s="264"/>
      <c r="F3" s="264"/>
      <c r="G3" s="264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</row>
    <row r="4" spans="1:1022 1025:2048 2081:2771" ht="15" customHeight="1" x14ac:dyDescent="0.35">
      <c r="A4" s="259"/>
      <c r="B4" s="259"/>
      <c r="C4" s="280" t="s">
        <v>53</v>
      </c>
      <c r="D4" s="280" t="s">
        <v>2585</v>
      </c>
      <c r="E4" s="264"/>
      <c r="F4" s="264"/>
      <c r="G4" s="280" t="s">
        <v>2586</v>
      </c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259"/>
      <c r="U4" s="259"/>
      <c r="V4" s="259"/>
      <c r="W4" s="259"/>
      <c r="X4" s="259"/>
      <c r="Y4" s="259"/>
      <c r="Z4" s="259"/>
      <c r="AA4" s="259"/>
      <c r="AB4" s="259"/>
      <c r="AC4" s="259"/>
      <c r="AD4" s="259"/>
      <c r="AE4" s="259"/>
      <c r="AF4" s="259"/>
      <c r="AG4" s="259"/>
    </row>
    <row r="5" spans="1:1022 1025:2048 2081:2771" ht="15" customHeight="1" x14ac:dyDescent="0.35">
      <c r="A5" s="259"/>
      <c r="B5" s="259"/>
      <c r="C5" s="280" t="s">
        <v>54</v>
      </c>
      <c r="D5" s="280" t="s">
        <v>2121</v>
      </c>
      <c r="E5" s="264"/>
      <c r="F5" s="264"/>
      <c r="G5" s="264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59"/>
    </row>
    <row r="6" spans="1:1022 1025:2048 2081:2771" ht="15" customHeight="1" x14ac:dyDescent="0.35">
      <c r="A6" s="259"/>
      <c r="B6" s="259"/>
      <c r="C6" s="280" t="s">
        <v>55</v>
      </c>
      <c r="D6" s="264"/>
      <c r="E6" s="280" t="s">
        <v>2122</v>
      </c>
      <c r="F6" s="264"/>
      <c r="G6" s="264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59"/>
    </row>
    <row r="7" spans="1:1022 1025:2048 2081:2771" ht="12" customHeight="1" x14ac:dyDescent="0.35">
      <c r="A7" s="259"/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59"/>
    </row>
    <row r="8" spans="1:1022 1025:2048 2081:2771" ht="12" customHeight="1" x14ac:dyDescent="0.35">
      <c r="A8" s="259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59"/>
    </row>
    <row r="9" spans="1:1022 1025:2048 2081:2771" ht="12" customHeight="1" x14ac:dyDescent="0.35">
      <c r="A9" s="259"/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59"/>
    </row>
    <row r="10" spans="1:1022 1025:2048 2081:2771" ht="15" customHeight="1" x14ac:dyDescent="0.35">
      <c r="A10" s="262" t="s">
        <v>472</v>
      </c>
      <c r="B10" s="265" t="s">
        <v>471</v>
      </c>
      <c r="C10" s="263"/>
      <c r="D10" s="263"/>
      <c r="E10" s="263"/>
      <c r="F10" s="263"/>
      <c r="G10" s="263"/>
      <c r="H10" s="263"/>
      <c r="I10" s="263"/>
      <c r="J10" s="263"/>
      <c r="K10" s="263"/>
      <c r="L10" s="263"/>
      <c r="M10" s="263"/>
      <c r="N10" s="263"/>
      <c r="O10" s="263"/>
      <c r="P10" s="263"/>
      <c r="Q10" s="263"/>
      <c r="R10" s="263"/>
      <c r="S10" s="263"/>
      <c r="T10" s="263"/>
      <c r="U10" s="263"/>
      <c r="V10" s="263"/>
      <c r="W10" s="263"/>
      <c r="X10" s="263"/>
      <c r="Y10" s="263"/>
      <c r="Z10" s="263"/>
      <c r="AA10" s="263"/>
      <c r="AB10" s="263"/>
      <c r="AC10" s="263"/>
      <c r="AD10" s="263"/>
      <c r="AE10" s="263"/>
      <c r="AF10" s="266" t="s">
        <v>1999</v>
      </c>
      <c r="AG10" s="263"/>
    </row>
    <row r="11" spans="1:1022 1025:2048 2081:2771" ht="15" customHeight="1" x14ac:dyDescent="0.35">
      <c r="A11" s="259"/>
      <c r="B11" s="267"/>
      <c r="C11" s="263"/>
      <c r="D11" s="263"/>
      <c r="E11" s="263"/>
      <c r="F11" s="263"/>
      <c r="G11" s="263"/>
      <c r="H11" s="263"/>
      <c r="I11" s="263"/>
      <c r="J11" s="263"/>
      <c r="K11" s="263"/>
      <c r="L11" s="263"/>
      <c r="M11" s="263"/>
      <c r="N11" s="263"/>
      <c r="O11" s="263"/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  <c r="AA11" s="263"/>
      <c r="AB11" s="263"/>
      <c r="AC11" s="263"/>
      <c r="AD11" s="263"/>
      <c r="AE11" s="263"/>
      <c r="AF11" s="266" t="s">
        <v>2000</v>
      </c>
      <c r="AG11" s="263"/>
    </row>
    <row r="12" spans="1:1022 1025:2048 2081:2771" ht="15" customHeight="1" x14ac:dyDescent="0.35">
      <c r="A12" s="259"/>
      <c r="B12" s="267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  <c r="AA12" s="268"/>
      <c r="AB12" s="268"/>
      <c r="AC12" s="268"/>
      <c r="AD12" s="268"/>
      <c r="AE12" s="268"/>
      <c r="AF12" s="266" t="s">
        <v>2123</v>
      </c>
      <c r="AG12" s="263"/>
    </row>
    <row r="13" spans="1:1022 1025:2048 2081:2771" ht="15" customHeight="1" thickBot="1" x14ac:dyDescent="0.4">
      <c r="A13" s="259"/>
      <c r="B13" s="269" t="s">
        <v>470</v>
      </c>
      <c r="C13" s="269">
        <v>2022</v>
      </c>
      <c r="D13" s="269">
        <v>2023</v>
      </c>
      <c r="E13" s="269">
        <v>2024</v>
      </c>
      <c r="F13" s="269">
        <v>2025</v>
      </c>
      <c r="G13" s="269">
        <v>2026</v>
      </c>
      <c r="H13" s="269">
        <v>2027</v>
      </c>
      <c r="I13" s="269">
        <v>2028</v>
      </c>
      <c r="J13" s="269">
        <v>2029</v>
      </c>
      <c r="K13" s="269">
        <v>2030</v>
      </c>
      <c r="L13" s="269">
        <v>2031</v>
      </c>
      <c r="M13" s="269">
        <v>2032</v>
      </c>
      <c r="N13" s="269">
        <v>2033</v>
      </c>
      <c r="O13" s="269">
        <v>2034</v>
      </c>
      <c r="P13" s="269">
        <v>2035</v>
      </c>
      <c r="Q13" s="269">
        <v>2036</v>
      </c>
      <c r="R13" s="269">
        <v>2037</v>
      </c>
      <c r="S13" s="269">
        <v>2038</v>
      </c>
      <c r="T13" s="269">
        <v>2039</v>
      </c>
      <c r="U13" s="269">
        <v>2040</v>
      </c>
      <c r="V13" s="269">
        <v>2041</v>
      </c>
      <c r="W13" s="269">
        <v>2042</v>
      </c>
      <c r="X13" s="269">
        <v>2043</v>
      </c>
      <c r="Y13" s="269">
        <v>2044</v>
      </c>
      <c r="Z13" s="269">
        <v>2045</v>
      </c>
      <c r="AA13" s="269">
        <v>2046</v>
      </c>
      <c r="AB13" s="269">
        <v>2047</v>
      </c>
      <c r="AC13" s="269">
        <v>2048</v>
      </c>
      <c r="AD13" s="269">
        <v>2049</v>
      </c>
      <c r="AE13" s="269">
        <v>2050</v>
      </c>
      <c r="AF13" s="270">
        <v>2050</v>
      </c>
      <c r="AG13" s="263"/>
    </row>
    <row r="14" spans="1:1022 1025:2048 2081:2771" ht="15" customHeight="1" thickTop="1" x14ac:dyDescent="0.35">
      <c r="A14" s="259"/>
      <c r="B14" s="263"/>
      <c r="C14" s="263"/>
      <c r="D14" s="263"/>
      <c r="E14" s="263"/>
      <c r="F14" s="263"/>
      <c r="G14" s="263"/>
      <c r="H14" s="263"/>
      <c r="I14" s="263"/>
      <c r="J14" s="263"/>
      <c r="K14" s="263"/>
      <c r="L14" s="263"/>
      <c r="M14" s="263"/>
      <c r="N14" s="263"/>
      <c r="O14" s="263"/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</row>
    <row r="15" spans="1:1022 1025:2048 2081:2771" ht="15" customHeight="1" x14ac:dyDescent="0.35">
      <c r="A15" s="262" t="s">
        <v>469</v>
      </c>
      <c r="B15" s="271" t="s">
        <v>357</v>
      </c>
      <c r="C15" s="279">
        <v>939.78387499999997</v>
      </c>
      <c r="D15" s="279">
        <v>954.49060099999997</v>
      </c>
      <c r="E15" s="279">
        <v>963.88678000000004</v>
      </c>
      <c r="F15" s="279">
        <v>972.81597899999997</v>
      </c>
      <c r="G15" s="279">
        <v>985.48565699999995</v>
      </c>
      <c r="H15" s="279">
        <v>999.22308299999997</v>
      </c>
      <c r="I15" s="279">
        <v>1013.304749</v>
      </c>
      <c r="J15" s="279">
        <v>1025.4780270000001</v>
      </c>
      <c r="K15" s="279">
        <v>1037.420044</v>
      </c>
      <c r="L15" s="279">
        <v>1050.807495</v>
      </c>
      <c r="M15" s="279">
        <v>1062.390259</v>
      </c>
      <c r="N15" s="279">
        <v>1071.895264</v>
      </c>
      <c r="O15" s="279">
        <v>1082.176514</v>
      </c>
      <c r="P15" s="279">
        <v>1093.4702150000001</v>
      </c>
      <c r="Q15" s="279">
        <v>1105.4544679999999</v>
      </c>
      <c r="R15" s="279">
        <v>1117.2147219999999</v>
      </c>
      <c r="S15" s="279">
        <v>1129.0592039999999</v>
      </c>
      <c r="T15" s="279">
        <v>1141.162476</v>
      </c>
      <c r="U15" s="279">
        <v>1153.4372559999999</v>
      </c>
      <c r="V15" s="279">
        <v>1165.292725</v>
      </c>
      <c r="W15" s="279">
        <v>1177.5904539999999</v>
      </c>
      <c r="X15" s="279">
        <v>1189.8439940000001</v>
      </c>
      <c r="Y15" s="279">
        <v>1201.719482</v>
      </c>
      <c r="Z15" s="279">
        <v>1213.4761960000001</v>
      </c>
      <c r="AA15" s="279">
        <v>1224.6899410000001</v>
      </c>
      <c r="AB15" s="279">
        <v>1235.959717</v>
      </c>
      <c r="AC15" s="279">
        <v>1247.5922849999999</v>
      </c>
      <c r="AD15" s="279">
        <v>1259.1639399999999</v>
      </c>
      <c r="AE15" s="279">
        <v>1270.794189</v>
      </c>
      <c r="AF15" s="276">
        <v>1.0834999999999999E-2</v>
      </c>
      <c r="AG15" s="263"/>
    </row>
    <row r="16" spans="1:1022 1025:2048 2081:2771" ht="15" customHeight="1" x14ac:dyDescent="0.35">
      <c r="A16" s="259"/>
      <c r="B16" s="263"/>
      <c r="C16" s="263"/>
      <c r="D16" s="263"/>
      <c r="E16" s="263"/>
      <c r="F16" s="263"/>
      <c r="G16" s="263"/>
      <c r="H16" s="263"/>
      <c r="I16" s="263"/>
      <c r="J16" s="263"/>
      <c r="K16" s="263"/>
      <c r="L16" s="263"/>
      <c r="M16" s="263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  <c r="AA16" s="263"/>
      <c r="AB16" s="263"/>
      <c r="AC16" s="263"/>
      <c r="AD16" s="263"/>
      <c r="AE16" s="263"/>
      <c r="AF16" s="263"/>
      <c r="AG16" s="263"/>
    </row>
    <row r="17" spans="1:33" ht="15" customHeight="1" x14ac:dyDescent="0.35">
      <c r="A17" s="259"/>
      <c r="B17" s="271" t="s">
        <v>468</v>
      </c>
      <c r="C17" s="263"/>
      <c r="D17" s="263"/>
      <c r="E17" s="263"/>
      <c r="F17" s="263"/>
      <c r="G17" s="263"/>
      <c r="H17" s="263"/>
      <c r="I17" s="263"/>
      <c r="J17" s="263"/>
      <c r="K17" s="263"/>
      <c r="L17" s="263"/>
      <c r="M17" s="263"/>
      <c r="N17" s="263"/>
      <c r="O17" s="263"/>
      <c r="P17" s="263"/>
      <c r="Q17" s="263"/>
      <c r="R17" s="263"/>
      <c r="S17" s="263"/>
      <c r="T17" s="263"/>
      <c r="U17" s="263"/>
      <c r="V17" s="263"/>
      <c r="W17" s="263"/>
      <c r="X17" s="263"/>
      <c r="Y17" s="263"/>
      <c r="Z17" s="263"/>
      <c r="AA17" s="263"/>
      <c r="AB17" s="263"/>
      <c r="AC17" s="263"/>
      <c r="AD17" s="263"/>
      <c r="AE17" s="263"/>
      <c r="AF17" s="263"/>
      <c r="AG17" s="263"/>
    </row>
    <row r="18" spans="1:33" ht="15" customHeight="1" x14ac:dyDescent="0.35">
      <c r="A18" s="262" t="s">
        <v>467</v>
      </c>
      <c r="B18" s="272" t="s">
        <v>3</v>
      </c>
      <c r="C18" s="273">
        <v>0</v>
      </c>
      <c r="D18" s="273">
        <v>0</v>
      </c>
      <c r="E18" s="273">
        <v>0</v>
      </c>
      <c r="F18" s="273">
        <v>0</v>
      </c>
      <c r="G18" s="273">
        <v>0</v>
      </c>
      <c r="H18" s="273">
        <v>0</v>
      </c>
      <c r="I18" s="273">
        <v>0</v>
      </c>
      <c r="J18" s="273">
        <v>0</v>
      </c>
      <c r="K18" s="273">
        <v>0</v>
      </c>
      <c r="L18" s="273">
        <v>0</v>
      </c>
      <c r="M18" s="273">
        <v>0</v>
      </c>
      <c r="N18" s="273">
        <v>0</v>
      </c>
      <c r="O18" s="273">
        <v>0</v>
      </c>
      <c r="P18" s="273">
        <v>0</v>
      </c>
      <c r="Q18" s="273">
        <v>0</v>
      </c>
      <c r="R18" s="273">
        <v>0</v>
      </c>
      <c r="S18" s="273">
        <v>0</v>
      </c>
      <c r="T18" s="273">
        <v>0</v>
      </c>
      <c r="U18" s="273">
        <v>0</v>
      </c>
      <c r="V18" s="273">
        <v>0</v>
      </c>
      <c r="W18" s="273">
        <v>0</v>
      </c>
      <c r="X18" s="273">
        <v>0</v>
      </c>
      <c r="Y18" s="273">
        <v>0</v>
      </c>
      <c r="Z18" s="273">
        <v>0</v>
      </c>
      <c r="AA18" s="273">
        <v>0</v>
      </c>
      <c r="AB18" s="273">
        <v>0</v>
      </c>
      <c r="AC18" s="273">
        <v>0</v>
      </c>
      <c r="AD18" s="273">
        <v>0</v>
      </c>
      <c r="AE18" s="273">
        <v>0</v>
      </c>
      <c r="AF18" s="274" t="s">
        <v>1190</v>
      </c>
      <c r="AG18" s="263"/>
    </row>
    <row r="19" spans="1:33" ht="15" customHeight="1" x14ac:dyDescent="0.35">
      <c r="A19" s="262" t="s">
        <v>466</v>
      </c>
      <c r="B19" s="272" t="s">
        <v>2</v>
      </c>
      <c r="C19" s="273">
        <v>2.8612410000000001</v>
      </c>
      <c r="D19" s="273">
        <v>3.2182710000000001</v>
      </c>
      <c r="E19" s="273">
        <v>2.906482</v>
      </c>
      <c r="F19" s="273">
        <v>2.9349859999999999</v>
      </c>
      <c r="G19" s="273">
        <v>2.9291130000000001</v>
      </c>
      <c r="H19" s="273">
        <v>2.9593590000000001</v>
      </c>
      <c r="I19" s="273">
        <v>3.0257640000000001</v>
      </c>
      <c r="J19" s="273">
        <v>3.031514</v>
      </c>
      <c r="K19" s="273">
        <v>3.0444089999999999</v>
      </c>
      <c r="L19" s="273">
        <v>3.0477340000000002</v>
      </c>
      <c r="M19" s="273">
        <v>3.0433409999999999</v>
      </c>
      <c r="N19" s="273">
        <v>3.0481600000000002</v>
      </c>
      <c r="O19" s="273">
        <v>3.0731459999999999</v>
      </c>
      <c r="P19" s="273">
        <v>3.1007120000000001</v>
      </c>
      <c r="Q19" s="273">
        <v>3.1211280000000001</v>
      </c>
      <c r="R19" s="273">
        <v>3.1477729999999999</v>
      </c>
      <c r="S19" s="273">
        <v>3.1804299999999999</v>
      </c>
      <c r="T19" s="273">
        <v>3.2081559999999998</v>
      </c>
      <c r="U19" s="273">
        <v>3.235249</v>
      </c>
      <c r="V19" s="273">
        <v>3.257698</v>
      </c>
      <c r="W19" s="273">
        <v>3.2866789999999999</v>
      </c>
      <c r="X19" s="273">
        <v>3.3158180000000002</v>
      </c>
      <c r="Y19" s="273">
        <v>3.346034</v>
      </c>
      <c r="Z19" s="273">
        <v>3.3773170000000001</v>
      </c>
      <c r="AA19" s="273">
        <v>3.4030830000000001</v>
      </c>
      <c r="AB19" s="273">
        <v>3.4293070000000001</v>
      </c>
      <c r="AC19" s="273">
        <v>3.4573809999999998</v>
      </c>
      <c r="AD19" s="273">
        <v>3.482828</v>
      </c>
      <c r="AE19" s="273">
        <v>3.5070220000000001</v>
      </c>
      <c r="AF19" s="274">
        <v>7.2950000000000003E-3</v>
      </c>
      <c r="AG19" s="263"/>
    </row>
    <row r="20" spans="1:33" ht="15" customHeight="1" x14ac:dyDescent="0.35">
      <c r="A20" s="262" t="s">
        <v>465</v>
      </c>
      <c r="B20" s="272" t="s">
        <v>40</v>
      </c>
      <c r="C20" s="273">
        <v>0.42206399999999999</v>
      </c>
      <c r="D20" s="273">
        <v>2.7010489999999998</v>
      </c>
      <c r="E20" s="273">
        <v>1.3425100000000001</v>
      </c>
      <c r="F20" s="273">
        <v>1.060864</v>
      </c>
      <c r="G20" s="273">
        <v>0.76778400000000002</v>
      </c>
      <c r="H20" s="273">
        <v>0.62185500000000005</v>
      </c>
      <c r="I20" s="273">
        <v>0.546736</v>
      </c>
      <c r="J20" s="273">
        <v>0.55951399999999996</v>
      </c>
      <c r="K20" s="273">
        <v>0.58337300000000003</v>
      </c>
      <c r="L20" s="273">
        <v>0.59760899999999995</v>
      </c>
      <c r="M20" s="273">
        <v>0.60225799999999996</v>
      </c>
      <c r="N20" s="273">
        <v>0.60668999999999995</v>
      </c>
      <c r="O20" s="273">
        <v>0.60701700000000003</v>
      </c>
      <c r="P20" s="273">
        <v>0.60781799999999997</v>
      </c>
      <c r="Q20" s="273">
        <v>0.60187599999999997</v>
      </c>
      <c r="R20" s="273">
        <v>0.61734800000000001</v>
      </c>
      <c r="S20" s="273">
        <v>0.62568500000000005</v>
      </c>
      <c r="T20" s="273">
        <v>0.61934400000000001</v>
      </c>
      <c r="U20" s="273">
        <v>0.61688299999999996</v>
      </c>
      <c r="V20" s="273">
        <v>0.60711199999999999</v>
      </c>
      <c r="W20" s="273">
        <v>0.59986300000000004</v>
      </c>
      <c r="X20" s="273">
        <v>0.59517699999999996</v>
      </c>
      <c r="Y20" s="273">
        <v>0.58756299999999995</v>
      </c>
      <c r="Z20" s="273">
        <v>0.57810799999999996</v>
      </c>
      <c r="AA20" s="273">
        <v>0.57270900000000002</v>
      </c>
      <c r="AB20" s="273">
        <v>0.57081000000000004</v>
      </c>
      <c r="AC20" s="273">
        <v>0.56231900000000001</v>
      </c>
      <c r="AD20" s="273">
        <v>0.54983499999999996</v>
      </c>
      <c r="AE20" s="273">
        <v>0.53965399999999997</v>
      </c>
      <c r="AF20" s="274">
        <v>8.8159999999999992E-3</v>
      </c>
      <c r="AG20" s="263"/>
    </row>
    <row r="21" spans="1:33" ht="15" customHeight="1" x14ac:dyDescent="0.35">
      <c r="A21" s="262" t="s">
        <v>464</v>
      </c>
      <c r="B21" s="272" t="s">
        <v>5</v>
      </c>
      <c r="C21" s="273">
        <v>0</v>
      </c>
      <c r="D21" s="273">
        <v>0</v>
      </c>
      <c r="E21" s="273">
        <v>0</v>
      </c>
      <c r="F21" s="273">
        <v>0</v>
      </c>
      <c r="G21" s="273">
        <v>0</v>
      </c>
      <c r="H21" s="273">
        <v>0</v>
      </c>
      <c r="I21" s="273">
        <v>0</v>
      </c>
      <c r="J21" s="273">
        <v>0</v>
      </c>
      <c r="K21" s="273">
        <v>0</v>
      </c>
      <c r="L21" s="273">
        <v>0</v>
      </c>
      <c r="M21" s="273">
        <v>0</v>
      </c>
      <c r="N21" s="273">
        <v>0</v>
      </c>
      <c r="O21" s="273">
        <v>0</v>
      </c>
      <c r="P21" s="273">
        <v>0</v>
      </c>
      <c r="Q21" s="273">
        <v>0</v>
      </c>
      <c r="R21" s="273">
        <v>0</v>
      </c>
      <c r="S21" s="273">
        <v>0</v>
      </c>
      <c r="T21" s="273">
        <v>0</v>
      </c>
      <c r="U21" s="273">
        <v>0</v>
      </c>
      <c r="V21" s="273">
        <v>0</v>
      </c>
      <c r="W21" s="273">
        <v>0</v>
      </c>
      <c r="X21" s="273">
        <v>0</v>
      </c>
      <c r="Y21" s="273">
        <v>0</v>
      </c>
      <c r="Z21" s="273">
        <v>0</v>
      </c>
      <c r="AA21" s="273">
        <v>0</v>
      </c>
      <c r="AB21" s="273">
        <v>0</v>
      </c>
      <c r="AC21" s="273">
        <v>0</v>
      </c>
      <c r="AD21" s="273">
        <v>0</v>
      </c>
      <c r="AE21" s="273">
        <v>0</v>
      </c>
      <c r="AF21" s="274" t="s">
        <v>1190</v>
      </c>
      <c r="AG21" s="263"/>
    </row>
    <row r="22" spans="1:33" ht="15" customHeight="1" x14ac:dyDescent="0.35">
      <c r="A22" s="262" t="s">
        <v>463</v>
      </c>
      <c r="B22" s="272" t="s">
        <v>41</v>
      </c>
      <c r="C22" s="273">
        <v>3.2833049999999999</v>
      </c>
      <c r="D22" s="273">
        <v>5.9193210000000001</v>
      </c>
      <c r="E22" s="273">
        <v>4.2489920000000003</v>
      </c>
      <c r="F22" s="273">
        <v>3.995851</v>
      </c>
      <c r="G22" s="273">
        <v>3.696898</v>
      </c>
      <c r="H22" s="273">
        <v>3.581213</v>
      </c>
      <c r="I22" s="273">
        <v>3.5724999999999998</v>
      </c>
      <c r="J22" s="273">
        <v>3.5910280000000001</v>
      </c>
      <c r="K22" s="273">
        <v>3.6277819999999998</v>
      </c>
      <c r="L22" s="273">
        <v>3.645343</v>
      </c>
      <c r="M22" s="273">
        <v>3.6455989999999998</v>
      </c>
      <c r="N22" s="273">
        <v>3.6548500000000002</v>
      </c>
      <c r="O22" s="273">
        <v>3.6801629999999999</v>
      </c>
      <c r="P22" s="273">
        <v>3.708529</v>
      </c>
      <c r="Q22" s="273">
        <v>3.7230050000000001</v>
      </c>
      <c r="R22" s="273">
        <v>3.7651210000000002</v>
      </c>
      <c r="S22" s="273">
        <v>3.8061150000000001</v>
      </c>
      <c r="T22" s="273">
        <v>3.827499</v>
      </c>
      <c r="U22" s="273">
        <v>3.8521320000000001</v>
      </c>
      <c r="V22" s="273">
        <v>3.8648099999999999</v>
      </c>
      <c r="W22" s="273">
        <v>3.8865419999999999</v>
      </c>
      <c r="X22" s="273">
        <v>3.9109950000000002</v>
      </c>
      <c r="Y22" s="273">
        <v>3.9335969999999998</v>
      </c>
      <c r="Z22" s="273">
        <v>3.9554239999999998</v>
      </c>
      <c r="AA22" s="273">
        <v>3.9757920000000002</v>
      </c>
      <c r="AB22" s="273">
        <v>4.0001160000000002</v>
      </c>
      <c r="AC22" s="273">
        <v>4.0197010000000004</v>
      </c>
      <c r="AD22" s="273">
        <v>4.0326630000000003</v>
      </c>
      <c r="AE22" s="273">
        <v>4.0466759999999997</v>
      </c>
      <c r="AF22" s="274">
        <v>7.4939999999999998E-3</v>
      </c>
      <c r="AG22" s="263"/>
    </row>
    <row r="23" spans="1:33" ht="15" customHeight="1" x14ac:dyDescent="0.35">
      <c r="A23" s="262" t="s">
        <v>462</v>
      </c>
      <c r="B23" s="272" t="s">
        <v>6</v>
      </c>
      <c r="C23" s="273">
        <v>649.57360800000004</v>
      </c>
      <c r="D23" s="273">
        <v>663.24230999999997</v>
      </c>
      <c r="E23" s="273">
        <v>669.56414800000005</v>
      </c>
      <c r="F23" s="273">
        <v>670.08160399999997</v>
      </c>
      <c r="G23" s="273">
        <v>671.148865</v>
      </c>
      <c r="H23" s="273">
        <v>668.63147000000004</v>
      </c>
      <c r="I23" s="273">
        <v>660.17334000000005</v>
      </c>
      <c r="J23" s="273">
        <v>651.41394000000003</v>
      </c>
      <c r="K23" s="273">
        <v>642.60022000000004</v>
      </c>
      <c r="L23" s="273">
        <v>635.81152299999997</v>
      </c>
      <c r="M23" s="273">
        <v>629.38244599999996</v>
      </c>
      <c r="N23" s="273">
        <v>623.27349900000002</v>
      </c>
      <c r="O23" s="273">
        <v>619.61071800000002</v>
      </c>
      <c r="P23" s="273">
        <v>617.36254899999994</v>
      </c>
      <c r="Q23" s="273">
        <v>616.21875</v>
      </c>
      <c r="R23" s="273">
        <v>613.59338400000001</v>
      </c>
      <c r="S23" s="273">
        <v>610.01959199999999</v>
      </c>
      <c r="T23" s="273">
        <v>606.68908699999997</v>
      </c>
      <c r="U23" s="273">
        <v>605.76318400000002</v>
      </c>
      <c r="V23" s="273">
        <v>605.26892099999998</v>
      </c>
      <c r="W23" s="273">
        <v>605.40411400000005</v>
      </c>
      <c r="X23" s="273">
        <v>605.94812000000002</v>
      </c>
      <c r="Y23" s="273">
        <v>607.09307899999999</v>
      </c>
      <c r="Z23" s="273">
        <v>608.72644000000003</v>
      </c>
      <c r="AA23" s="273">
        <v>610.00524900000005</v>
      </c>
      <c r="AB23" s="273">
        <v>611.14001499999995</v>
      </c>
      <c r="AC23" s="273">
        <v>613.103027</v>
      </c>
      <c r="AD23" s="273">
        <v>615.49975600000005</v>
      </c>
      <c r="AE23" s="273">
        <v>617.22601299999997</v>
      </c>
      <c r="AF23" s="274">
        <v>-1.823E-3</v>
      </c>
      <c r="AG23" s="263"/>
    </row>
    <row r="24" spans="1:33" ht="15" customHeight="1" x14ac:dyDescent="0.35">
      <c r="A24" s="262" t="s">
        <v>461</v>
      </c>
      <c r="B24" s="272" t="s">
        <v>7</v>
      </c>
      <c r="C24" s="273">
        <v>128.722748</v>
      </c>
      <c r="D24" s="273">
        <v>129.29638700000001</v>
      </c>
      <c r="E24" s="273">
        <v>129.84667999999999</v>
      </c>
      <c r="F24" s="273">
        <v>130.371353</v>
      </c>
      <c r="G24" s="273">
        <v>130.90239</v>
      </c>
      <c r="H24" s="273">
        <v>131.41365099999999</v>
      </c>
      <c r="I24" s="273">
        <v>131.8759</v>
      </c>
      <c r="J24" s="273">
        <v>132.25654599999999</v>
      </c>
      <c r="K24" s="273">
        <v>132.573746</v>
      </c>
      <c r="L24" s="273">
        <v>132.83213799999999</v>
      </c>
      <c r="M24" s="273">
        <v>132.98576399999999</v>
      </c>
      <c r="N24" s="273">
        <v>133.03675799999999</v>
      </c>
      <c r="O24" s="273">
        <v>133.00404399999999</v>
      </c>
      <c r="P24" s="273">
        <v>132.942612</v>
      </c>
      <c r="Q24" s="273">
        <v>132.89587399999999</v>
      </c>
      <c r="R24" s="273">
        <v>132.849075</v>
      </c>
      <c r="S24" s="273">
        <v>132.801941</v>
      </c>
      <c r="T24" s="273">
        <v>132.75624099999999</v>
      </c>
      <c r="U24" s="273">
        <v>132.71669</v>
      </c>
      <c r="V24" s="273">
        <v>132.67515599999999</v>
      </c>
      <c r="W24" s="273">
        <v>132.642212</v>
      </c>
      <c r="X24" s="273">
        <v>132.61303699999999</v>
      </c>
      <c r="Y24" s="273">
        <v>132.58389299999999</v>
      </c>
      <c r="Z24" s="273">
        <v>132.552795</v>
      </c>
      <c r="AA24" s="273">
        <v>132.51654099999999</v>
      </c>
      <c r="AB24" s="273">
        <v>132.485703</v>
      </c>
      <c r="AC24" s="273">
        <v>132.458099</v>
      </c>
      <c r="AD24" s="273">
        <v>132.42813100000001</v>
      </c>
      <c r="AE24" s="273">
        <v>132.39999399999999</v>
      </c>
      <c r="AF24" s="274">
        <v>1.0059999999999999E-3</v>
      </c>
      <c r="AG24" s="263"/>
    </row>
    <row r="25" spans="1:33" ht="12" customHeight="1" x14ac:dyDescent="0.35">
      <c r="A25" s="262" t="s">
        <v>460</v>
      </c>
      <c r="B25" s="272" t="s">
        <v>10</v>
      </c>
      <c r="C25" s="273">
        <v>43.633282000000001</v>
      </c>
      <c r="D25" s="273">
        <v>45.233302999999999</v>
      </c>
      <c r="E25" s="273">
        <v>46.435295000000004</v>
      </c>
      <c r="F25" s="273">
        <v>47.618609999999997</v>
      </c>
      <c r="G25" s="273">
        <v>49.044392000000002</v>
      </c>
      <c r="H25" s="273">
        <v>50.575409000000001</v>
      </c>
      <c r="I25" s="273">
        <v>52.058334000000002</v>
      </c>
      <c r="J25" s="273">
        <v>53.354419999999998</v>
      </c>
      <c r="K25" s="273">
        <v>54.604602999999997</v>
      </c>
      <c r="L25" s="273">
        <v>55.963711000000004</v>
      </c>
      <c r="M25" s="273">
        <v>57.116157999999999</v>
      </c>
      <c r="N25" s="273">
        <v>57.943717999999997</v>
      </c>
      <c r="O25" s="273">
        <v>58.685513</v>
      </c>
      <c r="P25" s="273">
        <v>59.468730999999998</v>
      </c>
      <c r="Q25" s="273">
        <v>60.299477000000003</v>
      </c>
      <c r="R25" s="273">
        <v>61.088337000000003</v>
      </c>
      <c r="S25" s="273">
        <v>61.908436000000002</v>
      </c>
      <c r="T25" s="273">
        <v>62.764225000000003</v>
      </c>
      <c r="U25" s="273">
        <v>63.619106000000002</v>
      </c>
      <c r="V25" s="273">
        <v>64.446190000000001</v>
      </c>
      <c r="W25" s="273">
        <v>65.338593000000003</v>
      </c>
      <c r="X25" s="273">
        <v>66.242630000000005</v>
      </c>
      <c r="Y25" s="273">
        <v>67.137466000000003</v>
      </c>
      <c r="Z25" s="273">
        <v>68.020308999999997</v>
      </c>
      <c r="AA25" s="273">
        <v>68.858383000000003</v>
      </c>
      <c r="AB25" s="273">
        <v>69.726699999999994</v>
      </c>
      <c r="AC25" s="273">
        <v>70.620322999999999</v>
      </c>
      <c r="AD25" s="273">
        <v>71.491805999999997</v>
      </c>
      <c r="AE25" s="273">
        <v>72.373924000000002</v>
      </c>
      <c r="AF25" s="274">
        <v>1.8237E-2</v>
      </c>
      <c r="AG25" s="263"/>
    </row>
    <row r="26" spans="1:33" ht="12" customHeight="1" x14ac:dyDescent="0.35">
      <c r="A26" s="262" t="s">
        <v>459</v>
      </c>
      <c r="B26" s="272" t="s">
        <v>11</v>
      </c>
      <c r="C26" s="273">
        <v>300.37625100000002</v>
      </c>
      <c r="D26" s="273">
        <v>296.70864899999998</v>
      </c>
      <c r="E26" s="273">
        <v>296.74215700000002</v>
      </c>
      <c r="F26" s="273">
        <v>297.50610399999999</v>
      </c>
      <c r="G26" s="273">
        <v>299.81545999999997</v>
      </c>
      <c r="H26" s="273">
        <v>302.49926799999997</v>
      </c>
      <c r="I26" s="273">
        <v>305.19116200000002</v>
      </c>
      <c r="J26" s="273">
        <v>307.627747</v>
      </c>
      <c r="K26" s="273">
        <v>310.03619400000002</v>
      </c>
      <c r="L26" s="273">
        <v>312.27252199999998</v>
      </c>
      <c r="M26" s="273">
        <v>314.00546300000002</v>
      </c>
      <c r="N26" s="273">
        <v>315.61096199999997</v>
      </c>
      <c r="O26" s="273">
        <v>317.472351</v>
      </c>
      <c r="P26" s="273">
        <v>319.66665599999999</v>
      </c>
      <c r="Q26" s="273">
        <v>321.48150600000002</v>
      </c>
      <c r="R26" s="273">
        <v>323.98623700000002</v>
      </c>
      <c r="S26" s="273">
        <v>327.19946299999998</v>
      </c>
      <c r="T26" s="273">
        <v>330.86090100000001</v>
      </c>
      <c r="U26" s="273">
        <v>332.767517</v>
      </c>
      <c r="V26" s="273">
        <v>334.60186800000002</v>
      </c>
      <c r="W26" s="273">
        <v>337.14770499999997</v>
      </c>
      <c r="X26" s="273">
        <v>339.534943</v>
      </c>
      <c r="Y26" s="273">
        <v>341.76074199999999</v>
      </c>
      <c r="Z26" s="273">
        <v>343.98675500000002</v>
      </c>
      <c r="AA26" s="273">
        <v>346.17929099999998</v>
      </c>
      <c r="AB26" s="273">
        <v>348.41332999999997</v>
      </c>
      <c r="AC26" s="273">
        <v>350.63363600000002</v>
      </c>
      <c r="AD26" s="273">
        <v>353.06347699999998</v>
      </c>
      <c r="AE26" s="273">
        <v>355.81189000000001</v>
      </c>
      <c r="AF26" s="274">
        <v>6.0670000000000003E-3</v>
      </c>
      <c r="AG26" s="263"/>
    </row>
    <row r="27" spans="1:33" ht="12" customHeight="1" x14ac:dyDescent="0.35">
      <c r="A27" s="262" t="s">
        <v>458</v>
      </c>
      <c r="B27" s="271" t="s">
        <v>0</v>
      </c>
      <c r="C27" s="275">
        <v>1125.5892329999999</v>
      </c>
      <c r="D27" s="275">
        <v>1140.3999020000001</v>
      </c>
      <c r="E27" s="275">
        <v>1146.83728</v>
      </c>
      <c r="F27" s="275">
        <v>1149.573486</v>
      </c>
      <c r="G27" s="275">
        <v>1154.6080320000001</v>
      </c>
      <c r="H27" s="275">
        <v>1156.7010499999999</v>
      </c>
      <c r="I27" s="275">
        <v>1152.8713379999999</v>
      </c>
      <c r="J27" s="275">
        <v>1148.2436520000001</v>
      </c>
      <c r="K27" s="275">
        <v>1143.4426269999999</v>
      </c>
      <c r="L27" s="275">
        <v>1140.5251459999999</v>
      </c>
      <c r="M27" s="275">
        <v>1137.135376</v>
      </c>
      <c r="N27" s="275">
        <v>1133.519775</v>
      </c>
      <c r="O27" s="275">
        <v>1132.452759</v>
      </c>
      <c r="P27" s="275">
        <v>1133.1491699999999</v>
      </c>
      <c r="Q27" s="275">
        <v>1134.6186520000001</v>
      </c>
      <c r="R27" s="275">
        <v>1135.2821039999999</v>
      </c>
      <c r="S27" s="275">
        <v>1135.735596</v>
      </c>
      <c r="T27" s="275">
        <v>1136.8979489999999</v>
      </c>
      <c r="U27" s="275">
        <v>1138.7185059999999</v>
      </c>
      <c r="V27" s="275">
        <v>1140.8569339999999</v>
      </c>
      <c r="W27" s="275">
        <v>1144.419189</v>
      </c>
      <c r="X27" s="275">
        <v>1148.2497559999999</v>
      </c>
      <c r="Y27" s="275">
        <v>1152.508789</v>
      </c>
      <c r="Z27" s="275">
        <v>1157.2416989999999</v>
      </c>
      <c r="AA27" s="275">
        <v>1161.5352780000001</v>
      </c>
      <c r="AB27" s="275">
        <v>1165.7658690000001</v>
      </c>
      <c r="AC27" s="275">
        <v>1170.834717</v>
      </c>
      <c r="AD27" s="275">
        <v>1176.5158690000001</v>
      </c>
      <c r="AE27" s="275">
        <v>1181.8585210000001</v>
      </c>
      <c r="AF27" s="276">
        <v>1.7440000000000001E-3</v>
      </c>
      <c r="AG27" s="263"/>
    </row>
    <row r="28" spans="1:33" ht="12" customHeight="1" x14ac:dyDescent="0.35">
      <c r="A28" s="259"/>
      <c r="B28" s="263"/>
      <c r="C28" s="263"/>
      <c r="D28" s="263"/>
      <c r="E28" s="263"/>
      <c r="F28" s="263"/>
      <c r="G28" s="263"/>
      <c r="H28" s="263"/>
      <c r="I28" s="263"/>
      <c r="J28" s="263"/>
      <c r="K28" s="263"/>
      <c r="L28" s="263"/>
      <c r="M28" s="263"/>
      <c r="N28" s="263"/>
      <c r="O28" s="263"/>
      <c r="P28" s="263"/>
      <c r="Q28" s="263"/>
      <c r="R28" s="263"/>
      <c r="S28" s="263"/>
      <c r="T28" s="263"/>
      <c r="U28" s="263"/>
      <c r="V28" s="263"/>
      <c r="W28" s="263"/>
      <c r="X28" s="263"/>
      <c r="Y28" s="263"/>
      <c r="Z28" s="263"/>
      <c r="AA28" s="263"/>
      <c r="AB28" s="263"/>
      <c r="AC28" s="263"/>
      <c r="AD28" s="263"/>
      <c r="AE28" s="263"/>
      <c r="AF28" s="263"/>
      <c r="AG28" s="263"/>
    </row>
    <row r="29" spans="1:33" ht="12" customHeight="1" x14ac:dyDescent="0.35">
      <c r="A29" s="259"/>
      <c r="B29" s="271" t="s">
        <v>2015</v>
      </c>
      <c r="C29" s="263"/>
      <c r="D29" s="263"/>
      <c r="E29" s="263"/>
      <c r="F29" s="263"/>
      <c r="G29" s="263"/>
      <c r="H29" s="263"/>
      <c r="I29" s="263"/>
      <c r="J29" s="263"/>
      <c r="K29" s="263"/>
      <c r="L29" s="263"/>
      <c r="M29" s="263"/>
      <c r="N29" s="263"/>
      <c r="O29" s="263"/>
      <c r="P29" s="263"/>
      <c r="Q29" s="263"/>
      <c r="R29" s="263"/>
      <c r="S29" s="263"/>
      <c r="T29" s="263"/>
      <c r="U29" s="263"/>
      <c r="V29" s="263"/>
      <c r="W29" s="263"/>
      <c r="X29" s="263"/>
      <c r="Y29" s="263"/>
      <c r="Z29" s="263"/>
      <c r="AA29" s="263"/>
      <c r="AB29" s="263"/>
      <c r="AC29" s="263"/>
      <c r="AD29" s="263"/>
      <c r="AE29" s="263"/>
      <c r="AF29" s="263"/>
      <c r="AG29" s="263"/>
    </row>
    <row r="30" spans="1:33" ht="12" customHeight="1" x14ac:dyDescent="0.35">
      <c r="A30" s="259"/>
      <c r="B30" s="271" t="s">
        <v>456</v>
      </c>
      <c r="C30" s="263"/>
      <c r="D30" s="263"/>
      <c r="E30" s="263"/>
      <c r="F30" s="263"/>
      <c r="G30" s="263"/>
      <c r="H30" s="263"/>
      <c r="I30" s="263"/>
      <c r="J30" s="263"/>
      <c r="K30" s="263"/>
      <c r="L30" s="263"/>
      <c r="M30" s="263"/>
      <c r="N30" s="263"/>
      <c r="O30" s="263"/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263"/>
      <c r="AF30" s="263"/>
      <c r="AG30" s="263"/>
    </row>
    <row r="31" spans="1:33" ht="12" customHeight="1" x14ac:dyDescent="0.35">
      <c r="A31" s="262" t="s">
        <v>455</v>
      </c>
      <c r="B31" s="272" t="s">
        <v>3</v>
      </c>
      <c r="C31" s="277">
        <v>0</v>
      </c>
      <c r="D31" s="277">
        <v>0</v>
      </c>
      <c r="E31" s="277">
        <v>0</v>
      </c>
      <c r="F31" s="277">
        <v>0</v>
      </c>
      <c r="G31" s="277">
        <v>0</v>
      </c>
      <c r="H31" s="277">
        <v>0</v>
      </c>
      <c r="I31" s="277">
        <v>0</v>
      </c>
      <c r="J31" s="277">
        <v>0</v>
      </c>
      <c r="K31" s="277">
        <v>0</v>
      </c>
      <c r="L31" s="277">
        <v>0</v>
      </c>
      <c r="M31" s="277">
        <v>0</v>
      </c>
      <c r="N31" s="277">
        <v>0</v>
      </c>
      <c r="O31" s="277">
        <v>0</v>
      </c>
      <c r="P31" s="277">
        <v>0</v>
      </c>
      <c r="Q31" s="277">
        <v>0</v>
      </c>
      <c r="R31" s="277">
        <v>0</v>
      </c>
      <c r="S31" s="277">
        <v>0</v>
      </c>
      <c r="T31" s="277">
        <v>0</v>
      </c>
      <c r="U31" s="277">
        <v>0</v>
      </c>
      <c r="V31" s="277">
        <v>0</v>
      </c>
      <c r="W31" s="277">
        <v>0</v>
      </c>
      <c r="X31" s="277">
        <v>0</v>
      </c>
      <c r="Y31" s="277">
        <v>0</v>
      </c>
      <c r="Z31" s="277">
        <v>0</v>
      </c>
      <c r="AA31" s="277">
        <v>0</v>
      </c>
      <c r="AB31" s="277">
        <v>0</v>
      </c>
      <c r="AC31" s="277">
        <v>0</v>
      </c>
      <c r="AD31" s="277">
        <v>0</v>
      </c>
      <c r="AE31" s="277">
        <v>0</v>
      </c>
      <c r="AF31" s="274" t="s">
        <v>1190</v>
      </c>
      <c r="AG31" s="263"/>
    </row>
    <row r="32" spans="1:33" ht="12" customHeight="1" x14ac:dyDescent="0.35">
      <c r="A32" s="262" t="s">
        <v>454</v>
      </c>
      <c r="B32" s="272" t="s">
        <v>2</v>
      </c>
      <c r="C32" s="277">
        <v>3.045E-3</v>
      </c>
      <c r="D32" s="277">
        <v>3.372E-3</v>
      </c>
      <c r="E32" s="277">
        <v>3.0149999999999999E-3</v>
      </c>
      <c r="F32" s="277">
        <v>3.0170000000000002E-3</v>
      </c>
      <c r="G32" s="277">
        <v>2.9719999999999998E-3</v>
      </c>
      <c r="H32" s="277">
        <v>2.9619999999999998E-3</v>
      </c>
      <c r="I32" s="277">
        <v>2.9859999999999999E-3</v>
      </c>
      <c r="J32" s="277">
        <v>2.9559999999999999E-3</v>
      </c>
      <c r="K32" s="277">
        <v>2.9350000000000001E-3</v>
      </c>
      <c r="L32" s="277">
        <v>2.8999999999999998E-3</v>
      </c>
      <c r="M32" s="277">
        <v>2.8649999999999999E-3</v>
      </c>
      <c r="N32" s="277">
        <v>2.8440000000000002E-3</v>
      </c>
      <c r="O32" s="277">
        <v>2.8400000000000001E-3</v>
      </c>
      <c r="P32" s="277">
        <v>2.836E-3</v>
      </c>
      <c r="Q32" s="277">
        <v>2.823E-3</v>
      </c>
      <c r="R32" s="277">
        <v>2.8180000000000002E-3</v>
      </c>
      <c r="S32" s="277">
        <v>2.8170000000000001E-3</v>
      </c>
      <c r="T32" s="277">
        <v>2.8110000000000001E-3</v>
      </c>
      <c r="U32" s="277">
        <v>2.8050000000000002E-3</v>
      </c>
      <c r="V32" s="277">
        <v>2.7959999999999999E-3</v>
      </c>
      <c r="W32" s="277">
        <v>2.7910000000000001E-3</v>
      </c>
      <c r="X32" s="277">
        <v>2.787E-3</v>
      </c>
      <c r="Y32" s="277">
        <v>2.784E-3</v>
      </c>
      <c r="Z32" s="277">
        <v>2.7829999999999999E-3</v>
      </c>
      <c r="AA32" s="277">
        <v>2.7789999999999998E-3</v>
      </c>
      <c r="AB32" s="277">
        <v>2.7750000000000001E-3</v>
      </c>
      <c r="AC32" s="277">
        <v>2.771E-3</v>
      </c>
      <c r="AD32" s="277">
        <v>2.7659999999999998E-3</v>
      </c>
      <c r="AE32" s="277">
        <v>2.7599999999999999E-3</v>
      </c>
      <c r="AF32" s="274">
        <v>-3.5019999999999999E-3</v>
      </c>
      <c r="AG32" s="263"/>
    </row>
    <row r="33" spans="1:33" ht="12" customHeight="1" x14ac:dyDescent="0.35">
      <c r="A33" s="262" t="s">
        <v>453</v>
      </c>
      <c r="B33" s="272" t="s">
        <v>40</v>
      </c>
      <c r="C33" s="277">
        <v>4.4900000000000002E-4</v>
      </c>
      <c r="D33" s="277">
        <v>2.8300000000000001E-3</v>
      </c>
      <c r="E33" s="277">
        <v>1.3929999999999999E-3</v>
      </c>
      <c r="F33" s="277">
        <v>1.091E-3</v>
      </c>
      <c r="G33" s="277">
        <v>7.7899999999999996E-4</v>
      </c>
      <c r="H33" s="277">
        <v>6.2200000000000005E-4</v>
      </c>
      <c r="I33" s="277">
        <v>5.4000000000000001E-4</v>
      </c>
      <c r="J33" s="277">
        <v>5.4600000000000004E-4</v>
      </c>
      <c r="K33" s="277">
        <v>5.62E-4</v>
      </c>
      <c r="L33" s="277">
        <v>5.6899999999999995E-4</v>
      </c>
      <c r="M33" s="277">
        <v>5.6700000000000001E-4</v>
      </c>
      <c r="N33" s="277">
        <v>5.6599999999999999E-4</v>
      </c>
      <c r="O33" s="277">
        <v>5.6099999999999998E-4</v>
      </c>
      <c r="P33" s="277">
        <v>5.5599999999999996E-4</v>
      </c>
      <c r="Q33" s="277">
        <v>5.44E-4</v>
      </c>
      <c r="R33" s="277">
        <v>5.53E-4</v>
      </c>
      <c r="S33" s="277">
        <v>5.5400000000000002E-4</v>
      </c>
      <c r="T33" s="277">
        <v>5.4299999999999997E-4</v>
      </c>
      <c r="U33" s="277">
        <v>5.3499999999999999E-4</v>
      </c>
      <c r="V33" s="277">
        <v>5.2099999999999998E-4</v>
      </c>
      <c r="W33" s="277">
        <v>5.0900000000000001E-4</v>
      </c>
      <c r="X33" s="277">
        <v>5.0000000000000001E-4</v>
      </c>
      <c r="Y33" s="277">
        <v>4.8899999999999996E-4</v>
      </c>
      <c r="Z33" s="277">
        <v>4.7600000000000002E-4</v>
      </c>
      <c r="AA33" s="277">
        <v>4.6799999999999999E-4</v>
      </c>
      <c r="AB33" s="277">
        <v>4.6200000000000001E-4</v>
      </c>
      <c r="AC33" s="277">
        <v>4.5100000000000001E-4</v>
      </c>
      <c r="AD33" s="277">
        <v>4.37E-4</v>
      </c>
      <c r="AE33" s="277">
        <v>4.2499999999999998E-4</v>
      </c>
      <c r="AF33" s="274">
        <v>-1.9970000000000001E-3</v>
      </c>
      <c r="AG33" s="263"/>
    </row>
    <row r="34" spans="1:33" ht="12" customHeight="1" x14ac:dyDescent="0.35">
      <c r="A34" s="262" t="s">
        <v>452</v>
      </c>
      <c r="B34" s="272" t="s">
        <v>5</v>
      </c>
      <c r="C34" s="277">
        <v>0</v>
      </c>
      <c r="D34" s="277">
        <v>0</v>
      </c>
      <c r="E34" s="277">
        <v>0</v>
      </c>
      <c r="F34" s="277">
        <v>0</v>
      </c>
      <c r="G34" s="277">
        <v>0</v>
      </c>
      <c r="H34" s="277">
        <v>0</v>
      </c>
      <c r="I34" s="277">
        <v>0</v>
      </c>
      <c r="J34" s="277">
        <v>0</v>
      </c>
      <c r="K34" s="277">
        <v>0</v>
      </c>
      <c r="L34" s="277">
        <v>0</v>
      </c>
      <c r="M34" s="277">
        <v>0</v>
      </c>
      <c r="N34" s="277">
        <v>0</v>
      </c>
      <c r="O34" s="277">
        <v>0</v>
      </c>
      <c r="P34" s="277">
        <v>0</v>
      </c>
      <c r="Q34" s="277">
        <v>0</v>
      </c>
      <c r="R34" s="277">
        <v>0</v>
      </c>
      <c r="S34" s="277">
        <v>0</v>
      </c>
      <c r="T34" s="277">
        <v>0</v>
      </c>
      <c r="U34" s="277">
        <v>0</v>
      </c>
      <c r="V34" s="277">
        <v>0</v>
      </c>
      <c r="W34" s="277">
        <v>0</v>
      </c>
      <c r="X34" s="277">
        <v>0</v>
      </c>
      <c r="Y34" s="277">
        <v>0</v>
      </c>
      <c r="Z34" s="277">
        <v>0</v>
      </c>
      <c r="AA34" s="277">
        <v>0</v>
      </c>
      <c r="AB34" s="277">
        <v>0</v>
      </c>
      <c r="AC34" s="277">
        <v>0</v>
      </c>
      <c r="AD34" s="277">
        <v>0</v>
      </c>
      <c r="AE34" s="277">
        <v>0</v>
      </c>
      <c r="AF34" s="274" t="s">
        <v>1190</v>
      </c>
      <c r="AG34" s="263"/>
    </row>
    <row r="35" spans="1:33" ht="12" customHeight="1" x14ac:dyDescent="0.35">
      <c r="A35" s="262" t="s">
        <v>451</v>
      </c>
      <c r="B35" s="272" t="s">
        <v>41</v>
      </c>
      <c r="C35" s="277">
        <v>3.4940000000000001E-3</v>
      </c>
      <c r="D35" s="277">
        <v>6.202E-3</v>
      </c>
      <c r="E35" s="277">
        <v>4.4079999999999996E-3</v>
      </c>
      <c r="F35" s="277">
        <v>4.1079999999999997E-3</v>
      </c>
      <c r="G35" s="277">
        <v>3.751E-3</v>
      </c>
      <c r="H35" s="277">
        <v>3.5839999999999999E-3</v>
      </c>
      <c r="I35" s="277">
        <v>3.5260000000000001E-3</v>
      </c>
      <c r="J35" s="277">
        <v>3.5019999999999999E-3</v>
      </c>
      <c r="K35" s="277">
        <v>3.4970000000000001E-3</v>
      </c>
      <c r="L35" s="277">
        <v>3.4689999999999999E-3</v>
      </c>
      <c r="M35" s="277">
        <v>3.4320000000000002E-3</v>
      </c>
      <c r="N35" s="277">
        <v>3.4099999999999998E-3</v>
      </c>
      <c r="O35" s="277">
        <v>3.4009999999999999E-3</v>
      </c>
      <c r="P35" s="277">
        <v>3.392E-3</v>
      </c>
      <c r="Q35" s="277">
        <v>3.3679999999999999E-3</v>
      </c>
      <c r="R35" s="277">
        <v>3.3700000000000002E-3</v>
      </c>
      <c r="S35" s="277">
        <v>3.3709999999999999E-3</v>
      </c>
      <c r="T35" s="277">
        <v>3.3540000000000002E-3</v>
      </c>
      <c r="U35" s="277">
        <v>3.3400000000000001E-3</v>
      </c>
      <c r="V35" s="277">
        <v>3.3170000000000001E-3</v>
      </c>
      <c r="W35" s="277">
        <v>3.3E-3</v>
      </c>
      <c r="X35" s="277">
        <v>3.287E-3</v>
      </c>
      <c r="Y35" s="277">
        <v>3.2729999999999999E-3</v>
      </c>
      <c r="Z35" s="277">
        <v>3.2599999999999999E-3</v>
      </c>
      <c r="AA35" s="277">
        <v>3.2460000000000002E-3</v>
      </c>
      <c r="AB35" s="277">
        <v>3.2360000000000002E-3</v>
      </c>
      <c r="AC35" s="277">
        <v>3.222E-3</v>
      </c>
      <c r="AD35" s="277">
        <v>3.2030000000000001E-3</v>
      </c>
      <c r="AE35" s="277">
        <v>3.1840000000000002E-3</v>
      </c>
      <c r="AF35" s="274">
        <v>-3.3050000000000002E-3</v>
      </c>
      <c r="AG35" s="263"/>
    </row>
    <row r="36" spans="1:33" ht="12" customHeight="1" x14ac:dyDescent="0.35">
      <c r="A36" s="262" t="s">
        <v>450</v>
      </c>
      <c r="B36" s="272" t="s">
        <v>6</v>
      </c>
      <c r="C36" s="277">
        <v>0.691195</v>
      </c>
      <c r="D36" s="277">
        <v>0.69486499999999995</v>
      </c>
      <c r="E36" s="277">
        <v>0.69464999999999999</v>
      </c>
      <c r="F36" s="277">
        <v>0.68880600000000003</v>
      </c>
      <c r="G36" s="277">
        <v>0.68103400000000003</v>
      </c>
      <c r="H36" s="277">
        <v>0.66915100000000005</v>
      </c>
      <c r="I36" s="277">
        <v>0.651505</v>
      </c>
      <c r="J36" s="277">
        <v>0.63522999999999996</v>
      </c>
      <c r="K36" s="277">
        <v>0.619421</v>
      </c>
      <c r="L36" s="277">
        <v>0.60506899999999997</v>
      </c>
      <c r="M36" s="277">
        <v>0.59242099999999998</v>
      </c>
      <c r="N36" s="277">
        <v>0.58146900000000001</v>
      </c>
      <c r="O36" s="277">
        <v>0.57255999999999996</v>
      </c>
      <c r="P36" s="277">
        <v>0.56459000000000004</v>
      </c>
      <c r="Q36" s="277">
        <v>0.55743500000000001</v>
      </c>
      <c r="R36" s="277">
        <v>0.54921699999999996</v>
      </c>
      <c r="S36" s="277">
        <v>0.54029000000000005</v>
      </c>
      <c r="T36" s="277">
        <v>0.53164100000000003</v>
      </c>
      <c r="U36" s="277">
        <v>0.52518100000000001</v>
      </c>
      <c r="V36" s="277">
        <v>0.51941400000000004</v>
      </c>
      <c r="W36" s="277">
        <v>0.51410400000000001</v>
      </c>
      <c r="X36" s="277">
        <v>0.50926700000000003</v>
      </c>
      <c r="Y36" s="277">
        <v>0.50518700000000005</v>
      </c>
      <c r="Z36" s="277">
        <v>0.50163899999999995</v>
      </c>
      <c r="AA36" s="277">
        <v>0.49808999999999998</v>
      </c>
      <c r="AB36" s="277">
        <v>0.49446600000000002</v>
      </c>
      <c r="AC36" s="277">
        <v>0.491429</v>
      </c>
      <c r="AD36" s="277">
        <v>0.48881599999999997</v>
      </c>
      <c r="AE36" s="277">
        <v>0.48570099999999999</v>
      </c>
      <c r="AF36" s="274">
        <v>-1.2522E-2</v>
      </c>
      <c r="AG36" s="263"/>
    </row>
    <row r="37" spans="1:33" ht="12" customHeight="1" x14ac:dyDescent="0.35">
      <c r="A37" s="262" t="s">
        <v>449</v>
      </c>
      <c r="B37" s="272" t="s">
        <v>7</v>
      </c>
      <c r="C37" s="277">
        <v>0.13697100000000001</v>
      </c>
      <c r="D37" s="277">
        <v>0.135461</v>
      </c>
      <c r="E37" s="277">
        <v>0.134712</v>
      </c>
      <c r="F37" s="277">
        <v>0.13401399999999999</v>
      </c>
      <c r="G37" s="277">
        <v>0.13283</v>
      </c>
      <c r="H37" s="277">
        <v>0.13151599999999999</v>
      </c>
      <c r="I37" s="277">
        <v>0.13014400000000001</v>
      </c>
      <c r="J37" s="277">
        <v>0.128971</v>
      </c>
      <c r="K37" s="277">
        <v>0.12779199999999999</v>
      </c>
      <c r="L37" s="277">
        <v>0.12640999999999999</v>
      </c>
      <c r="M37" s="277">
        <v>0.12517600000000001</v>
      </c>
      <c r="N37" s="277">
        <v>0.124114</v>
      </c>
      <c r="O37" s="277">
        <v>0.122904</v>
      </c>
      <c r="P37" s="277">
        <v>0.12157900000000001</v>
      </c>
      <c r="Q37" s="277">
        <v>0.12021800000000001</v>
      </c>
      <c r="R37" s="277">
        <v>0.118911</v>
      </c>
      <c r="S37" s="277">
        <v>0.117622</v>
      </c>
      <c r="T37" s="277">
        <v>0.11633400000000001</v>
      </c>
      <c r="U37" s="277">
        <v>0.115062</v>
      </c>
      <c r="V37" s="277">
        <v>0.113856</v>
      </c>
      <c r="W37" s="277">
        <v>0.112639</v>
      </c>
      <c r="X37" s="277">
        <v>0.111454</v>
      </c>
      <c r="Y37" s="277">
        <v>0.110328</v>
      </c>
      <c r="Z37" s="277">
        <v>0.109234</v>
      </c>
      <c r="AA37" s="277">
        <v>0.10820399999999999</v>
      </c>
      <c r="AB37" s="277">
        <v>0.107193</v>
      </c>
      <c r="AC37" s="277">
        <v>0.106171</v>
      </c>
      <c r="AD37" s="277">
        <v>0.105171</v>
      </c>
      <c r="AE37" s="277">
        <v>0.104187</v>
      </c>
      <c r="AF37" s="274">
        <v>-9.7230000000000007E-3</v>
      </c>
      <c r="AG37" s="263"/>
    </row>
    <row r="38" spans="1:33" ht="12" customHeight="1" x14ac:dyDescent="0.35">
      <c r="A38" s="262" t="s">
        <v>448</v>
      </c>
      <c r="B38" s="272" t="s">
        <v>10</v>
      </c>
      <c r="C38" s="277">
        <v>4.6428999999999998E-2</v>
      </c>
      <c r="D38" s="277">
        <v>4.7390000000000002E-2</v>
      </c>
      <c r="E38" s="277">
        <v>4.8175000000000003E-2</v>
      </c>
      <c r="F38" s="277">
        <v>4.8948999999999999E-2</v>
      </c>
      <c r="G38" s="277">
        <v>4.9766999999999999E-2</v>
      </c>
      <c r="H38" s="277">
        <v>5.0615E-2</v>
      </c>
      <c r="I38" s="277">
        <v>5.1374999999999997E-2</v>
      </c>
      <c r="J38" s="277">
        <v>5.2028999999999999E-2</v>
      </c>
      <c r="K38" s="277">
        <v>5.2635000000000001E-2</v>
      </c>
      <c r="L38" s="277">
        <v>5.3258E-2</v>
      </c>
      <c r="M38" s="277">
        <v>5.3761999999999997E-2</v>
      </c>
      <c r="N38" s="277">
        <v>5.4057000000000001E-2</v>
      </c>
      <c r="O38" s="277">
        <v>5.4228999999999999E-2</v>
      </c>
      <c r="P38" s="277">
        <v>5.4385000000000003E-2</v>
      </c>
      <c r="Q38" s="277">
        <v>5.4546999999999998E-2</v>
      </c>
      <c r="R38" s="277">
        <v>5.4678999999999998E-2</v>
      </c>
      <c r="S38" s="277">
        <v>5.4831999999999999E-2</v>
      </c>
      <c r="T38" s="277">
        <v>5.5E-2</v>
      </c>
      <c r="U38" s="277">
        <v>5.5155999999999997E-2</v>
      </c>
      <c r="V38" s="277">
        <v>5.5305E-2</v>
      </c>
      <c r="W38" s="277">
        <v>5.5485E-2</v>
      </c>
      <c r="X38" s="277">
        <v>5.5673E-2</v>
      </c>
      <c r="Y38" s="277">
        <v>5.5868000000000001E-2</v>
      </c>
      <c r="Z38" s="277">
        <v>5.6054E-2</v>
      </c>
      <c r="AA38" s="277">
        <v>5.6224999999999997E-2</v>
      </c>
      <c r="AB38" s="277">
        <v>5.6415E-2</v>
      </c>
      <c r="AC38" s="277">
        <v>5.6605000000000003E-2</v>
      </c>
      <c r="AD38" s="277">
        <v>5.6777000000000001E-2</v>
      </c>
      <c r="AE38" s="277">
        <v>5.6952000000000003E-2</v>
      </c>
      <c r="AF38" s="274">
        <v>7.3220000000000004E-3</v>
      </c>
      <c r="AG38" s="263"/>
    </row>
    <row r="39" spans="1:33" ht="12" customHeight="1" x14ac:dyDescent="0.35">
      <c r="A39" s="262" t="s">
        <v>447</v>
      </c>
      <c r="B39" s="272" t="s">
        <v>11</v>
      </c>
      <c r="C39" s="277">
        <v>0.31962299999999999</v>
      </c>
      <c r="D39" s="277">
        <v>0.31085600000000002</v>
      </c>
      <c r="E39" s="277">
        <v>0.30786000000000002</v>
      </c>
      <c r="F39" s="277">
        <v>0.30581999999999998</v>
      </c>
      <c r="G39" s="277">
        <v>0.30423099999999997</v>
      </c>
      <c r="H39" s="277">
        <v>0.302734</v>
      </c>
      <c r="I39" s="277">
        <v>0.30118400000000001</v>
      </c>
      <c r="J39" s="277">
        <v>0.299985</v>
      </c>
      <c r="K39" s="277">
        <v>0.29885299999999998</v>
      </c>
      <c r="L39" s="277">
        <v>0.29717399999999999</v>
      </c>
      <c r="M39" s="277">
        <v>0.29556500000000002</v>
      </c>
      <c r="N39" s="277">
        <v>0.29444199999999998</v>
      </c>
      <c r="O39" s="277">
        <v>0.29336499999999999</v>
      </c>
      <c r="P39" s="277">
        <v>0.29234100000000002</v>
      </c>
      <c r="Q39" s="277">
        <v>0.29081400000000002</v>
      </c>
      <c r="R39" s="277">
        <v>0.289995</v>
      </c>
      <c r="S39" s="277">
        <v>0.289798</v>
      </c>
      <c r="T39" s="277">
        <v>0.289933</v>
      </c>
      <c r="U39" s="277">
        <v>0.28850100000000001</v>
      </c>
      <c r="V39" s="277">
        <v>0.28714000000000001</v>
      </c>
      <c r="W39" s="277">
        <v>0.28630299999999997</v>
      </c>
      <c r="X39" s="277">
        <v>0.28536099999999998</v>
      </c>
      <c r="Y39" s="277">
        <v>0.28439300000000001</v>
      </c>
      <c r="Z39" s="277">
        <v>0.283472</v>
      </c>
      <c r="AA39" s="277">
        <v>0.282667</v>
      </c>
      <c r="AB39" s="277">
        <v>0.28189700000000001</v>
      </c>
      <c r="AC39" s="277">
        <v>0.28104800000000002</v>
      </c>
      <c r="AD39" s="277">
        <v>0.28039500000000001</v>
      </c>
      <c r="AE39" s="277">
        <v>0.27999200000000002</v>
      </c>
      <c r="AF39" s="274">
        <v>-4.7169999999999998E-3</v>
      </c>
      <c r="AG39" s="263"/>
    </row>
    <row r="40" spans="1:33" ht="12" customHeight="1" x14ac:dyDescent="0.35">
      <c r="A40" s="262" t="s">
        <v>446</v>
      </c>
      <c r="B40" s="271" t="s">
        <v>0</v>
      </c>
      <c r="C40" s="278">
        <v>1.197711</v>
      </c>
      <c r="D40" s="278">
        <v>1.1947730000000001</v>
      </c>
      <c r="E40" s="278">
        <v>1.189805</v>
      </c>
      <c r="F40" s="278">
        <v>1.181697</v>
      </c>
      <c r="G40" s="278">
        <v>1.171613</v>
      </c>
      <c r="H40" s="278">
        <v>1.1576</v>
      </c>
      <c r="I40" s="278">
        <v>1.137734</v>
      </c>
      <c r="J40" s="278">
        <v>1.1197159999999999</v>
      </c>
      <c r="K40" s="278">
        <v>1.102198</v>
      </c>
      <c r="L40" s="278">
        <v>1.08538</v>
      </c>
      <c r="M40" s="278">
        <v>1.0703560000000001</v>
      </c>
      <c r="N40" s="278">
        <v>1.057491</v>
      </c>
      <c r="O40" s="278">
        <v>1.0464580000000001</v>
      </c>
      <c r="P40" s="278">
        <v>1.036287</v>
      </c>
      <c r="Q40" s="278">
        <v>1.0263819999999999</v>
      </c>
      <c r="R40" s="278">
        <v>1.0161720000000001</v>
      </c>
      <c r="S40" s="278">
        <v>1.0059130000000001</v>
      </c>
      <c r="T40" s="278">
        <v>0.99626300000000001</v>
      </c>
      <c r="U40" s="278">
        <v>0.98723899999999998</v>
      </c>
      <c r="V40" s="278">
        <v>0.97902999999999996</v>
      </c>
      <c r="W40" s="278">
        <v>0.971831</v>
      </c>
      <c r="X40" s="278">
        <v>0.96504199999999996</v>
      </c>
      <c r="Y40" s="278">
        <v>0.95904999999999996</v>
      </c>
      <c r="Z40" s="278">
        <v>0.95365800000000001</v>
      </c>
      <c r="AA40" s="278">
        <v>0.94843200000000005</v>
      </c>
      <c r="AB40" s="278">
        <v>0.94320700000000002</v>
      </c>
      <c r="AC40" s="278">
        <v>0.93847499999999995</v>
      </c>
      <c r="AD40" s="278">
        <v>0.93436300000000005</v>
      </c>
      <c r="AE40" s="278">
        <v>0.93001599999999995</v>
      </c>
      <c r="AF40" s="276">
        <v>-8.9940000000000003E-3</v>
      </c>
      <c r="AG40" s="263"/>
    </row>
    <row r="41" spans="1:33" ht="15" customHeight="1" x14ac:dyDescent="0.35">
      <c r="A41" s="259"/>
      <c r="B41" s="263"/>
      <c r="C41" s="263"/>
      <c r="D41" s="263"/>
      <c r="E41" s="263"/>
      <c r="F41" s="263"/>
      <c r="G41" s="263"/>
      <c r="H41" s="263"/>
      <c r="I41" s="263"/>
      <c r="J41" s="263"/>
      <c r="K41" s="263"/>
      <c r="L41" s="263"/>
      <c r="M41" s="263"/>
      <c r="N41" s="263"/>
      <c r="O41" s="263"/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  <c r="AA41" s="263"/>
      <c r="AB41" s="263"/>
      <c r="AC41" s="263"/>
      <c r="AD41" s="263"/>
      <c r="AE41" s="263"/>
      <c r="AF41" s="263"/>
      <c r="AG41" s="263"/>
    </row>
    <row r="42" spans="1:33" ht="15" customHeight="1" x14ac:dyDescent="0.35">
      <c r="A42" s="259"/>
      <c r="B42" s="271" t="s">
        <v>445</v>
      </c>
      <c r="C42" s="263"/>
      <c r="D42" s="263"/>
      <c r="E42" s="263"/>
      <c r="F42" s="263"/>
      <c r="G42" s="263"/>
      <c r="H42" s="263"/>
      <c r="I42" s="263"/>
      <c r="J42" s="263"/>
      <c r="K42" s="263"/>
      <c r="L42" s="263"/>
      <c r="M42" s="263"/>
      <c r="N42" s="263"/>
      <c r="O42" s="263"/>
      <c r="P42" s="263"/>
      <c r="Q42" s="263"/>
      <c r="R42" s="263"/>
      <c r="S42" s="263"/>
      <c r="T42" s="263"/>
      <c r="U42" s="263"/>
      <c r="V42" s="263"/>
      <c r="W42" s="263"/>
      <c r="X42" s="263"/>
      <c r="Y42" s="263"/>
      <c r="Z42" s="263"/>
      <c r="AA42" s="263"/>
      <c r="AB42" s="263"/>
      <c r="AC42" s="263"/>
      <c r="AD42" s="263"/>
      <c r="AE42" s="263"/>
      <c r="AF42" s="263"/>
      <c r="AG42" s="263"/>
    </row>
    <row r="43" spans="1:33" ht="15" customHeight="1" x14ac:dyDescent="0.35">
      <c r="A43" s="262" t="s">
        <v>444</v>
      </c>
      <c r="B43" s="271" t="s">
        <v>185</v>
      </c>
      <c r="C43" s="279">
        <v>82.118003999999999</v>
      </c>
      <c r="D43" s="279">
        <v>80.739127999999994</v>
      </c>
      <c r="E43" s="279">
        <v>80.253158999999997</v>
      </c>
      <c r="F43" s="279">
        <v>78.613983000000005</v>
      </c>
      <c r="G43" s="279">
        <v>77.382637000000003</v>
      </c>
      <c r="H43" s="279">
        <v>76.535683000000006</v>
      </c>
      <c r="I43" s="279">
        <v>75.705619999999996</v>
      </c>
      <c r="J43" s="279">
        <v>75.017471</v>
      </c>
      <c r="K43" s="279">
        <v>74.161911000000003</v>
      </c>
      <c r="L43" s="279">
        <v>73.237487999999999</v>
      </c>
      <c r="M43" s="279">
        <v>72.522812000000002</v>
      </c>
      <c r="N43" s="279">
        <v>72.189521999999997</v>
      </c>
      <c r="O43" s="279">
        <v>71.797820999999999</v>
      </c>
      <c r="P43" s="279">
        <v>71.403296999999995</v>
      </c>
      <c r="Q43" s="279">
        <v>71.072661999999994</v>
      </c>
      <c r="R43" s="279">
        <v>70.942963000000006</v>
      </c>
      <c r="S43" s="279">
        <v>70.331596000000005</v>
      </c>
      <c r="T43" s="279">
        <v>69.987465</v>
      </c>
      <c r="U43" s="279">
        <v>69.458861999999996</v>
      </c>
      <c r="V43" s="279">
        <v>69.350150999999997</v>
      </c>
      <c r="W43" s="279">
        <v>69.342467999999997</v>
      </c>
      <c r="X43" s="279">
        <v>69.401443</v>
      </c>
      <c r="Y43" s="279">
        <v>69.360680000000002</v>
      </c>
      <c r="Z43" s="279">
        <v>69.376129000000006</v>
      </c>
      <c r="AA43" s="279">
        <v>69.424201999999994</v>
      </c>
      <c r="AB43" s="279">
        <v>69.311310000000006</v>
      </c>
      <c r="AC43" s="279">
        <v>69.010513000000003</v>
      </c>
      <c r="AD43" s="279">
        <v>69.084998999999996</v>
      </c>
      <c r="AE43" s="279">
        <v>69.147400000000005</v>
      </c>
      <c r="AF43" s="276">
        <v>-6.1209999999999997E-3</v>
      </c>
      <c r="AG43" s="263"/>
    </row>
    <row r="44" spans="1:33" ht="15" customHeight="1" x14ac:dyDescent="0.35">
      <c r="A44" s="259"/>
      <c r="B44" s="263"/>
      <c r="C44" s="263"/>
      <c r="D44" s="263"/>
      <c r="E44" s="263"/>
      <c r="F44" s="263"/>
      <c r="G44" s="263"/>
      <c r="H44" s="263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263"/>
      <c r="V44" s="263"/>
      <c r="W44" s="263"/>
      <c r="X44" s="263"/>
      <c r="Y44" s="263"/>
      <c r="Z44" s="263"/>
      <c r="AA44" s="263"/>
      <c r="AB44" s="263"/>
      <c r="AC44" s="263"/>
      <c r="AD44" s="263"/>
      <c r="AE44" s="263"/>
      <c r="AF44" s="263"/>
      <c r="AG44" s="263"/>
    </row>
    <row r="45" spans="1:33" ht="15" customHeight="1" x14ac:dyDescent="0.35">
      <c r="A45" s="259"/>
      <c r="B45" s="271" t="s">
        <v>443</v>
      </c>
      <c r="C45" s="263"/>
      <c r="D45" s="263"/>
      <c r="E45" s="263"/>
      <c r="F45" s="263"/>
      <c r="G45" s="263"/>
      <c r="H45" s="263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3"/>
    </row>
    <row r="46" spans="1:33" ht="15" customHeight="1" x14ac:dyDescent="0.35">
      <c r="A46" s="259"/>
      <c r="B46" s="271" t="s">
        <v>2149</v>
      </c>
      <c r="C46" s="263"/>
      <c r="D46" s="263"/>
      <c r="E46" s="263"/>
      <c r="F46" s="263"/>
      <c r="G46" s="263"/>
      <c r="H46" s="263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3"/>
    </row>
    <row r="47" spans="1:33" ht="15" customHeight="1" x14ac:dyDescent="0.35">
      <c r="A47" s="262" t="s">
        <v>442</v>
      </c>
      <c r="B47" s="272" t="s">
        <v>195</v>
      </c>
      <c r="C47" s="277">
        <v>0.1027</v>
      </c>
      <c r="D47" s="277">
        <v>0.1027</v>
      </c>
      <c r="E47" s="277">
        <v>0.1027</v>
      </c>
      <c r="F47" s="277">
        <v>0.1027</v>
      </c>
      <c r="G47" s="277">
        <v>0.1027</v>
      </c>
      <c r="H47" s="277">
        <v>0.1027</v>
      </c>
      <c r="I47" s="277">
        <v>0.1027</v>
      </c>
      <c r="J47" s="277">
        <v>0.1027</v>
      </c>
      <c r="K47" s="277">
        <v>0.1027</v>
      </c>
      <c r="L47" s="277">
        <v>0.1027</v>
      </c>
      <c r="M47" s="277">
        <v>0.1027</v>
      </c>
      <c r="N47" s="277">
        <v>0.1027</v>
      </c>
      <c r="O47" s="277">
        <v>0.1027</v>
      </c>
      <c r="P47" s="277">
        <v>0.1027</v>
      </c>
      <c r="Q47" s="277">
        <v>0.1027</v>
      </c>
      <c r="R47" s="277">
        <v>0.1027</v>
      </c>
      <c r="S47" s="277">
        <v>0.1027</v>
      </c>
      <c r="T47" s="277">
        <v>0.1027</v>
      </c>
      <c r="U47" s="277">
        <v>0.1027</v>
      </c>
      <c r="V47" s="277">
        <v>0.1027</v>
      </c>
      <c r="W47" s="277">
        <v>0.1027</v>
      </c>
      <c r="X47" s="277">
        <v>0.1027</v>
      </c>
      <c r="Y47" s="277">
        <v>0.1027</v>
      </c>
      <c r="Z47" s="277">
        <v>0.1027</v>
      </c>
      <c r="AA47" s="277">
        <v>0.1027</v>
      </c>
      <c r="AB47" s="277">
        <v>0.1027</v>
      </c>
      <c r="AC47" s="277">
        <v>0.1027</v>
      </c>
      <c r="AD47" s="277">
        <v>0.1027</v>
      </c>
      <c r="AE47" s="277">
        <v>0.1027</v>
      </c>
      <c r="AF47" s="274">
        <v>0</v>
      </c>
      <c r="AG47" s="263"/>
    </row>
    <row r="48" spans="1:33" ht="15" customHeight="1" x14ac:dyDescent="0.35">
      <c r="A48" s="262" t="s">
        <v>441</v>
      </c>
      <c r="B48" s="272" t="s">
        <v>21</v>
      </c>
      <c r="C48" s="277">
        <v>0.73674899999999999</v>
      </c>
      <c r="D48" s="277">
        <v>0.74917500000000004</v>
      </c>
      <c r="E48" s="277">
        <v>0.75757200000000002</v>
      </c>
      <c r="F48" s="277">
        <v>0.76236400000000004</v>
      </c>
      <c r="G48" s="277">
        <v>0.76738300000000004</v>
      </c>
      <c r="H48" s="277">
        <v>0.77268800000000004</v>
      </c>
      <c r="I48" s="277">
        <v>0.77812300000000001</v>
      </c>
      <c r="J48" s="277">
        <v>0.78377300000000005</v>
      </c>
      <c r="K48" s="277">
        <v>0.78954199999999997</v>
      </c>
      <c r="L48" s="277">
        <v>0.79544199999999998</v>
      </c>
      <c r="M48" s="277">
        <v>0.80145999999999995</v>
      </c>
      <c r="N48" s="277">
        <v>0.80776599999999998</v>
      </c>
      <c r="O48" s="277">
        <v>0.81443100000000002</v>
      </c>
      <c r="P48" s="277">
        <v>0.821438</v>
      </c>
      <c r="Q48" s="277">
        <v>0.82886099999999996</v>
      </c>
      <c r="R48" s="277">
        <v>0.83658600000000005</v>
      </c>
      <c r="S48" s="277">
        <v>0.843719</v>
      </c>
      <c r="T48" s="277">
        <v>0.850352</v>
      </c>
      <c r="U48" s="277">
        <v>0.85729100000000003</v>
      </c>
      <c r="V48" s="277">
        <v>0.86458900000000005</v>
      </c>
      <c r="W48" s="277">
        <v>0.87215699999999996</v>
      </c>
      <c r="X48" s="277">
        <v>0.87993500000000002</v>
      </c>
      <c r="Y48" s="277">
        <v>0.88787899999999997</v>
      </c>
      <c r="Z48" s="277">
        <v>0.895922</v>
      </c>
      <c r="AA48" s="277">
        <v>0.90403199999999995</v>
      </c>
      <c r="AB48" s="277">
        <v>0.91226099999999999</v>
      </c>
      <c r="AC48" s="277">
        <v>0.92066099999999995</v>
      </c>
      <c r="AD48" s="277">
        <v>0.92935900000000005</v>
      </c>
      <c r="AE48" s="277">
        <v>0.93868799999999997</v>
      </c>
      <c r="AF48" s="274">
        <v>8.6890000000000005E-3</v>
      </c>
      <c r="AG48" s="263"/>
    </row>
    <row r="49" spans="1:34" ht="15" customHeight="1" x14ac:dyDescent="0.35">
      <c r="A49" s="262" t="s">
        <v>440</v>
      </c>
      <c r="B49" s="272" t="s">
        <v>434</v>
      </c>
      <c r="C49" s="277">
        <v>0.91930000000000001</v>
      </c>
      <c r="D49" s="277">
        <v>0.91930000000000001</v>
      </c>
      <c r="E49" s="277">
        <v>0.91930000000000001</v>
      </c>
      <c r="F49" s="277">
        <v>0.91930000000000001</v>
      </c>
      <c r="G49" s="277">
        <v>0.91930000000000001</v>
      </c>
      <c r="H49" s="277">
        <v>0.91930000000000001</v>
      </c>
      <c r="I49" s="277">
        <v>0.91930000000000001</v>
      </c>
      <c r="J49" s="277">
        <v>0.91930000000000001</v>
      </c>
      <c r="K49" s="277">
        <v>0.91930000000000001</v>
      </c>
      <c r="L49" s="277">
        <v>0.91930000000000001</v>
      </c>
      <c r="M49" s="277">
        <v>0.91930000000000001</v>
      </c>
      <c r="N49" s="277">
        <v>0.91930000000000001</v>
      </c>
      <c r="O49" s="277">
        <v>0.91930000000000001</v>
      </c>
      <c r="P49" s="277">
        <v>0.91930000000000001</v>
      </c>
      <c r="Q49" s="277">
        <v>0.91930000000000001</v>
      </c>
      <c r="R49" s="277">
        <v>0.91930000000000001</v>
      </c>
      <c r="S49" s="277">
        <v>0.91930000000000001</v>
      </c>
      <c r="T49" s="277">
        <v>0.91930000000000001</v>
      </c>
      <c r="U49" s="277">
        <v>0.91930000000000001</v>
      </c>
      <c r="V49" s="277">
        <v>0.91930000000000001</v>
      </c>
      <c r="W49" s="277">
        <v>0.91930000000000001</v>
      </c>
      <c r="X49" s="277">
        <v>0.91930000000000001</v>
      </c>
      <c r="Y49" s="277">
        <v>0.91930000000000001</v>
      </c>
      <c r="Z49" s="277">
        <v>0.91930000000000001</v>
      </c>
      <c r="AA49" s="277">
        <v>0.91930000000000001</v>
      </c>
      <c r="AB49" s="277">
        <v>0.91930000000000001</v>
      </c>
      <c r="AC49" s="277">
        <v>0.91930000000000001</v>
      </c>
      <c r="AD49" s="277">
        <v>0.91930000000000001</v>
      </c>
      <c r="AE49" s="277">
        <v>0.91930000000000001</v>
      </c>
      <c r="AF49" s="274">
        <v>0</v>
      </c>
      <c r="AG49" s="263"/>
      <c r="AH49" s="259"/>
    </row>
    <row r="50" spans="1:34" ht="15" customHeight="1" x14ac:dyDescent="0.35">
      <c r="A50" s="262" t="s">
        <v>439</v>
      </c>
      <c r="B50" s="272" t="s">
        <v>514</v>
      </c>
      <c r="C50" s="277">
        <v>6.3600000000000004E-2</v>
      </c>
      <c r="D50" s="277">
        <v>6.59E-2</v>
      </c>
      <c r="E50" s="277">
        <v>6.59E-2</v>
      </c>
      <c r="F50" s="277">
        <v>6.59E-2</v>
      </c>
      <c r="G50" s="277">
        <v>6.59E-2</v>
      </c>
      <c r="H50" s="277">
        <v>6.59E-2</v>
      </c>
      <c r="I50" s="277">
        <v>6.59E-2</v>
      </c>
      <c r="J50" s="277">
        <v>6.59E-2</v>
      </c>
      <c r="K50" s="277">
        <v>6.59E-2</v>
      </c>
      <c r="L50" s="277">
        <v>6.59E-2</v>
      </c>
      <c r="M50" s="277">
        <v>6.59E-2</v>
      </c>
      <c r="N50" s="277">
        <v>6.59E-2</v>
      </c>
      <c r="O50" s="277">
        <v>6.59E-2</v>
      </c>
      <c r="P50" s="277">
        <v>6.59E-2</v>
      </c>
      <c r="Q50" s="277">
        <v>6.59E-2</v>
      </c>
      <c r="R50" s="277">
        <v>6.59E-2</v>
      </c>
      <c r="S50" s="277">
        <v>6.59E-2</v>
      </c>
      <c r="T50" s="277">
        <v>6.59E-2</v>
      </c>
      <c r="U50" s="277">
        <v>6.59E-2</v>
      </c>
      <c r="V50" s="277">
        <v>6.59E-2</v>
      </c>
      <c r="W50" s="277">
        <v>6.59E-2</v>
      </c>
      <c r="X50" s="277">
        <v>6.59E-2</v>
      </c>
      <c r="Y50" s="277">
        <v>6.59E-2</v>
      </c>
      <c r="Z50" s="277">
        <v>6.59E-2</v>
      </c>
      <c r="AA50" s="277">
        <v>6.59E-2</v>
      </c>
      <c r="AB50" s="277">
        <v>6.59E-2</v>
      </c>
      <c r="AC50" s="277">
        <v>6.59E-2</v>
      </c>
      <c r="AD50" s="277">
        <v>6.59E-2</v>
      </c>
      <c r="AE50" s="277">
        <v>6.59E-2</v>
      </c>
      <c r="AF50" s="274">
        <v>1.2700000000000001E-3</v>
      </c>
      <c r="AG50" s="263"/>
      <c r="AH50" s="259"/>
    </row>
    <row r="51" spans="1:34" ht="15" customHeight="1" x14ac:dyDescent="0.35">
      <c r="A51" s="262" t="s">
        <v>438</v>
      </c>
      <c r="B51" s="271" t="s">
        <v>189</v>
      </c>
      <c r="C51" s="278">
        <v>1.822349</v>
      </c>
      <c r="D51" s="278">
        <v>1.837075</v>
      </c>
      <c r="E51" s="278">
        <v>1.845472</v>
      </c>
      <c r="F51" s="278">
        <v>1.8502639999999999</v>
      </c>
      <c r="G51" s="278">
        <v>1.855283</v>
      </c>
      <c r="H51" s="278">
        <v>1.8605879999999999</v>
      </c>
      <c r="I51" s="278">
        <v>1.866023</v>
      </c>
      <c r="J51" s="278">
        <v>1.8716729999999999</v>
      </c>
      <c r="K51" s="278">
        <v>1.8774420000000001</v>
      </c>
      <c r="L51" s="278">
        <v>1.8833420000000001</v>
      </c>
      <c r="M51" s="278">
        <v>1.8893599999999999</v>
      </c>
      <c r="N51" s="278">
        <v>1.8956660000000001</v>
      </c>
      <c r="O51" s="278">
        <v>1.902331</v>
      </c>
      <c r="P51" s="278">
        <v>1.909338</v>
      </c>
      <c r="Q51" s="278">
        <v>1.9167609999999999</v>
      </c>
      <c r="R51" s="278">
        <v>1.9244859999999999</v>
      </c>
      <c r="S51" s="278">
        <v>1.931619</v>
      </c>
      <c r="T51" s="278">
        <v>1.9382520000000001</v>
      </c>
      <c r="U51" s="278">
        <v>1.9451909999999999</v>
      </c>
      <c r="V51" s="278">
        <v>1.9524889999999999</v>
      </c>
      <c r="W51" s="278">
        <v>1.9600569999999999</v>
      </c>
      <c r="X51" s="278">
        <v>1.967835</v>
      </c>
      <c r="Y51" s="278">
        <v>1.975779</v>
      </c>
      <c r="Z51" s="278">
        <v>1.983822</v>
      </c>
      <c r="AA51" s="278">
        <v>1.991932</v>
      </c>
      <c r="AB51" s="278">
        <v>2.0001609999999999</v>
      </c>
      <c r="AC51" s="278">
        <v>2.0085609999999998</v>
      </c>
      <c r="AD51" s="278">
        <v>2.0172590000000001</v>
      </c>
      <c r="AE51" s="278">
        <v>2.0265879999999998</v>
      </c>
      <c r="AF51" s="276">
        <v>3.8010000000000001E-3</v>
      </c>
      <c r="AG51" s="263"/>
      <c r="AH51" s="259"/>
    </row>
    <row r="52" spans="1:34" ht="15" customHeight="1" x14ac:dyDescent="0.35">
      <c r="A52" s="259"/>
      <c r="B52" s="271" t="s">
        <v>197</v>
      </c>
      <c r="C52" s="263"/>
      <c r="D52" s="263"/>
      <c r="E52" s="263"/>
      <c r="F52" s="263"/>
      <c r="G52" s="263"/>
      <c r="H52" s="263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Z52" s="263"/>
      <c r="AA52" s="263"/>
      <c r="AB52" s="263"/>
      <c r="AC52" s="263"/>
      <c r="AD52" s="263"/>
      <c r="AE52" s="263"/>
      <c r="AF52" s="263"/>
      <c r="AG52" s="263"/>
      <c r="AH52" s="259"/>
    </row>
    <row r="53" spans="1:34" ht="15" customHeight="1" x14ac:dyDescent="0.35">
      <c r="A53" s="262" t="s">
        <v>437</v>
      </c>
      <c r="B53" s="272" t="s">
        <v>195</v>
      </c>
      <c r="C53" s="277">
        <v>7.3100999999999999E-2</v>
      </c>
      <c r="D53" s="277">
        <v>7.3100999999999999E-2</v>
      </c>
      <c r="E53" s="277">
        <v>7.3100999999999999E-2</v>
      </c>
      <c r="F53" s="277">
        <v>7.3100999999999999E-2</v>
      </c>
      <c r="G53" s="277">
        <v>7.3100999999999999E-2</v>
      </c>
      <c r="H53" s="277">
        <v>7.3100999999999999E-2</v>
      </c>
      <c r="I53" s="277">
        <v>7.3100999999999999E-2</v>
      </c>
      <c r="J53" s="277">
        <v>7.3100999999999999E-2</v>
      </c>
      <c r="K53" s="277">
        <v>7.3100999999999999E-2</v>
      </c>
      <c r="L53" s="277">
        <v>7.3100999999999999E-2</v>
      </c>
      <c r="M53" s="277">
        <v>7.3100999999999999E-2</v>
      </c>
      <c r="N53" s="277">
        <v>7.3100999999999999E-2</v>
      </c>
      <c r="O53" s="277">
        <v>7.3100999999999999E-2</v>
      </c>
      <c r="P53" s="277">
        <v>7.3100999999999999E-2</v>
      </c>
      <c r="Q53" s="277">
        <v>7.3100999999999999E-2</v>
      </c>
      <c r="R53" s="277">
        <v>7.3100999999999999E-2</v>
      </c>
      <c r="S53" s="277">
        <v>7.3100999999999999E-2</v>
      </c>
      <c r="T53" s="277">
        <v>7.3100999999999999E-2</v>
      </c>
      <c r="U53" s="277">
        <v>7.3100999999999999E-2</v>
      </c>
      <c r="V53" s="277">
        <v>7.3100999999999999E-2</v>
      </c>
      <c r="W53" s="277">
        <v>7.3100999999999999E-2</v>
      </c>
      <c r="X53" s="277">
        <v>7.3100999999999999E-2</v>
      </c>
      <c r="Y53" s="277">
        <v>7.3100999999999999E-2</v>
      </c>
      <c r="Z53" s="277">
        <v>7.3100999999999999E-2</v>
      </c>
      <c r="AA53" s="277">
        <v>7.3100999999999999E-2</v>
      </c>
      <c r="AB53" s="277">
        <v>7.3100999999999999E-2</v>
      </c>
      <c r="AC53" s="277">
        <v>7.3100999999999999E-2</v>
      </c>
      <c r="AD53" s="277">
        <v>7.3100999999999999E-2</v>
      </c>
      <c r="AE53" s="277">
        <v>7.3100999999999999E-2</v>
      </c>
      <c r="AF53" s="274">
        <v>0</v>
      </c>
      <c r="AG53" s="263"/>
      <c r="AH53" s="259"/>
    </row>
    <row r="54" spans="1:34" ht="15" customHeight="1" x14ac:dyDescent="0.35">
      <c r="A54" s="262" t="s">
        <v>436</v>
      </c>
      <c r="B54" s="272" t="s">
        <v>21</v>
      </c>
      <c r="C54" s="277">
        <v>2.76837</v>
      </c>
      <c r="D54" s="277">
        <v>2.8146260000000001</v>
      </c>
      <c r="E54" s="277">
        <v>2.8464</v>
      </c>
      <c r="F54" s="277">
        <v>2.8647999999999998</v>
      </c>
      <c r="G54" s="277">
        <v>2.884055</v>
      </c>
      <c r="H54" s="277">
        <v>2.9043800000000002</v>
      </c>
      <c r="I54" s="277">
        <v>2.9252099999999999</v>
      </c>
      <c r="J54" s="277">
        <v>2.9468649999999998</v>
      </c>
      <c r="K54" s="277">
        <v>2.9689839999999998</v>
      </c>
      <c r="L54" s="277">
        <v>2.9916369999999999</v>
      </c>
      <c r="M54" s="277">
        <v>3.0147840000000001</v>
      </c>
      <c r="N54" s="277">
        <v>3.039034</v>
      </c>
      <c r="O54" s="277">
        <v>3.0646429999999998</v>
      </c>
      <c r="P54" s="277">
        <v>3.0915490000000001</v>
      </c>
      <c r="Q54" s="277">
        <v>3.120028</v>
      </c>
      <c r="R54" s="277">
        <v>3.1496569999999999</v>
      </c>
      <c r="S54" s="277">
        <v>3.1772429999999998</v>
      </c>
      <c r="T54" s="277">
        <v>3.203109</v>
      </c>
      <c r="U54" s="277">
        <v>3.2301700000000002</v>
      </c>
      <c r="V54" s="277">
        <v>3.2586379999999999</v>
      </c>
      <c r="W54" s="277">
        <v>3.2881779999999998</v>
      </c>
      <c r="X54" s="277">
        <v>3.3185609999999999</v>
      </c>
      <c r="Y54" s="277">
        <v>3.3496130000000002</v>
      </c>
      <c r="Z54" s="277">
        <v>3.3810899999999999</v>
      </c>
      <c r="AA54" s="277">
        <v>3.412868</v>
      </c>
      <c r="AB54" s="277">
        <v>3.4451499999999999</v>
      </c>
      <c r="AC54" s="277">
        <v>3.478132</v>
      </c>
      <c r="AD54" s="277">
        <v>3.5123129999999998</v>
      </c>
      <c r="AE54" s="277">
        <v>3.5490110000000001</v>
      </c>
      <c r="AF54" s="274">
        <v>8.9110000000000005E-3</v>
      </c>
      <c r="AG54" s="263"/>
      <c r="AH54" s="259"/>
    </row>
    <row r="55" spans="1:34" ht="15" customHeight="1" x14ac:dyDescent="0.35">
      <c r="A55" s="262" t="s">
        <v>435</v>
      </c>
      <c r="B55" s="272" t="s">
        <v>434</v>
      </c>
      <c r="C55" s="277">
        <v>3.284427</v>
      </c>
      <c r="D55" s="277">
        <v>3.284427</v>
      </c>
      <c r="E55" s="277">
        <v>3.284427</v>
      </c>
      <c r="F55" s="277">
        <v>3.284427</v>
      </c>
      <c r="G55" s="277">
        <v>3.284427</v>
      </c>
      <c r="H55" s="277">
        <v>3.284427</v>
      </c>
      <c r="I55" s="277">
        <v>3.284427</v>
      </c>
      <c r="J55" s="277">
        <v>3.284427</v>
      </c>
      <c r="K55" s="277">
        <v>3.284427</v>
      </c>
      <c r="L55" s="277">
        <v>3.284427</v>
      </c>
      <c r="M55" s="277">
        <v>3.284427</v>
      </c>
      <c r="N55" s="277">
        <v>3.284427</v>
      </c>
      <c r="O55" s="277">
        <v>3.284427</v>
      </c>
      <c r="P55" s="277">
        <v>3.284427</v>
      </c>
      <c r="Q55" s="277">
        <v>3.284427</v>
      </c>
      <c r="R55" s="277">
        <v>3.284427</v>
      </c>
      <c r="S55" s="277">
        <v>3.284427</v>
      </c>
      <c r="T55" s="277">
        <v>3.284427</v>
      </c>
      <c r="U55" s="277">
        <v>3.284427</v>
      </c>
      <c r="V55" s="277">
        <v>3.284427</v>
      </c>
      <c r="W55" s="277">
        <v>3.284427</v>
      </c>
      <c r="X55" s="277">
        <v>3.284427</v>
      </c>
      <c r="Y55" s="277">
        <v>3.284427</v>
      </c>
      <c r="Z55" s="277">
        <v>3.284427</v>
      </c>
      <c r="AA55" s="277">
        <v>3.284427</v>
      </c>
      <c r="AB55" s="277">
        <v>3.284427</v>
      </c>
      <c r="AC55" s="277">
        <v>3.284427</v>
      </c>
      <c r="AD55" s="277">
        <v>3.284427</v>
      </c>
      <c r="AE55" s="277">
        <v>3.284427</v>
      </c>
      <c r="AF55" s="274">
        <v>0</v>
      </c>
      <c r="AG55" s="263"/>
      <c r="AH55" s="259"/>
    </row>
    <row r="56" spans="1:34" ht="15" customHeight="1" x14ac:dyDescent="0.35">
      <c r="A56" s="262" t="s">
        <v>433</v>
      </c>
      <c r="B56" s="272" t="s">
        <v>514</v>
      </c>
      <c r="C56" s="277">
        <v>0.17430499999999999</v>
      </c>
      <c r="D56" s="277">
        <v>0.17802799999999999</v>
      </c>
      <c r="E56" s="277">
        <v>0.17802799999999999</v>
      </c>
      <c r="F56" s="277">
        <v>0.17802799999999999</v>
      </c>
      <c r="G56" s="277">
        <v>0.17802799999999999</v>
      </c>
      <c r="H56" s="277">
        <v>0.17802799999999999</v>
      </c>
      <c r="I56" s="277">
        <v>0.17802799999999999</v>
      </c>
      <c r="J56" s="277">
        <v>0.17802799999999999</v>
      </c>
      <c r="K56" s="277">
        <v>0.17802799999999999</v>
      </c>
      <c r="L56" s="277">
        <v>0.17802799999999999</v>
      </c>
      <c r="M56" s="277">
        <v>0.17802799999999999</v>
      </c>
      <c r="N56" s="277">
        <v>0.17802799999999999</v>
      </c>
      <c r="O56" s="277">
        <v>0.17802799999999999</v>
      </c>
      <c r="P56" s="277">
        <v>0.17802799999999999</v>
      </c>
      <c r="Q56" s="277">
        <v>0.17802799999999999</v>
      </c>
      <c r="R56" s="277">
        <v>0.17802799999999999</v>
      </c>
      <c r="S56" s="277">
        <v>0.17802799999999999</v>
      </c>
      <c r="T56" s="277">
        <v>0.17802799999999999</v>
      </c>
      <c r="U56" s="277">
        <v>0.17802799999999999</v>
      </c>
      <c r="V56" s="277">
        <v>0.17802799999999999</v>
      </c>
      <c r="W56" s="277">
        <v>0.17802799999999999</v>
      </c>
      <c r="X56" s="277">
        <v>0.17802799999999999</v>
      </c>
      <c r="Y56" s="277">
        <v>0.17802799999999999</v>
      </c>
      <c r="Z56" s="277">
        <v>0.17802799999999999</v>
      </c>
      <c r="AA56" s="277">
        <v>0.17802799999999999</v>
      </c>
      <c r="AB56" s="277">
        <v>0.17802799999999999</v>
      </c>
      <c r="AC56" s="277">
        <v>0.17802799999999999</v>
      </c>
      <c r="AD56" s="277">
        <v>0.17802799999999999</v>
      </c>
      <c r="AE56" s="277">
        <v>0.17802799999999999</v>
      </c>
      <c r="AF56" s="274">
        <v>7.5500000000000003E-4</v>
      </c>
      <c r="AG56" s="263"/>
      <c r="AH56" s="259"/>
    </row>
    <row r="57" spans="1:34" ht="15" customHeight="1" x14ac:dyDescent="0.35">
      <c r="A57" s="262" t="s">
        <v>432</v>
      </c>
      <c r="B57" s="271" t="s">
        <v>189</v>
      </c>
      <c r="C57" s="278">
        <v>6.3002019999999996</v>
      </c>
      <c r="D57" s="278">
        <v>6.3501820000000002</v>
      </c>
      <c r="E57" s="278">
        <v>6.3819559999999997</v>
      </c>
      <c r="F57" s="278">
        <v>6.4003560000000004</v>
      </c>
      <c r="G57" s="278">
        <v>6.4196099999999996</v>
      </c>
      <c r="H57" s="278">
        <v>6.4399350000000002</v>
      </c>
      <c r="I57" s="278">
        <v>6.4607659999999996</v>
      </c>
      <c r="J57" s="278">
        <v>6.4824200000000003</v>
      </c>
      <c r="K57" s="278">
        <v>6.5045400000000004</v>
      </c>
      <c r="L57" s="278">
        <v>6.5271920000000003</v>
      </c>
      <c r="M57" s="278">
        <v>6.5503400000000003</v>
      </c>
      <c r="N57" s="278">
        <v>6.5745899999999997</v>
      </c>
      <c r="O57" s="278">
        <v>6.6001989999999999</v>
      </c>
      <c r="P57" s="278">
        <v>6.6271040000000001</v>
      </c>
      <c r="Q57" s="278">
        <v>6.655583</v>
      </c>
      <c r="R57" s="278">
        <v>6.6852119999999999</v>
      </c>
      <c r="S57" s="278">
        <v>6.7127980000000003</v>
      </c>
      <c r="T57" s="278">
        <v>6.738664</v>
      </c>
      <c r="U57" s="278">
        <v>6.7657259999999999</v>
      </c>
      <c r="V57" s="278">
        <v>6.7941940000000001</v>
      </c>
      <c r="W57" s="278">
        <v>6.8237329999999998</v>
      </c>
      <c r="X57" s="278">
        <v>6.8541160000000003</v>
      </c>
      <c r="Y57" s="278">
        <v>6.8851690000000003</v>
      </c>
      <c r="Z57" s="278">
        <v>6.9166460000000001</v>
      </c>
      <c r="AA57" s="278">
        <v>6.9484240000000002</v>
      </c>
      <c r="AB57" s="278">
        <v>6.9807059999999996</v>
      </c>
      <c r="AC57" s="278">
        <v>7.013687</v>
      </c>
      <c r="AD57" s="278">
        <v>7.0478690000000004</v>
      </c>
      <c r="AE57" s="278">
        <v>7.0845659999999997</v>
      </c>
      <c r="AF57" s="276">
        <v>4.1989999999999996E-3</v>
      </c>
      <c r="AG57" s="263"/>
      <c r="AH57" s="259"/>
    </row>
    <row r="58" spans="1:34" ht="12" customHeight="1" x14ac:dyDescent="0.35">
      <c r="A58" s="259"/>
      <c r="B58" s="271" t="s">
        <v>198</v>
      </c>
      <c r="C58" s="263"/>
      <c r="D58" s="263"/>
      <c r="E58" s="263"/>
      <c r="F58" s="263"/>
      <c r="G58" s="263"/>
      <c r="H58" s="263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263"/>
      <c r="V58" s="263"/>
      <c r="W58" s="263"/>
      <c r="X58" s="263"/>
      <c r="Y58" s="263"/>
      <c r="Z58" s="263"/>
      <c r="AA58" s="263"/>
      <c r="AB58" s="263"/>
      <c r="AC58" s="263"/>
      <c r="AD58" s="263"/>
      <c r="AE58" s="263"/>
      <c r="AF58" s="263"/>
      <c r="AG58" s="263"/>
      <c r="AH58" s="259"/>
    </row>
    <row r="59" spans="1:34" ht="15" customHeight="1" x14ac:dyDescent="0.35">
      <c r="A59" s="262" t="s">
        <v>431</v>
      </c>
      <c r="B59" s="272" t="s">
        <v>199</v>
      </c>
      <c r="C59" s="277">
        <v>0.18770600000000001</v>
      </c>
      <c r="D59" s="277">
        <v>0.18929399999999999</v>
      </c>
      <c r="E59" s="277">
        <v>0.190329</v>
      </c>
      <c r="F59" s="277">
        <v>0.19092899999999999</v>
      </c>
      <c r="G59" s="277">
        <v>0.19155700000000001</v>
      </c>
      <c r="H59" s="277">
        <v>0.19222</v>
      </c>
      <c r="I59" s="277">
        <v>0.19289899999999999</v>
      </c>
      <c r="J59" s="277">
        <v>0.193604</v>
      </c>
      <c r="K59" s="277">
        <v>0.194326</v>
      </c>
      <c r="L59" s="277">
        <v>0.19506399999999999</v>
      </c>
      <c r="M59" s="277">
        <v>0.19581899999999999</v>
      </c>
      <c r="N59" s="277">
        <v>0.19660900000000001</v>
      </c>
      <c r="O59" s="277">
        <v>0.19744400000000001</v>
      </c>
      <c r="P59" s="277">
        <v>0.198321</v>
      </c>
      <c r="Q59" s="277">
        <v>0.19925000000000001</v>
      </c>
      <c r="R59" s="277">
        <v>0.20021600000000001</v>
      </c>
      <c r="S59" s="277">
        <v>0.20111499999999999</v>
      </c>
      <c r="T59" s="277">
        <v>0.201958</v>
      </c>
      <c r="U59" s="277">
        <v>0.20283999999999999</v>
      </c>
      <c r="V59" s="277">
        <v>0.203768</v>
      </c>
      <c r="W59" s="277">
        <v>0.204731</v>
      </c>
      <c r="X59" s="277">
        <v>0.20572199999999999</v>
      </c>
      <c r="Y59" s="277">
        <v>0.206734</v>
      </c>
      <c r="Z59" s="277">
        <v>0.20776</v>
      </c>
      <c r="AA59" s="277">
        <v>0.20879600000000001</v>
      </c>
      <c r="AB59" s="277">
        <v>0.20984900000000001</v>
      </c>
      <c r="AC59" s="277">
        <v>0.210924</v>
      </c>
      <c r="AD59" s="277">
        <v>0.212038</v>
      </c>
      <c r="AE59" s="277">
        <v>0.21323500000000001</v>
      </c>
      <c r="AF59" s="274">
        <v>4.5649999999999996E-3</v>
      </c>
      <c r="AG59" s="263"/>
      <c r="AH59" s="259"/>
    </row>
    <row r="60" spans="1:34" ht="15" customHeight="1" x14ac:dyDescent="0.35">
      <c r="A60" s="262" t="s">
        <v>430</v>
      </c>
      <c r="B60" s="272" t="s">
        <v>200</v>
      </c>
      <c r="C60" s="277">
        <v>6.1124960000000002</v>
      </c>
      <c r="D60" s="277">
        <v>6.1608879999999999</v>
      </c>
      <c r="E60" s="277">
        <v>6.1916270000000004</v>
      </c>
      <c r="F60" s="277">
        <v>6.2094259999999997</v>
      </c>
      <c r="G60" s="277">
        <v>6.2280530000000001</v>
      </c>
      <c r="H60" s="277">
        <v>6.2477150000000004</v>
      </c>
      <c r="I60" s="277">
        <v>6.2678669999999999</v>
      </c>
      <c r="J60" s="277">
        <v>6.2888159999999997</v>
      </c>
      <c r="K60" s="277">
        <v>6.3102140000000002</v>
      </c>
      <c r="L60" s="277">
        <v>6.332128</v>
      </c>
      <c r="M60" s="277">
        <v>6.3545210000000001</v>
      </c>
      <c r="N60" s="277">
        <v>6.3779810000000001</v>
      </c>
      <c r="O60" s="277">
        <v>6.402755</v>
      </c>
      <c r="P60" s="277">
        <v>6.4287830000000001</v>
      </c>
      <c r="Q60" s="277">
        <v>6.4563329999999999</v>
      </c>
      <c r="R60" s="277">
        <v>6.4849969999999999</v>
      </c>
      <c r="S60" s="277">
        <v>6.5116829999999997</v>
      </c>
      <c r="T60" s="277">
        <v>6.5367059999999997</v>
      </c>
      <c r="U60" s="277">
        <v>6.5628859999999998</v>
      </c>
      <c r="V60" s="277">
        <v>6.5904249999999998</v>
      </c>
      <c r="W60" s="277">
        <v>6.6190009999999999</v>
      </c>
      <c r="X60" s="277">
        <v>6.6483939999999997</v>
      </c>
      <c r="Y60" s="277">
        <v>6.6784340000000002</v>
      </c>
      <c r="Z60" s="277">
        <v>6.7088859999999997</v>
      </c>
      <c r="AA60" s="277">
        <v>6.7396269999999996</v>
      </c>
      <c r="AB60" s="277">
        <v>6.7708570000000003</v>
      </c>
      <c r="AC60" s="277">
        <v>6.8027629999999997</v>
      </c>
      <c r="AD60" s="277">
        <v>6.8358309999999998</v>
      </c>
      <c r="AE60" s="277">
        <v>6.8713319999999998</v>
      </c>
      <c r="AF60" s="274">
        <v>4.1879999999999999E-3</v>
      </c>
      <c r="AG60" s="263"/>
      <c r="AH60" s="259"/>
    </row>
    <row r="61" spans="1:34" ht="15" customHeight="1" thickBot="1" x14ac:dyDescent="0.4">
      <c r="A61" s="259"/>
      <c r="B61" s="263"/>
      <c r="C61" s="263"/>
      <c r="D61" s="263"/>
      <c r="E61" s="263"/>
      <c r="F61" s="263"/>
      <c r="G61" s="263"/>
      <c r="H61" s="263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3"/>
      <c r="AA61" s="263"/>
      <c r="AB61" s="263"/>
      <c r="AC61" s="263"/>
      <c r="AD61" s="263"/>
      <c r="AE61" s="263"/>
      <c r="AF61" s="263"/>
      <c r="AG61" s="263"/>
      <c r="AH61" s="259"/>
    </row>
    <row r="62" spans="1:34" ht="15" customHeight="1" x14ac:dyDescent="0.35">
      <c r="A62" s="259"/>
      <c r="B62" s="222" t="s">
        <v>2150</v>
      </c>
      <c r="C62" s="220"/>
      <c r="D62" s="220"/>
      <c r="E62" s="220"/>
      <c r="F62" s="220"/>
      <c r="G62" s="220"/>
      <c r="H62" s="220"/>
      <c r="I62" s="220"/>
      <c r="J62" s="220"/>
      <c r="K62" s="220"/>
      <c r="L62" s="220"/>
      <c r="M62" s="220"/>
      <c r="N62" s="220"/>
      <c r="O62" s="220"/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  <c r="AA62" s="220"/>
      <c r="AB62" s="220"/>
      <c r="AC62" s="220"/>
      <c r="AD62" s="220"/>
      <c r="AE62" s="220"/>
      <c r="AF62" s="220"/>
      <c r="AG62" s="220"/>
      <c r="AH62" s="281"/>
    </row>
    <row r="63" spans="1:34" ht="15" customHeight="1" x14ac:dyDescent="0.35">
      <c r="A63" s="259"/>
      <c r="B63" s="263" t="s">
        <v>2017</v>
      </c>
      <c r="C63" s="263"/>
      <c r="D63" s="263"/>
      <c r="E63" s="263"/>
      <c r="F63" s="263"/>
      <c r="G63" s="263"/>
      <c r="H63" s="263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  <c r="AA63" s="263"/>
      <c r="AB63" s="263"/>
      <c r="AC63" s="263"/>
      <c r="AD63" s="263"/>
      <c r="AE63" s="263"/>
      <c r="AF63" s="263"/>
      <c r="AG63" s="263"/>
      <c r="AH63" s="259"/>
    </row>
    <row r="64" spans="1:34" ht="15" customHeight="1" x14ac:dyDescent="0.35">
      <c r="A64" s="259"/>
      <c r="B64" s="263" t="s">
        <v>2018</v>
      </c>
      <c r="C64" s="263"/>
      <c r="D64" s="263"/>
      <c r="E64" s="263"/>
      <c r="F64" s="263"/>
      <c r="G64" s="263"/>
      <c r="H64" s="263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  <c r="AA64" s="263"/>
      <c r="AB64" s="263"/>
      <c r="AC64" s="263"/>
      <c r="AD64" s="263"/>
      <c r="AE64" s="263"/>
      <c r="AF64" s="263"/>
      <c r="AG64" s="263"/>
      <c r="AH64" s="259"/>
    </row>
    <row r="65" spans="2:33" ht="15" customHeight="1" x14ac:dyDescent="0.35">
      <c r="B65" s="263" t="s">
        <v>2011</v>
      </c>
      <c r="C65" s="263"/>
      <c r="D65" s="263"/>
      <c r="E65" s="263"/>
      <c r="F65" s="263"/>
      <c r="G65" s="263"/>
      <c r="H65" s="263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  <c r="AA65" s="263"/>
      <c r="AB65" s="263"/>
      <c r="AC65" s="263"/>
      <c r="AD65" s="263"/>
      <c r="AE65" s="263"/>
      <c r="AF65" s="263"/>
      <c r="AG65" s="263"/>
    </row>
    <row r="66" spans="2:33" ht="12" customHeight="1" x14ac:dyDescent="0.35">
      <c r="B66" s="263" t="s">
        <v>2019</v>
      </c>
      <c r="C66" s="263"/>
      <c r="D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  <c r="AA66" s="263"/>
      <c r="AB66" s="263"/>
      <c r="AC66" s="263"/>
      <c r="AD66" s="263"/>
      <c r="AE66" s="263"/>
      <c r="AF66" s="263"/>
      <c r="AG66" s="263"/>
    </row>
    <row r="67" spans="2:33" ht="15" customHeight="1" x14ac:dyDescent="0.35">
      <c r="B67" s="263" t="s">
        <v>2151</v>
      </c>
      <c r="C67" s="263"/>
      <c r="D67" s="263"/>
      <c r="E67" s="263"/>
      <c r="F67" s="263"/>
      <c r="G67" s="263"/>
      <c r="H67" s="263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  <c r="AA67" s="263"/>
      <c r="AB67" s="263"/>
      <c r="AC67" s="263"/>
      <c r="AD67" s="263"/>
      <c r="AE67" s="263"/>
      <c r="AF67" s="263"/>
      <c r="AG67" s="263"/>
    </row>
    <row r="68" spans="2:33" ht="15" customHeight="1" x14ac:dyDescent="0.35">
      <c r="B68" s="263" t="s">
        <v>2027</v>
      </c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</row>
    <row r="69" spans="2:33" ht="15" customHeight="1" x14ac:dyDescent="0.35">
      <c r="B69" s="263" t="s">
        <v>1984</v>
      </c>
      <c r="C69" s="263"/>
      <c r="D69" s="263"/>
      <c r="E69" s="263"/>
      <c r="F69" s="263"/>
      <c r="G69" s="263"/>
      <c r="H69" s="263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  <c r="AA69" s="263"/>
      <c r="AB69" s="263"/>
      <c r="AC69" s="263"/>
      <c r="AD69" s="263"/>
      <c r="AE69" s="263"/>
      <c r="AF69" s="263"/>
      <c r="AG69" s="263"/>
    </row>
    <row r="70" spans="2:33" ht="15" customHeight="1" x14ac:dyDescent="0.35">
      <c r="B70" s="263" t="s">
        <v>1155</v>
      </c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</row>
    <row r="71" spans="2:33" ht="15" customHeight="1" x14ac:dyDescent="0.35">
      <c r="B71" s="263" t="s">
        <v>1985</v>
      </c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</row>
    <row r="72" spans="2:33" ht="15" customHeight="1" x14ac:dyDescent="0.35">
      <c r="B72" s="263" t="s">
        <v>2147</v>
      </c>
      <c r="C72" s="263"/>
      <c r="D72" s="263"/>
      <c r="E72" s="263"/>
      <c r="F72" s="263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  <c r="AA72" s="263"/>
      <c r="AB72" s="263"/>
      <c r="AC72" s="263"/>
      <c r="AD72" s="263"/>
      <c r="AE72" s="263"/>
      <c r="AF72" s="263"/>
      <c r="AG72" s="263"/>
    </row>
    <row r="73" spans="2:33" ht="15" customHeight="1" x14ac:dyDescent="0.35">
      <c r="B73" s="263" t="s">
        <v>2152</v>
      </c>
      <c r="C73" s="263"/>
      <c r="D73" s="263"/>
      <c r="E73" s="263"/>
      <c r="F73" s="263"/>
      <c r="G73" s="263"/>
      <c r="H73" s="263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  <c r="AA73" s="263"/>
      <c r="AB73" s="263"/>
      <c r="AC73" s="263"/>
      <c r="AD73" s="263"/>
      <c r="AE73" s="263"/>
      <c r="AF73" s="263"/>
      <c r="AG73" s="263"/>
    </row>
    <row r="74" spans="2:33" ht="12" customHeight="1" x14ac:dyDescent="0.35">
      <c r="B74" s="263" t="s">
        <v>2588</v>
      </c>
      <c r="C74" s="263"/>
      <c r="D74" s="263"/>
      <c r="E74" s="263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  <c r="AA74" s="263"/>
      <c r="AB74" s="263"/>
      <c r="AC74" s="263"/>
      <c r="AD74" s="263"/>
      <c r="AE74" s="263"/>
      <c r="AF74" s="263"/>
      <c r="AG74" s="263"/>
    </row>
    <row r="75" spans="2:33" ht="15" customHeight="1" x14ac:dyDescent="0.35">
      <c r="B75" s="263"/>
      <c r="C75" s="263"/>
      <c r="D75" s="263"/>
      <c r="E75" s="263"/>
      <c r="F75" s="263"/>
      <c r="G75" s="263"/>
      <c r="H75" s="263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263"/>
      <c r="V75" s="263"/>
      <c r="W75" s="263"/>
      <c r="X75" s="263"/>
      <c r="Y75" s="263"/>
      <c r="Z75" s="263"/>
      <c r="AA75" s="263"/>
      <c r="AB75" s="263"/>
      <c r="AC75" s="263"/>
      <c r="AD75" s="263"/>
      <c r="AE75" s="263"/>
      <c r="AF75" s="263"/>
      <c r="AG75" s="263"/>
    </row>
    <row r="76" spans="2:33" ht="15" customHeight="1" x14ac:dyDescent="0.35"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</row>
    <row r="77" spans="2:33" ht="15" customHeight="1" x14ac:dyDescent="0.35">
      <c r="B77" s="263"/>
      <c r="C77" s="263"/>
      <c r="D77" s="263"/>
      <c r="E77" s="263"/>
      <c r="F77" s="263"/>
      <c r="G77" s="263"/>
      <c r="H77" s="263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263"/>
      <c r="V77" s="263"/>
      <c r="W77" s="263"/>
      <c r="X77" s="263"/>
      <c r="Y77" s="263"/>
      <c r="Z77" s="263"/>
      <c r="AA77" s="263"/>
      <c r="AB77" s="263"/>
      <c r="AC77" s="263"/>
      <c r="AD77" s="263"/>
      <c r="AE77" s="263"/>
      <c r="AF77" s="263"/>
      <c r="AG77" s="263"/>
    </row>
    <row r="78" spans="2:33" ht="15" customHeight="1" x14ac:dyDescent="0.35"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263"/>
      <c r="V78" s="263"/>
      <c r="W78" s="263"/>
      <c r="X78" s="263"/>
      <c r="Y78" s="263"/>
      <c r="Z78" s="263"/>
      <c r="AA78" s="263"/>
      <c r="AB78" s="263"/>
      <c r="AC78" s="263"/>
      <c r="AD78" s="263"/>
      <c r="AE78" s="263"/>
      <c r="AF78" s="263"/>
      <c r="AG78" s="263"/>
    </row>
    <row r="79" spans="2:33" ht="15" customHeight="1" x14ac:dyDescent="0.35"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</row>
    <row r="80" spans="2:33" ht="12" customHeight="1" x14ac:dyDescent="0.35">
      <c r="B80" s="263"/>
      <c r="C80" s="263"/>
      <c r="D80" s="263"/>
      <c r="E80" s="263"/>
      <c r="F80" s="263"/>
      <c r="G80" s="263"/>
      <c r="H80" s="263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263"/>
      <c r="V80" s="263"/>
      <c r="W80" s="263"/>
      <c r="X80" s="263"/>
      <c r="Y80" s="263"/>
      <c r="Z80" s="263"/>
      <c r="AA80" s="263"/>
      <c r="AB80" s="263"/>
      <c r="AC80" s="263"/>
      <c r="AD80" s="263"/>
      <c r="AE80" s="263"/>
      <c r="AF80" s="263"/>
      <c r="AG80" s="263"/>
    </row>
    <row r="81" spans="2:33" ht="15" customHeight="1" x14ac:dyDescent="0.35">
      <c r="B81" s="263"/>
      <c r="C81" s="263"/>
      <c r="D81" s="263"/>
      <c r="E81" s="263"/>
      <c r="F81" s="263"/>
      <c r="G81" s="263"/>
      <c r="H81" s="263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263"/>
      <c r="V81" s="263"/>
      <c r="W81" s="263"/>
      <c r="X81" s="263"/>
      <c r="Y81" s="263"/>
      <c r="Z81" s="263"/>
      <c r="AA81" s="263"/>
      <c r="AB81" s="263"/>
      <c r="AC81" s="263"/>
      <c r="AD81" s="263"/>
      <c r="AE81" s="263"/>
      <c r="AF81" s="263"/>
      <c r="AG81" s="263"/>
    </row>
    <row r="82" spans="2:33" ht="15" customHeight="1" x14ac:dyDescent="0.35">
      <c r="B82" s="263"/>
      <c r="C82" s="263"/>
      <c r="D82" s="263"/>
      <c r="E82" s="263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263"/>
      <c r="V82" s="263"/>
      <c r="W82" s="263"/>
      <c r="X82" s="263"/>
      <c r="Y82" s="263"/>
      <c r="Z82" s="263"/>
      <c r="AA82" s="263"/>
      <c r="AB82" s="263"/>
      <c r="AC82" s="263"/>
      <c r="AD82" s="263"/>
      <c r="AE82" s="263"/>
      <c r="AF82" s="263"/>
      <c r="AG82" s="263"/>
    </row>
    <row r="83" spans="2:33" ht="15" customHeight="1" x14ac:dyDescent="0.35">
      <c r="B83" s="263"/>
      <c r="C83" s="263"/>
      <c r="D83" s="263"/>
      <c r="E83" s="263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263"/>
      <c r="V83" s="263"/>
      <c r="W83" s="263"/>
      <c r="X83" s="263"/>
      <c r="Y83" s="263"/>
      <c r="Z83" s="263"/>
      <c r="AA83" s="263"/>
      <c r="AB83" s="263"/>
      <c r="AC83" s="263"/>
      <c r="AD83" s="263"/>
      <c r="AE83" s="263"/>
      <c r="AF83" s="263"/>
      <c r="AG83" s="263"/>
    </row>
    <row r="84" spans="2:33" ht="15" customHeight="1" x14ac:dyDescent="0.35">
      <c r="B84" s="263"/>
      <c r="C84" s="263"/>
      <c r="D84" s="263"/>
      <c r="E84" s="263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263"/>
      <c r="V84" s="263"/>
      <c r="W84" s="263"/>
      <c r="X84" s="263"/>
      <c r="Y84" s="263"/>
      <c r="Z84" s="263"/>
      <c r="AA84" s="263"/>
      <c r="AB84" s="263"/>
      <c r="AC84" s="263"/>
      <c r="AD84" s="263"/>
      <c r="AE84" s="263"/>
      <c r="AF84" s="263" t="s">
        <v>1998</v>
      </c>
      <c r="AG84" s="263"/>
    </row>
    <row r="85" spans="2:33" ht="12" customHeight="1" x14ac:dyDescent="0.35"/>
    <row r="89" spans="2:33" ht="12" customHeight="1" x14ac:dyDescent="0.35">
      <c r="B89" s="259"/>
      <c r="C89" s="259"/>
      <c r="D89" s="259"/>
      <c r="E89" s="259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259"/>
      <c r="V89" s="259"/>
      <c r="W89" s="259"/>
      <c r="X89" s="259"/>
      <c r="Y89" s="259"/>
      <c r="Z89" s="259"/>
      <c r="AA89" s="259"/>
      <c r="AB89" s="259"/>
      <c r="AC89" s="259"/>
      <c r="AD89" s="259"/>
      <c r="AE89" s="259"/>
      <c r="AF89" s="259"/>
      <c r="AG89" s="259"/>
    </row>
    <row r="94" spans="2:33" ht="15" customHeight="1" x14ac:dyDescent="0.35"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X94" s="259"/>
      <c r="Y94" s="259"/>
      <c r="Z94" s="259"/>
      <c r="AA94" s="259"/>
      <c r="AB94" s="259"/>
      <c r="AC94" s="259"/>
      <c r="AD94" s="259"/>
      <c r="AE94" s="259"/>
      <c r="AF94" s="259"/>
      <c r="AG94" s="259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259"/>
      <c r="C155" s="259"/>
      <c r="D155" s="259"/>
      <c r="E155" s="259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259"/>
      <c r="V155" s="259"/>
      <c r="W155" s="259"/>
      <c r="X155" s="259"/>
      <c r="Y155" s="259"/>
      <c r="Z155" s="259"/>
      <c r="AA155" s="259"/>
      <c r="AB155" s="259"/>
      <c r="AC155" s="259"/>
      <c r="AD155" s="259"/>
      <c r="AE155" s="259"/>
      <c r="AF155" s="259"/>
    </row>
    <row r="156" spans="2:32" ht="15" customHeight="1" x14ac:dyDescent="0.35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259"/>
      <c r="C291" s="259"/>
      <c r="D291" s="259"/>
      <c r="E291" s="259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259"/>
      <c r="V291" s="259"/>
      <c r="W291" s="259"/>
      <c r="X291" s="259"/>
      <c r="Y291" s="259"/>
      <c r="Z291" s="259"/>
      <c r="AA291" s="259"/>
      <c r="AB291" s="259"/>
      <c r="AC291" s="259"/>
      <c r="AD291" s="259"/>
      <c r="AE291" s="259"/>
      <c r="AF291" s="259"/>
    </row>
    <row r="292" spans="2:32" ht="15" customHeight="1" x14ac:dyDescent="0.35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259"/>
      <c r="C304" s="259"/>
      <c r="D304" s="259"/>
      <c r="E304" s="259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59"/>
      <c r="X304" s="259"/>
      <c r="Y304" s="259"/>
      <c r="Z304" s="259"/>
      <c r="AA304" s="259"/>
      <c r="AB304" s="259"/>
      <c r="AC304" s="259"/>
      <c r="AD304" s="259"/>
      <c r="AE304" s="259"/>
      <c r="AF304" s="259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259"/>
      <c r="C374" s="259"/>
      <c r="D374" s="259"/>
      <c r="E374" s="259"/>
      <c r="F374" s="259"/>
      <c r="G374" s="259"/>
      <c r="H374" s="259"/>
      <c r="I374" s="259"/>
      <c r="J374" s="259"/>
      <c r="K374" s="259"/>
      <c r="L374" s="259"/>
      <c r="M374" s="259"/>
      <c r="N374" s="259"/>
      <c r="O374" s="259"/>
      <c r="P374" s="259"/>
      <c r="Q374" s="259"/>
      <c r="R374" s="259"/>
      <c r="S374" s="259"/>
      <c r="T374" s="259"/>
      <c r="U374" s="259"/>
      <c r="V374" s="259"/>
      <c r="W374" s="259"/>
      <c r="X374" s="259"/>
      <c r="Y374" s="259"/>
      <c r="Z374" s="259"/>
      <c r="AA374" s="259"/>
      <c r="AB374" s="259"/>
      <c r="AC374" s="259"/>
      <c r="AD374" s="259"/>
      <c r="AE374" s="259"/>
      <c r="AF374" s="259"/>
    </row>
    <row r="375" spans="2:32" ht="12" customHeight="1" x14ac:dyDescent="0.35"/>
    <row r="376" spans="2:32" ht="12" customHeight="1" x14ac:dyDescent="0.35">
      <c r="B376" s="259"/>
      <c r="C376" s="259"/>
      <c r="D376" s="259"/>
      <c r="E376" s="259"/>
      <c r="F376" s="259"/>
      <c r="G376" s="259"/>
      <c r="H376" s="259"/>
      <c r="I376" s="259"/>
      <c r="J376" s="259"/>
      <c r="K376" s="259"/>
      <c r="L376" s="259"/>
      <c r="M376" s="259"/>
      <c r="N376" s="259"/>
      <c r="O376" s="259"/>
      <c r="P376" s="259"/>
      <c r="Q376" s="259"/>
      <c r="R376" s="259"/>
      <c r="S376" s="259"/>
      <c r="T376" s="259"/>
      <c r="U376" s="259"/>
      <c r="V376" s="259"/>
      <c r="W376" s="259"/>
      <c r="X376" s="259"/>
      <c r="Y376" s="259"/>
      <c r="Z376" s="259"/>
      <c r="AA376" s="259"/>
      <c r="AB376" s="259"/>
      <c r="AC376" s="259"/>
      <c r="AD376" s="259"/>
      <c r="AE376" s="259"/>
      <c r="AF376" s="259"/>
    </row>
    <row r="377" spans="2:32" ht="12" customHeight="1" x14ac:dyDescent="0.35">
      <c r="B377" s="259"/>
      <c r="C377" s="259"/>
      <c r="D377" s="259"/>
      <c r="E377" s="259"/>
      <c r="F377" s="259"/>
      <c r="G377" s="259"/>
      <c r="H377" s="259"/>
      <c r="I377" s="259"/>
      <c r="J377" s="259"/>
      <c r="K377" s="259"/>
      <c r="L377" s="259"/>
      <c r="M377" s="259"/>
      <c r="N377" s="259"/>
      <c r="O377" s="259"/>
      <c r="P377" s="259"/>
      <c r="Q377" s="259"/>
      <c r="R377" s="259"/>
      <c r="S377" s="259"/>
      <c r="T377" s="259"/>
      <c r="U377" s="259"/>
      <c r="V377" s="259"/>
      <c r="W377" s="259"/>
      <c r="X377" s="259"/>
      <c r="Y377" s="259"/>
      <c r="Z377" s="259"/>
      <c r="AA377" s="259"/>
      <c r="AB377" s="259"/>
      <c r="AC377" s="259"/>
      <c r="AD377" s="259"/>
      <c r="AE377" s="259"/>
      <c r="AF377" s="259"/>
    </row>
    <row r="378" spans="2:32" ht="12" customHeight="1" x14ac:dyDescent="0.35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</row>
    <row r="379" spans="2:32" ht="12" customHeight="1" x14ac:dyDescent="0.35"/>
    <row r="380" spans="2:32" ht="12" customHeight="1" x14ac:dyDescent="0.35"/>
    <row r="381" spans="2:32" ht="12" customHeight="1" x14ac:dyDescent="0.35">
      <c r="B381" s="259"/>
      <c r="C381" s="259"/>
      <c r="D381" s="259"/>
      <c r="E381" s="259"/>
      <c r="F381" s="259"/>
      <c r="G381" s="259"/>
      <c r="H381" s="259"/>
      <c r="I381" s="259"/>
      <c r="J381" s="259"/>
      <c r="K381" s="259"/>
      <c r="L381" s="259"/>
      <c r="M381" s="259"/>
      <c r="N381" s="259"/>
      <c r="O381" s="259"/>
      <c r="P381" s="259"/>
      <c r="Q381" s="259"/>
      <c r="R381" s="259"/>
      <c r="S381" s="259"/>
      <c r="T381" s="259"/>
      <c r="U381" s="259"/>
      <c r="V381" s="259"/>
      <c r="W381" s="259"/>
      <c r="X381" s="259"/>
      <c r="Y381" s="259"/>
      <c r="Z381" s="259"/>
      <c r="AA381" s="259"/>
      <c r="AB381" s="259"/>
      <c r="AC381" s="259"/>
      <c r="AD381" s="259"/>
      <c r="AE381" s="259"/>
      <c r="AF381" s="259"/>
    </row>
    <row r="382" spans="2:32" ht="12" customHeight="1" x14ac:dyDescent="0.35">
      <c r="B382" s="259"/>
      <c r="C382" s="259"/>
      <c r="D382" s="259"/>
      <c r="E382" s="259"/>
      <c r="F382" s="259"/>
      <c r="G382" s="259"/>
      <c r="H382" s="259"/>
      <c r="I382" s="259"/>
      <c r="J382" s="259"/>
      <c r="K382" s="259"/>
      <c r="L382" s="259"/>
      <c r="M382" s="259"/>
      <c r="N382" s="259"/>
      <c r="O382" s="259"/>
      <c r="P382" s="259"/>
      <c r="Q382" s="259"/>
      <c r="R382" s="259"/>
      <c r="S382" s="259"/>
      <c r="T382" s="259"/>
      <c r="U382" s="259"/>
      <c r="V382" s="259"/>
      <c r="W382" s="259"/>
      <c r="X382" s="259"/>
      <c r="Y382" s="259"/>
      <c r="Z382" s="259"/>
      <c r="AA382" s="259"/>
      <c r="AB382" s="259"/>
      <c r="AC382" s="259"/>
      <c r="AD382" s="259"/>
      <c r="AE382" s="259"/>
      <c r="AF382" s="259"/>
    </row>
    <row r="383" spans="2:32" ht="12" customHeight="1" x14ac:dyDescent="0.35">
      <c r="B383" s="259"/>
      <c r="C383" s="259"/>
      <c r="D383" s="259"/>
      <c r="E383" s="259"/>
      <c r="F383" s="259"/>
      <c r="G383" s="259"/>
      <c r="H383" s="259"/>
      <c r="I383" s="259"/>
      <c r="J383" s="259"/>
      <c r="K383" s="259"/>
      <c r="L383" s="259"/>
      <c r="M383" s="259"/>
      <c r="N383" s="259"/>
      <c r="O383" s="259"/>
      <c r="P383" s="259"/>
      <c r="Q383" s="259"/>
      <c r="R383" s="259"/>
      <c r="S383" s="259"/>
      <c r="T383" s="259"/>
      <c r="U383" s="259"/>
      <c r="V383" s="259"/>
      <c r="W383" s="259"/>
      <c r="X383" s="259"/>
      <c r="Y383" s="259"/>
      <c r="Z383" s="259"/>
      <c r="AA383" s="259"/>
      <c r="AB383" s="259"/>
      <c r="AC383" s="259"/>
      <c r="AD383" s="259"/>
      <c r="AE383" s="259"/>
      <c r="AF383" s="259"/>
    </row>
    <row r="384" spans="2:32" ht="12" customHeight="1" x14ac:dyDescent="0.35">
      <c r="B384" s="259"/>
      <c r="C384" s="259"/>
      <c r="D384" s="259"/>
      <c r="E384" s="259"/>
      <c r="F384" s="259"/>
      <c r="G384" s="259"/>
      <c r="H384" s="259"/>
      <c r="I384" s="259"/>
      <c r="J384" s="259"/>
      <c r="K384" s="259"/>
      <c r="L384" s="259"/>
      <c r="M384" s="259"/>
      <c r="N384" s="259"/>
      <c r="O384" s="259"/>
      <c r="P384" s="259"/>
      <c r="Q384" s="259"/>
      <c r="R384" s="259"/>
      <c r="S384" s="259"/>
      <c r="T384" s="259"/>
      <c r="U384" s="259"/>
      <c r="V384" s="259"/>
      <c r="W384" s="259"/>
      <c r="X384" s="259"/>
      <c r="Y384" s="259"/>
      <c r="Z384" s="259"/>
      <c r="AA384" s="259"/>
      <c r="AB384" s="259"/>
      <c r="AC384" s="259"/>
      <c r="AD384" s="259"/>
      <c r="AE384" s="259"/>
      <c r="AF384" s="259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259"/>
      <c r="C552" s="259"/>
      <c r="D552" s="259"/>
      <c r="E552" s="259"/>
      <c r="F552" s="259"/>
      <c r="G552" s="259"/>
      <c r="H552" s="259"/>
      <c r="I552" s="259"/>
      <c r="J552" s="259"/>
      <c r="K552" s="259"/>
      <c r="L552" s="259"/>
      <c r="M552" s="259"/>
      <c r="N552" s="259"/>
      <c r="O552" s="259"/>
      <c r="P552" s="259"/>
      <c r="Q552" s="259"/>
      <c r="R552" s="259"/>
      <c r="S552" s="259"/>
      <c r="T552" s="259"/>
      <c r="U552" s="259"/>
      <c r="V552" s="259"/>
      <c r="W552" s="259"/>
      <c r="X552" s="259"/>
      <c r="Y552" s="259"/>
      <c r="Z552" s="259"/>
      <c r="AA552" s="259"/>
      <c r="AB552" s="259"/>
      <c r="AC552" s="259"/>
      <c r="AD552" s="259"/>
      <c r="AE552" s="259"/>
      <c r="AF552" s="259"/>
    </row>
    <row r="559" spans="2:32" ht="15" customHeight="1" x14ac:dyDescent="0.35">
      <c r="B559" s="259"/>
      <c r="C559" s="259"/>
      <c r="D559" s="259"/>
      <c r="E559" s="259"/>
      <c r="F559" s="259"/>
      <c r="G559" s="259"/>
      <c r="H559" s="259"/>
      <c r="I559" s="259"/>
      <c r="J559" s="259"/>
      <c r="K559" s="259"/>
      <c r="L559" s="259"/>
      <c r="M559" s="259"/>
      <c r="N559" s="259"/>
      <c r="O559" s="259"/>
      <c r="P559" s="259"/>
      <c r="Q559" s="259"/>
      <c r="R559" s="259"/>
      <c r="S559" s="259"/>
      <c r="T559" s="259"/>
      <c r="U559" s="259"/>
      <c r="V559" s="259"/>
      <c r="W559" s="259"/>
      <c r="X559" s="259"/>
      <c r="Y559" s="259"/>
      <c r="Z559" s="259"/>
      <c r="AA559" s="259"/>
      <c r="AB559" s="259"/>
      <c r="AC559" s="259"/>
      <c r="AD559" s="259"/>
      <c r="AE559" s="259"/>
      <c r="AF559" s="259"/>
    </row>
    <row r="560" spans="2:32" ht="15" customHeight="1" x14ac:dyDescent="0.35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259"/>
      <c r="C651" s="259"/>
      <c r="D651" s="259"/>
      <c r="E651" s="259"/>
      <c r="F651" s="259"/>
      <c r="G651" s="259"/>
      <c r="H651" s="259"/>
      <c r="I651" s="259"/>
      <c r="J651" s="259"/>
      <c r="K651" s="259"/>
      <c r="L651" s="259"/>
      <c r="M651" s="259"/>
      <c r="N651" s="259"/>
      <c r="O651" s="259"/>
      <c r="P651" s="259"/>
      <c r="Q651" s="259"/>
      <c r="R651" s="259"/>
      <c r="S651" s="259"/>
      <c r="T651" s="259"/>
      <c r="U651" s="259"/>
      <c r="V651" s="259"/>
      <c r="W651" s="259"/>
      <c r="X651" s="259"/>
      <c r="Y651" s="259"/>
      <c r="Z651" s="259"/>
      <c r="AA651" s="259"/>
      <c r="AB651" s="259"/>
      <c r="AC651" s="259"/>
      <c r="AD651" s="259"/>
      <c r="AE651" s="259"/>
      <c r="AF651" s="259"/>
    </row>
    <row r="652" spans="2:32" ht="15" customHeight="1" x14ac:dyDescent="0.35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259"/>
      <c r="C727" s="259"/>
      <c r="D727" s="259"/>
      <c r="E727" s="259"/>
      <c r="F727" s="259"/>
      <c r="G727" s="259"/>
      <c r="H727" s="259"/>
      <c r="I727" s="259"/>
      <c r="J727" s="259"/>
      <c r="K727" s="259"/>
      <c r="L727" s="259"/>
      <c r="M727" s="259"/>
      <c r="N727" s="259"/>
      <c r="O727" s="259"/>
      <c r="P727" s="259"/>
      <c r="Q727" s="259"/>
      <c r="R727" s="259"/>
      <c r="S727" s="259"/>
      <c r="T727" s="259"/>
      <c r="U727" s="259"/>
      <c r="V727" s="259"/>
      <c r="W727" s="259"/>
      <c r="X727" s="259"/>
      <c r="Y727" s="259"/>
      <c r="Z727" s="259"/>
      <c r="AA727" s="259"/>
      <c r="AB727" s="259"/>
      <c r="AC727" s="259"/>
      <c r="AD727" s="259"/>
      <c r="AE727" s="259"/>
      <c r="AF727" s="259"/>
    </row>
    <row r="728" spans="2:32" ht="15" customHeight="1" x14ac:dyDescent="0.35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259"/>
      <c r="C818" s="259"/>
      <c r="D818" s="259"/>
      <c r="E818" s="259"/>
      <c r="F818" s="259"/>
      <c r="G818" s="259"/>
      <c r="H818" s="259"/>
      <c r="I818" s="259"/>
      <c r="J818" s="259"/>
      <c r="K818" s="259"/>
      <c r="L818" s="259"/>
      <c r="M818" s="259"/>
      <c r="N818" s="259"/>
      <c r="O818" s="259"/>
      <c r="P818" s="259"/>
      <c r="Q818" s="259"/>
      <c r="R818" s="259"/>
      <c r="S818" s="259"/>
      <c r="T818" s="259"/>
      <c r="U818" s="259"/>
      <c r="V818" s="259"/>
      <c r="W818" s="259"/>
      <c r="X818" s="259"/>
      <c r="Y818" s="259"/>
      <c r="Z818" s="259"/>
      <c r="AA818" s="259"/>
      <c r="AB818" s="259"/>
      <c r="AC818" s="259"/>
      <c r="AD818" s="259"/>
      <c r="AE818" s="259"/>
      <c r="AF818" s="259"/>
    </row>
    <row r="819" spans="2:32" ht="15" customHeight="1" x14ac:dyDescent="0.35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  <c r="AE897" s="218"/>
      <c r="AF897" s="218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259"/>
      <c r="C909" s="259"/>
      <c r="D909" s="259"/>
      <c r="E909" s="259"/>
      <c r="F909" s="259"/>
      <c r="G909" s="259"/>
      <c r="H909" s="259"/>
      <c r="I909" s="259"/>
      <c r="J909" s="259"/>
      <c r="K909" s="259"/>
      <c r="L909" s="259"/>
      <c r="M909" s="259"/>
      <c r="N909" s="259"/>
      <c r="O909" s="259"/>
      <c r="P909" s="259"/>
      <c r="Q909" s="259"/>
      <c r="R909" s="259"/>
      <c r="S909" s="259"/>
      <c r="T909" s="259"/>
      <c r="U909" s="259"/>
      <c r="V909" s="259"/>
      <c r="W909" s="259"/>
      <c r="X909" s="259"/>
      <c r="Y909" s="259"/>
      <c r="Z909" s="259"/>
      <c r="AA909" s="259"/>
      <c r="AB909" s="259"/>
      <c r="AC909" s="259"/>
      <c r="AD909" s="259"/>
      <c r="AE909" s="259"/>
      <c r="AF909" s="259"/>
    </row>
    <row r="910" spans="2:32" ht="12" customHeight="1" x14ac:dyDescent="0.35">
      <c r="B910" s="259"/>
      <c r="C910" s="259"/>
      <c r="D910" s="259"/>
      <c r="E910" s="259"/>
      <c r="F910" s="259"/>
      <c r="G910" s="259"/>
      <c r="H910" s="259"/>
      <c r="I910" s="259"/>
      <c r="J910" s="259"/>
      <c r="K910" s="259"/>
      <c r="L910" s="259"/>
      <c r="M910" s="259"/>
      <c r="N910" s="259"/>
      <c r="O910" s="259"/>
      <c r="P910" s="259"/>
      <c r="Q910" s="259"/>
      <c r="R910" s="259"/>
      <c r="S910" s="259"/>
      <c r="T910" s="259"/>
      <c r="U910" s="259"/>
      <c r="V910" s="259"/>
      <c r="W910" s="259"/>
      <c r="X910" s="259"/>
      <c r="Y910" s="259"/>
      <c r="Z910" s="259"/>
      <c r="AA910" s="259"/>
      <c r="AB910" s="259"/>
      <c r="AC910" s="259"/>
      <c r="AD910" s="259"/>
      <c r="AE910" s="259"/>
      <c r="AF910" s="259"/>
    </row>
    <row r="911" spans="2:32" ht="12" customHeight="1" x14ac:dyDescent="0.35">
      <c r="B911" s="259"/>
      <c r="C911" s="259"/>
      <c r="D911" s="259"/>
      <c r="E911" s="259"/>
      <c r="F911" s="259"/>
      <c r="G911" s="259"/>
      <c r="H911" s="259"/>
      <c r="I911" s="259"/>
      <c r="J911" s="259"/>
      <c r="K911" s="259"/>
      <c r="L911" s="259"/>
      <c r="M911" s="259"/>
      <c r="N911" s="259"/>
      <c r="O911" s="259"/>
      <c r="P911" s="259"/>
      <c r="Q911" s="259"/>
      <c r="R911" s="259"/>
      <c r="S911" s="259"/>
      <c r="T911" s="259"/>
      <c r="U911" s="259"/>
      <c r="V911" s="259"/>
      <c r="W911" s="259"/>
      <c r="X911" s="259"/>
      <c r="Y911" s="259"/>
      <c r="Z911" s="259"/>
      <c r="AA911" s="259"/>
      <c r="AB911" s="259"/>
      <c r="AC911" s="259"/>
      <c r="AD911" s="259"/>
      <c r="AE911" s="259"/>
      <c r="AF911" s="259"/>
    </row>
    <row r="912" spans="2:32" ht="12" customHeight="1" x14ac:dyDescent="0.35">
      <c r="B912" s="259"/>
      <c r="C912" s="259"/>
      <c r="D912" s="259"/>
      <c r="E912" s="259"/>
      <c r="F912" s="259"/>
      <c r="G912" s="259"/>
      <c r="H912" s="259"/>
      <c r="I912" s="259"/>
      <c r="J912" s="259"/>
      <c r="K912" s="259"/>
      <c r="L912" s="259"/>
      <c r="M912" s="259"/>
      <c r="N912" s="259"/>
      <c r="O912" s="259"/>
      <c r="P912" s="259"/>
      <c r="Q912" s="259"/>
      <c r="R912" s="259"/>
      <c r="S912" s="259"/>
      <c r="T912" s="259"/>
      <c r="U912" s="259"/>
      <c r="V912" s="259"/>
      <c r="W912" s="259"/>
      <c r="X912" s="259"/>
      <c r="Y912" s="259"/>
      <c r="Z912" s="259"/>
      <c r="AA912" s="259"/>
      <c r="AB912" s="259"/>
      <c r="AC912" s="259"/>
      <c r="AD912" s="259"/>
      <c r="AE912" s="259"/>
      <c r="AF912" s="259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259"/>
      <c r="C982" s="259"/>
      <c r="D982" s="259"/>
      <c r="E982" s="259"/>
      <c r="F982" s="259"/>
      <c r="G982" s="259"/>
      <c r="H982" s="259"/>
      <c r="I982" s="259"/>
      <c r="J982" s="259"/>
      <c r="K982" s="259"/>
      <c r="L982" s="259"/>
      <c r="M982" s="259"/>
      <c r="N982" s="259"/>
      <c r="O982" s="259"/>
      <c r="P982" s="259"/>
      <c r="Q982" s="259"/>
      <c r="R982" s="259"/>
      <c r="S982" s="259"/>
      <c r="T982" s="259"/>
      <c r="U982" s="259"/>
      <c r="V982" s="259"/>
      <c r="W982" s="259"/>
      <c r="X982" s="259"/>
      <c r="Y982" s="259"/>
      <c r="Z982" s="259"/>
      <c r="AA982" s="259"/>
      <c r="AB982" s="259"/>
      <c r="AC982" s="259"/>
      <c r="AD982" s="259"/>
      <c r="AE982" s="259"/>
      <c r="AF982" s="259"/>
    </row>
    <row r="983" spans="2:32" ht="15" customHeight="1" x14ac:dyDescent="0.35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  <c r="AE983" s="218"/>
      <c r="AF983" s="218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259"/>
      <c r="C1081" s="259"/>
      <c r="D1081" s="259"/>
      <c r="E1081" s="259"/>
      <c r="F1081" s="259"/>
      <c r="G1081" s="259"/>
      <c r="H1081" s="259"/>
      <c r="I1081" s="259"/>
      <c r="J1081" s="259"/>
      <c r="K1081" s="259"/>
      <c r="L1081" s="259"/>
      <c r="M1081" s="259"/>
      <c r="N1081" s="259"/>
      <c r="O1081" s="259"/>
      <c r="P1081" s="259"/>
      <c r="Q1081" s="259"/>
      <c r="R1081" s="259"/>
      <c r="S1081" s="259"/>
      <c r="T1081" s="259"/>
      <c r="U1081" s="259"/>
      <c r="V1081" s="259"/>
      <c r="W1081" s="259"/>
      <c r="X1081" s="259"/>
      <c r="Y1081" s="259"/>
      <c r="Z1081" s="259"/>
      <c r="AA1081" s="259"/>
      <c r="AB1081" s="259"/>
      <c r="AC1081" s="259"/>
      <c r="AD1081" s="259"/>
      <c r="AE1081" s="259"/>
      <c r="AF1081" s="259"/>
    </row>
    <row r="1082" spans="2:32" ht="15" customHeight="1" x14ac:dyDescent="0.35">
      <c r="B1082" s="218"/>
      <c r="C1082" s="218"/>
      <c r="D1082" s="218"/>
      <c r="E1082" s="218"/>
      <c r="F1082" s="218"/>
      <c r="G1082" s="218"/>
      <c r="H1082" s="218"/>
      <c r="I1082" s="218"/>
      <c r="J1082" s="218"/>
      <c r="K1082" s="218"/>
      <c r="L1082" s="218"/>
      <c r="M1082" s="218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  <c r="Y1082" s="218"/>
      <c r="Z1082" s="218"/>
      <c r="AA1082" s="218"/>
      <c r="AB1082" s="218"/>
      <c r="AC1082" s="218"/>
      <c r="AD1082" s="218"/>
      <c r="AE1082" s="218"/>
      <c r="AF1082" s="218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259"/>
      <c r="C1178" s="259"/>
      <c r="D1178" s="259"/>
      <c r="E1178" s="259"/>
      <c r="F1178" s="259"/>
      <c r="G1178" s="259"/>
      <c r="H1178" s="259"/>
      <c r="I1178" s="259"/>
      <c r="J1178" s="259"/>
      <c r="K1178" s="259"/>
      <c r="L1178" s="259"/>
      <c r="M1178" s="259"/>
      <c r="N1178" s="259"/>
      <c r="O1178" s="259"/>
      <c r="P1178" s="259"/>
      <c r="Q1178" s="259"/>
      <c r="R1178" s="259"/>
      <c r="S1178" s="259"/>
      <c r="T1178" s="259"/>
      <c r="U1178" s="259"/>
      <c r="V1178" s="259"/>
      <c r="W1178" s="259"/>
      <c r="X1178" s="259"/>
      <c r="Y1178" s="259"/>
      <c r="Z1178" s="259"/>
      <c r="AA1178" s="259"/>
      <c r="AB1178" s="259"/>
      <c r="AC1178" s="259"/>
      <c r="AD1178" s="259"/>
      <c r="AE1178" s="259"/>
      <c r="AF1178" s="259"/>
    </row>
    <row r="1179" spans="2:32" ht="15" customHeight="1" x14ac:dyDescent="0.35">
      <c r="B1179" s="218"/>
      <c r="C1179" s="218"/>
      <c r="D1179" s="218"/>
      <c r="E1179" s="218"/>
      <c r="F1179" s="218"/>
      <c r="G1179" s="218"/>
      <c r="H1179" s="218"/>
      <c r="I1179" s="218"/>
      <c r="J1179" s="218"/>
      <c r="K1179" s="218"/>
      <c r="L1179" s="218"/>
      <c r="M1179" s="218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  <c r="Y1179" s="218"/>
      <c r="Z1179" s="218"/>
      <c r="AA1179" s="218"/>
      <c r="AB1179" s="218"/>
      <c r="AC1179" s="218"/>
      <c r="AD1179" s="218"/>
      <c r="AE1179" s="218"/>
      <c r="AF1179" s="218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18"/>
      <c r="C1313" s="218"/>
      <c r="D1313" s="218"/>
      <c r="E1313" s="218"/>
      <c r="F1313" s="218"/>
      <c r="G1313" s="218"/>
      <c r="H1313" s="218"/>
      <c r="I1313" s="218"/>
      <c r="J1313" s="218"/>
      <c r="K1313" s="218"/>
      <c r="L1313" s="218"/>
      <c r="M1313" s="218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  <c r="Y1313" s="218"/>
      <c r="Z1313" s="218"/>
      <c r="AA1313" s="218"/>
      <c r="AB1313" s="218"/>
      <c r="AC1313" s="218"/>
      <c r="AD1313" s="218"/>
      <c r="AE1313" s="218"/>
      <c r="AF1313" s="218"/>
    </row>
    <row r="1314" spans="2:32" ht="12" customHeight="1" x14ac:dyDescent="0.35"/>
    <row r="1315" spans="2:32" ht="12" customHeight="1" x14ac:dyDescent="0.35"/>
    <row r="1325" spans="2:32" ht="15" customHeight="1" x14ac:dyDescent="0.35">
      <c r="B1325" s="259"/>
      <c r="C1325" s="259"/>
      <c r="D1325" s="259"/>
      <c r="E1325" s="259"/>
      <c r="F1325" s="259"/>
      <c r="G1325" s="259"/>
      <c r="H1325" s="259"/>
      <c r="I1325" s="259"/>
      <c r="J1325" s="259"/>
      <c r="K1325" s="259"/>
      <c r="L1325" s="259"/>
      <c r="M1325" s="259"/>
      <c r="N1325" s="259"/>
      <c r="O1325" s="259"/>
      <c r="P1325" s="259"/>
      <c r="Q1325" s="259"/>
      <c r="R1325" s="259"/>
      <c r="S1325" s="259"/>
      <c r="T1325" s="259"/>
      <c r="U1325" s="259"/>
      <c r="V1325" s="259"/>
      <c r="W1325" s="259"/>
      <c r="X1325" s="259"/>
      <c r="Y1325" s="259"/>
      <c r="Z1325" s="259"/>
      <c r="AA1325" s="259"/>
      <c r="AB1325" s="259"/>
      <c r="AC1325" s="259"/>
      <c r="AD1325" s="259"/>
      <c r="AE1325" s="259"/>
      <c r="AF1325" s="259"/>
    </row>
    <row r="1326" spans="2:32" ht="15" customHeight="1" x14ac:dyDescent="0.35">
      <c r="B1326" s="259"/>
      <c r="C1326" s="259"/>
      <c r="D1326" s="259"/>
      <c r="E1326" s="259"/>
      <c r="F1326" s="259"/>
      <c r="G1326" s="259"/>
      <c r="H1326" s="259"/>
      <c r="I1326" s="259"/>
      <c r="J1326" s="259"/>
      <c r="K1326" s="259"/>
      <c r="L1326" s="259"/>
      <c r="M1326" s="259"/>
      <c r="N1326" s="259"/>
      <c r="O1326" s="259"/>
      <c r="P1326" s="259"/>
      <c r="Q1326" s="259"/>
      <c r="R1326" s="259"/>
      <c r="S1326" s="259"/>
      <c r="T1326" s="259"/>
      <c r="U1326" s="259"/>
      <c r="V1326" s="259"/>
      <c r="W1326" s="259"/>
      <c r="X1326" s="259"/>
      <c r="Y1326" s="259"/>
      <c r="Z1326" s="259"/>
      <c r="AA1326" s="259"/>
      <c r="AB1326" s="259"/>
      <c r="AC1326" s="259"/>
      <c r="AD1326" s="259"/>
      <c r="AE1326" s="259"/>
      <c r="AF1326" s="259"/>
    </row>
    <row r="1327" spans="2:32" ht="15" customHeight="1" x14ac:dyDescent="0.35">
      <c r="B1327" s="259"/>
      <c r="C1327" s="259"/>
      <c r="D1327" s="259"/>
      <c r="E1327" s="259"/>
      <c r="F1327" s="259"/>
      <c r="G1327" s="259"/>
      <c r="H1327" s="259"/>
      <c r="I1327" s="259"/>
      <c r="J1327" s="259"/>
      <c r="K1327" s="259"/>
      <c r="L1327" s="259"/>
      <c r="M1327" s="259"/>
      <c r="N1327" s="259"/>
      <c r="O1327" s="259"/>
      <c r="P1327" s="259"/>
      <c r="Q1327" s="259"/>
      <c r="R1327" s="259"/>
      <c r="S1327" s="259"/>
      <c r="T1327" s="259"/>
      <c r="U1327" s="259"/>
      <c r="V1327" s="259"/>
      <c r="W1327" s="259"/>
      <c r="X1327" s="259"/>
      <c r="Y1327" s="259"/>
      <c r="Z1327" s="259"/>
      <c r="AA1327" s="259"/>
      <c r="AB1327" s="259"/>
      <c r="AC1327" s="259"/>
      <c r="AD1327" s="259"/>
      <c r="AE1327" s="259"/>
      <c r="AF1327" s="259"/>
    </row>
    <row r="1328" spans="2:32" ht="15" customHeight="1" x14ac:dyDescent="0.35">
      <c r="B1328" s="259"/>
      <c r="C1328" s="259"/>
      <c r="D1328" s="259"/>
      <c r="E1328" s="259"/>
      <c r="F1328" s="259"/>
      <c r="G1328" s="259"/>
      <c r="H1328" s="259"/>
      <c r="I1328" s="259"/>
      <c r="J1328" s="259"/>
      <c r="K1328" s="259"/>
      <c r="L1328" s="259"/>
      <c r="M1328" s="259"/>
      <c r="N1328" s="259"/>
      <c r="O1328" s="259"/>
      <c r="P1328" s="259"/>
      <c r="Q1328" s="259"/>
      <c r="R1328" s="259"/>
      <c r="S1328" s="259"/>
      <c r="T1328" s="259"/>
      <c r="U1328" s="259"/>
      <c r="V1328" s="259"/>
      <c r="W1328" s="259"/>
      <c r="X1328" s="259"/>
      <c r="Y1328" s="259"/>
      <c r="Z1328" s="259"/>
      <c r="AA1328" s="259"/>
      <c r="AB1328" s="259"/>
      <c r="AC1328" s="259"/>
      <c r="AD1328" s="259"/>
      <c r="AE1328" s="259"/>
      <c r="AF1328" s="259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259"/>
      <c r="C1430" s="259"/>
      <c r="D1430" s="259"/>
      <c r="E1430" s="259"/>
      <c r="F1430" s="259"/>
      <c r="G1430" s="259"/>
      <c r="H1430" s="259"/>
      <c r="I1430" s="259"/>
      <c r="J1430" s="259"/>
      <c r="K1430" s="259"/>
      <c r="L1430" s="259"/>
      <c r="M1430" s="259"/>
      <c r="N1430" s="259"/>
      <c r="O1430" s="259"/>
      <c r="P1430" s="259"/>
      <c r="Q1430" s="259"/>
      <c r="R1430" s="259"/>
      <c r="S1430" s="259"/>
      <c r="T1430" s="259"/>
      <c r="U1430" s="259"/>
      <c r="V1430" s="259"/>
      <c r="W1430" s="259"/>
      <c r="X1430" s="259"/>
      <c r="Y1430" s="259"/>
      <c r="Z1430" s="259"/>
      <c r="AA1430" s="259"/>
      <c r="AB1430" s="259"/>
      <c r="AC1430" s="259"/>
      <c r="AD1430" s="259"/>
      <c r="AE1430" s="259"/>
      <c r="AF1430" s="259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259"/>
      <c r="C1534" s="259"/>
      <c r="D1534" s="259"/>
      <c r="E1534" s="259"/>
      <c r="F1534" s="259"/>
      <c r="G1534" s="259"/>
      <c r="H1534" s="259"/>
      <c r="I1534" s="259"/>
      <c r="J1534" s="259"/>
      <c r="K1534" s="259"/>
      <c r="L1534" s="259"/>
      <c r="M1534" s="259"/>
      <c r="N1534" s="259"/>
      <c r="O1534" s="259"/>
      <c r="P1534" s="259"/>
      <c r="Q1534" s="259"/>
      <c r="R1534" s="259"/>
      <c r="S1534" s="259"/>
      <c r="T1534" s="259"/>
      <c r="U1534" s="259"/>
      <c r="V1534" s="259"/>
      <c r="W1534" s="259"/>
      <c r="X1534" s="259"/>
      <c r="Y1534" s="259"/>
      <c r="Z1534" s="259"/>
      <c r="AA1534" s="259"/>
      <c r="AB1534" s="259"/>
      <c r="AC1534" s="259"/>
      <c r="AD1534" s="259"/>
      <c r="AE1534" s="259"/>
      <c r="AF1534" s="259"/>
    </row>
    <row r="1535" spans="2:32" ht="15" customHeight="1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ht="15" customHeight="1" x14ac:dyDescent="0.35">
      <c r="B1624" s="259"/>
      <c r="C1624" s="259"/>
      <c r="D1624" s="259"/>
      <c r="E1624" s="259"/>
      <c r="F1624" s="259"/>
      <c r="G1624" s="259"/>
      <c r="H1624" s="259"/>
      <c r="I1624" s="259"/>
      <c r="J1624" s="259"/>
      <c r="K1624" s="259"/>
      <c r="L1624" s="259"/>
      <c r="M1624" s="259"/>
      <c r="N1624" s="259"/>
      <c r="O1624" s="259"/>
      <c r="P1624" s="259"/>
      <c r="Q1624" s="259"/>
      <c r="R1624" s="259"/>
      <c r="S1624" s="259"/>
      <c r="T1624" s="259"/>
      <c r="U1624" s="259"/>
      <c r="V1624" s="259"/>
      <c r="W1624" s="259"/>
      <c r="X1624" s="259"/>
      <c r="Y1624" s="259"/>
      <c r="Z1624" s="259"/>
      <c r="AA1624" s="259"/>
      <c r="AB1624" s="259"/>
      <c r="AC1624" s="259"/>
      <c r="AD1624" s="259"/>
      <c r="AE1624" s="259"/>
      <c r="AF1624" s="259"/>
    </row>
    <row r="1626" spans="2:32" ht="15" customHeight="1" x14ac:dyDescent="0.35">
      <c r="B1626" s="259"/>
      <c r="C1626" s="259"/>
      <c r="D1626" s="259"/>
      <c r="E1626" s="259"/>
      <c r="F1626" s="259"/>
      <c r="G1626" s="259"/>
      <c r="H1626" s="259"/>
      <c r="I1626" s="259"/>
      <c r="J1626" s="259"/>
      <c r="K1626" s="259"/>
      <c r="L1626" s="259"/>
      <c r="M1626" s="259"/>
      <c r="N1626" s="259"/>
      <c r="O1626" s="259"/>
      <c r="P1626" s="259"/>
      <c r="Q1626" s="259"/>
      <c r="R1626" s="259"/>
      <c r="S1626" s="259"/>
      <c r="T1626" s="259"/>
      <c r="U1626" s="259"/>
      <c r="V1626" s="259"/>
      <c r="W1626" s="259"/>
      <c r="X1626" s="259"/>
      <c r="Y1626" s="259"/>
      <c r="Z1626" s="259"/>
      <c r="AA1626" s="259"/>
      <c r="AB1626" s="259"/>
      <c r="AC1626" s="259"/>
      <c r="AD1626" s="259"/>
      <c r="AE1626" s="259"/>
      <c r="AF1626" s="259"/>
    </row>
    <row r="1627" spans="2:32" ht="15" customHeight="1" x14ac:dyDescent="0.35">
      <c r="B1627" s="259"/>
      <c r="C1627" s="259"/>
      <c r="D1627" s="259"/>
      <c r="E1627" s="259"/>
      <c r="F1627" s="259"/>
      <c r="G1627" s="259"/>
      <c r="H1627" s="259"/>
      <c r="I1627" s="259"/>
      <c r="J1627" s="259"/>
      <c r="K1627" s="259"/>
      <c r="L1627" s="259"/>
      <c r="M1627" s="259"/>
      <c r="N1627" s="259"/>
      <c r="O1627" s="259"/>
      <c r="P1627" s="259"/>
      <c r="Q1627" s="259"/>
      <c r="R1627" s="259"/>
      <c r="S1627" s="259"/>
      <c r="T1627" s="259"/>
      <c r="U1627" s="259"/>
      <c r="V1627" s="259"/>
      <c r="W1627" s="259"/>
      <c r="X1627" s="259"/>
      <c r="Y1627" s="259"/>
      <c r="Z1627" s="259"/>
      <c r="AA1627" s="259"/>
      <c r="AB1627" s="259"/>
      <c r="AC1627" s="259"/>
      <c r="AD1627" s="259"/>
      <c r="AE1627" s="259"/>
      <c r="AF1627" s="259"/>
    </row>
    <row r="1628" spans="2:32" ht="15" customHeight="1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ht="15" customHeight="1" x14ac:dyDescent="0.35">
      <c r="B1631" s="259"/>
      <c r="C1631" s="259"/>
      <c r="D1631" s="259"/>
      <c r="E1631" s="259"/>
      <c r="F1631" s="259"/>
      <c r="G1631" s="259"/>
      <c r="H1631" s="259"/>
      <c r="I1631" s="259"/>
      <c r="J1631" s="259"/>
      <c r="K1631" s="259"/>
      <c r="L1631" s="259"/>
      <c r="M1631" s="259"/>
      <c r="N1631" s="259"/>
      <c r="O1631" s="259"/>
      <c r="P1631" s="259"/>
      <c r="Q1631" s="259"/>
      <c r="R1631" s="259"/>
      <c r="S1631" s="259"/>
      <c r="T1631" s="259"/>
      <c r="U1631" s="259"/>
      <c r="V1631" s="259"/>
      <c r="W1631" s="259"/>
      <c r="X1631" s="259"/>
      <c r="Y1631" s="259"/>
      <c r="Z1631" s="259"/>
      <c r="AA1631" s="259"/>
      <c r="AB1631" s="259"/>
      <c r="AC1631" s="259"/>
      <c r="AD1631" s="259"/>
      <c r="AE1631" s="259"/>
      <c r="AF1631" s="259"/>
    </row>
    <row r="1632" spans="2:32" ht="15" customHeight="1" x14ac:dyDescent="0.35">
      <c r="B1632" s="259"/>
      <c r="C1632" s="259"/>
      <c r="D1632" s="259"/>
      <c r="E1632" s="259"/>
      <c r="F1632" s="259"/>
      <c r="G1632" s="259"/>
      <c r="H1632" s="259"/>
      <c r="I1632" s="259"/>
      <c r="J1632" s="259"/>
      <c r="K1632" s="259"/>
      <c r="L1632" s="259"/>
      <c r="M1632" s="259"/>
      <c r="N1632" s="259"/>
      <c r="O1632" s="259"/>
      <c r="P1632" s="259"/>
      <c r="Q1632" s="259"/>
      <c r="R1632" s="259"/>
      <c r="S1632" s="259"/>
      <c r="T1632" s="259"/>
      <c r="U1632" s="259"/>
      <c r="V1632" s="259"/>
      <c r="W1632" s="259"/>
      <c r="X1632" s="259"/>
      <c r="Y1632" s="259"/>
      <c r="Z1632" s="259"/>
      <c r="AA1632" s="259"/>
      <c r="AB1632" s="259"/>
      <c r="AC1632" s="259"/>
      <c r="AD1632" s="259"/>
      <c r="AE1632" s="259"/>
      <c r="AF1632" s="259"/>
    </row>
    <row r="1777" spans="2:32" ht="15" customHeight="1" x14ac:dyDescent="0.35">
      <c r="B1777" s="259"/>
      <c r="C1777" s="259"/>
      <c r="D1777" s="259"/>
      <c r="E1777" s="259"/>
      <c r="F1777" s="259"/>
      <c r="G1777" s="259"/>
      <c r="H1777" s="259"/>
      <c r="I1777" s="259"/>
      <c r="J1777" s="259"/>
      <c r="K1777" s="259"/>
      <c r="L1777" s="259"/>
      <c r="M1777" s="259"/>
      <c r="N1777" s="259"/>
      <c r="O1777" s="259"/>
      <c r="P1777" s="259"/>
      <c r="Q1777" s="259"/>
      <c r="R1777" s="259"/>
      <c r="S1777" s="259"/>
      <c r="T1777" s="259"/>
      <c r="U1777" s="259"/>
      <c r="V1777" s="259"/>
      <c r="W1777" s="259"/>
      <c r="X1777" s="259"/>
      <c r="Y1777" s="259"/>
      <c r="Z1777" s="259"/>
      <c r="AA1777" s="259"/>
      <c r="AB1777" s="259"/>
      <c r="AC1777" s="259"/>
      <c r="AD1777" s="259"/>
      <c r="AE1777" s="259"/>
      <c r="AF1777" s="259"/>
    </row>
    <row r="1778" spans="2:32" ht="15" customHeight="1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ht="15" customHeight="1" x14ac:dyDescent="0.35">
      <c r="B1781" s="259"/>
      <c r="C1781" s="259"/>
      <c r="D1781" s="259"/>
      <c r="E1781" s="259"/>
      <c r="F1781" s="259"/>
      <c r="G1781" s="259"/>
      <c r="H1781" s="259"/>
      <c r="I1781" s="259"/>
      <c r="J1781" s="259"/>
      <c r="K1781" s="259"/>
      <c r="L1781" s="259"/>
      <c r="M1781" s="259"/>
      <c r="N1781" s="259"/>
      <c r="O1781" s="259"/>
      <c r="P1781" s="259"/>
      <c r="Q1781" s="259"/>
      <c r="R1781" s="259"/>
      <c r="S1781" s="259"/>
      <c r="T1781" s="259"/>
      <c r="U1781" s="259"/>
      <c r="V1781" s="259"/>
      <c r="W1781" s="259"/>
      <c r="X1781" s="259"/>
      <c r="Y1781" s="259"/>
      <c r="Z1781" s="259"/>
      <c r="AA1781" s="259"/>
      <c r="AB1781" s="259"/>
      <c r="AC1781" s="259"/>
      <c r="AD1781" s="259"/>
      <c r="AE1781" s="259"/>
      <c r="AF1781" s="259"/>
    </row>
    <row r="1782" spans="2:32" ht="15" customHeight="1" x14ac:dyDescent="0.35">
      <c r="B1782" s="259"/>
      <c r="C1782" s="259"/>
      <c r="D1782" s="259"/>
      <c r="E1782" s="259"/>
      <c r="F1782" s="259"/>
      <c r="G1782" s="259"/>
      <c r="H1782" s="259"/>
      <c r="I1782" s="259"/>
      <c r="J1782" s="259"/>
      <c r="K1782" s="259"/>
      <c r="L1782" s="259"/>
      <c r="M1782" s="259"/>
      <c r="N1782" s="259"/>
      <c r="O1782" s="259"/>
      <c r="P1782" s="259"/>
      <c r="Q1782" s="259"/>
      <c r="R1782" s="259"/>
      <c r="S1782" s="259"/>
      <c r="T1782" s="259"/>
      <c r="U1782" s="259"/>
      <c r="V1782" s="259"/>
      <c r="W1782" s="259"/>
      <c r="X1782" s="259"/>
      <c r="Y1782" s="259"/>
      <c r="Z1782" s="259"/>
      <c r="AA1782" s="259"/>
      <c r="AB1782" s="259"/>
      <c r="AC1782" s="259"/>
      <c r="AD1782" s="259"/>
      <c r="AE1782" s="259"/>
      <c r="AF1782" s="259"/>
    </row>
    <row r="1783" spans="2:32" ht="15" customHeight="1" x14ac:dyDescent="0.35">
      <c r="B1783" s="259"/>
      <c r="C1783" s="259"/>
      <c r="D1783" s="259"/>
      <c r="E1783" s="259"/>
      <c r="F1783" s="259"/>
      <c r="G1783" s="259"/>
      <c r="H1783" s="259"/>
      <c r="I1783" s="259"/>
      <c r="J1783" s="259"/>
      <c r="K1783" s="259"/>
      <c r="L1783" s="259"/>
      <c r="M1783" s="259"/>
      <c r="N1783" s="259"/>
      <c r="O1783" s="259"/>
      <c r="P1783" s="259"/>
      <c r="Q1783" s="259"/>
      <c r="R1783" s="259"/>
      <c r="S1783" s="259"/>
      <c r="T1783" s="259"/>
      <c r="U1783" s="259"/>
      <c r="V1783" s="259"/>
      <c r="W1783" s="259"/>
      <c r="X1783" s="259"/>
      <c r="Y1783" s="259"/>
      <c r="Z1783" s="259"/>
      <c r="AA1783" s="259"/>
      <c r="AB1783" s="259"/>
      <c r="AC1783" s="259"/>
      <c r="AD1783" s="259"/>
      <c r="AE1783" s="259"/>
      <c r="AF1783" s="259"/>
    </row>
    <row r="1784" spans="2:32" ht="15" customHeight="1" x14ac:dyDescent="0.35">
      <c r="B1784" s="259"/>
      <c r="C1784" s="259"/>
      <c r="D1784" s="259"/>
      <c r="E1784" s="259"/>
      <c r="F1784" s="259"/>
      <c r="G1784" s="259"/>
      <c r="H1784" s="259"/>
      <c r="I1784" s="259"/>
      <c r="J1784" s="259"/>
      <c r="K1784" s="259"/>
      <c r="L1784" s="259"/>
      <c r="M1784" s="259"/>
      <c r="N1784" s="259"/>
      <c r="O1784" s="259"/>
      <c r="P1784" s="259"/>
      <c r="Q1784" s="259"/>
      <c r="R1784" s="259"/>
      <c r="S1784" s="259"/>
      <c r="T1784" s="259"/>
      <c r="U1784" s="259"/>
      <c r="V1784" s="259"/>
      <c r="W1784" s="259"/>
      <c r="X1784" s="259"/>
      <c r="Y1784" s="259"/>
      <c r="Z1784" s="259"/>
      <c r="AA1784" s="259"/>
      <c r="AB1784" s="259"/>
      <c r="AC1784" s="259"/>
      <c r="AD1784" s="259"/>
      <c r="AE1784" s="259"/>
      <c r="AF1784" s="259"/>
    </row>
    <row r="1785" spans="2:32" ht="15" customHeight="1" x14ac:dyDescent="0.35">
      <c r="B1785" s="259"/>
      <c r="C1785" s="259"/>
      <c r="D1785" s="259"/>
      <c r="E1785" s="259"/>
      <c r="F1785" s="259"/>
      <c r="G1785" s="259"/>
      <c r="H1785" s="259"/>
      <c r="I1785" s="259"/>
      <c r="J1785" s="259"/>
      <c r="K1785" s="259"/>
      <c r="L1785" s="259"/>
      <c r="M1785" s="259"/>
      <c r="N1785" s="259"/>
      <c r="O1785" s="259"/>
      <c r="P1785" s="259"/>
      <c r="Q1785" s="259"/>
      <c r="R1785" s="259"/>
      <c r="S1785" s="259"/>
      <c r="T1785" s="259"/>
      <c r="U1785" s="259"/>
      <c r="V1785" s="259"/>
      <c r="W1785" s="259"/>
      <c r="X1785" s="259"/>
      <c r="Y1785" s="259"/>
      <c r="Z1785" s="259"/>
      <c r="AA1785" s="259"/>
      <c r="AB1785" s="259"/>
      <c r="AC1785" s="259"/>
      <c r="AD1785" s="259"/>
      <c r="AE1785" s="259"/>
      <c r="AF1785" s="259"/>
    </row>
    <row r="1786" spans="2:32" ht="15" customHeight="1" x14ac:dyDescent="0.35">
      <c r="B1786" s="259"/>
      <c r="C1786" s="259"/>
      <c r="D1786" s="259"/>
      <c r="E1786" s="259"/>
      <c r="F1786" s="259"/>
      <c r="G1786" s="259"/>
      <c r="H1786" s="259"/>
      <c r="I1786" s="259"/>
      <c r="J1786" s="259"/>
      <c r="K1786" s="259"/>
      <c r="L1786" s="259"/>
      <c r="M1786" s="259"/>
      <c r="N1786" s="259"/>
      <c r="O1786" s="259"/>
      <c r="P1786" s="259"/>
      <c r="Q1786" s="259"/>
      <c r="R1786" s="259"/>
      <c r="S1786" s="259"/>
      <c r="T1786" s="259"/>
      <c r="U1786" s="259"/>
      <c r="V1786" s="259"/>
      <c r="W1786" s="259"/>
      <c r="X1786" s="259"/>
      <c r="Y1786" s="259"/>
      <c r="Z1786" s="259"/>
      <c r="AA1786" s="259"/>
      <c r="AB1786" s="259"/>
      <c r="AC1786" s="259"/>
      <c r="AD1786" s="259"/>
      <c r="AE1786" s="259"/>
      <c r="AF1786" s="259"/>
    </row>
    <row r="1787" spans="2:32" ht="15" customHeight="1" x14ac:dyDescent="0.35">
      <c r="B1787" s="259"/>
      <c r="C1787" s="259"/>
      <c r="D1787" s="259"/>
      <c r="E1787" s="259"/>
      <c r="F1787" s="259"/>
      <c r="G1787" s="259"/>
      <c r="H1787" s="259"/>
      <c r="I1787" s="259"/>
      <c r="J1787" s="259"/>
      <c r="K1787" s="259"/>
      <c r="L1787" s="259"/>
      <c r="M1787" s="259"/>
      <c r="N1787" s="259"/>
      <c r="O1787" s="259"/>
      <c r="P1787" s="259"/>
      <c r="Q1787" s="259"/>
      <c r="R1787" s="259"/>
      <c r="S1787" s="259"/>
      <c r="T1787" s="259"/>
      <c r="U1787" s="259"/>
      <c r="V1787" s="259"/>
      <c r="W1787" s="259"/>
      <c r="X1787" s="259"/>
      <c r="Y1787" s="259"/>
      <c r="Z1787" s="259"/>
      <c r="AA1787" s="259"/>
      <c r="AB1787" s="259"/>
      <c r="AC1787" s="259"/>
      <c r="AD1787" s="259"/>
      <c r="AE1787" s="259"/>
      <c r="AF1787" s="259"/>
    </row>
    <row r="1788" spans="2:32" ht="15" customHeight="1" x14ac:dyDescent="0.35">
      <c r="B1788" s="259"/>
      <c r="C1788" s="259"/>
      <c r="D1788" s="259"/>
      <c r="E1788" s="259"/>
      <c r="F1788" s="259"/>
      <c r="G1788" s="259"/>
      <c r="H1788" s="259"/>
      <c r="I1788" s="259"/>
      <c r="J1788" s="259"/>
      <c r="K1788" s="259"/>
      <c r="L1788" s="259"/>
      <c r="M1788" s="259"/>
      <c r="N1788" s="259"/>
      <c r="O1788" s="259"/>
      <c r="P1788" s="259"/>
      <c r="Q1788" s="259"/>
      <c r="R1788" s="259"/>
      <c r="S1788" s="259"/>
      <c r="T1788" s="259"/>
      <c r="U1788" s="259"/>
      <c r="V1788" s="259"/>
      <c r="W1788" s="259"/>
      <c r="X1788" s="259"/>
      <c r="Y1788" s="259"/>
      <c r="Z1788" s="259"/>
      <c r="AA1788" s="259"/>
      <c r="AB1788" s="259"/>
      <c r="AC1788" s="259"/>
      <c r="AD1788" s="259"/>
      <c r="AE1788" s="259"/>
      <c r="AF1788" s="259"/>
    </row>
    <row r="1789" spans="2:32" ht="15" customHeight="1" x14ac:dyDescent="0.35">
      <c r="B1789" s="259"/>
      <c r="C1789" s="259"/>
      <c r="D1789" s="259"/>
      <c r="E1789" s="259"/>
      <c r="F1789" s="259"/>
      <c r="G1789" s="259"/>
      <c r="H1789" s="259"/>
      <c r="I1789" s="259"/>
      <c r="J1789" s="259"/>
      <c r="K1789" s="259"/>
      <c r="L1789" s="259"/>
      <c r="M1789" s="259"/>
      <c r="N1789" s="259"/>
      <c r="O1789" s="259"/>
      <c r="P1789" s="259"/>
      <c r="Q1789" s="259"/>
      <c r="R1789" s="259"/>
      <c r="S1789" s="259"/>
      <c r="T1789" s="259"/>
      <c r="U1789" s="259"/>
      <c r="V1789" s="259"/>
      <c r="W1789" s="259"/>
      <c r="X1789" s="259"/>
      <c r="Y1789" s="259"/>
      <c r="Z1789" s="259"/>
      <c r="AA1789" s="259"/>
      <c r="AB1789" s="259"/>
      <c r="AC1789" s="259"/>
      <c r="AD1789" s="259"/>
      <c r="AE1789" s="259"/>
      <c r="AF1789" s="259"/>
    </row>
    <row r="1790" spans="2:32" ht="15" customHeight="1" x14ac:dyDescent="0.35">
      <c r="B1790" s="259"/>
      <c r="C1790" s="259"/>
      <c r="D1790" s="259"/>
      <c r="E1790" s="259"/>
      <c r="F1790" s="259"/>
      <c r="G1790" s="259"/>
      <c r="H1790" s="259"/>
      <c r="I1790" s="259"/>
      <c r="J1790" s="259"/>
      <c r="K1790" s="259"/>
      <c r="L1790" s="259"/>
      <c r="M1790" s="259"/>
      <c r="N1790" s="259"/>
      <c r="O1790" s="259"/>
      <c r="P1790" s="259"/>
      <c r="Q1790" s="259"/>
      <c r="R1790" s="259"/>
      <c r="S1790" s="259"/>
      <c r="T1790" s="259"/>
      <c r="U1790" s="259"/>
      <c r="V1790" s="259"/>
      <c r="W1790" s="259"/>
      <c r="X1790" s="259"/>
      <c r="Y1790" s="259"/>
      <c r="Z1790" s="259"/>
      <c r="AA1790" s="259"/>
      <c r="AB1790" s="259"/>
      <c r="AC1790" s="259"/>
      <c r="AD1790" s="259"/>
      <c r="AE1790" s="259"/>
      <c r="AF1790" s="259"/>
    </row>
    <row r="1791" spans="2:32" ht="15" customHeight="1" x14ac:dyDescent="0.35">
      <c r="B1791" s="259"/>
      <c r="C1791" s="259"/>
      <c r="D1791" s="259"/>
      <c r="E1791" s="259"/>
      <c r="F1791" s="259"/>
      <c r="G1791" s="259"/>
      <c r="H1791" s="259"/>
      <c r="I1791" s="259"/>
      <c r="J1791" s="259"/>
      <c r="K1791" s="259"/>
      <c r="L1791" s="259"/>
      <c r="M1791" s="259"/>
      <c r="N1791" s="259"/>
      <c r="O1791" s="259"/>
      <c r="P1791" s="259"/>
      <c r="Q1791" s="259"/>
      <c r="R1791" s="259"/>
      <c r="S1791" s="259"/>
      <c r="T1791" s="259"/>
      <c r="U1791" s="259"/>
      <c r="V1791" s="259"/>
      <c r="W1791" s="259"/>
      <c r="X1791" s="259"/>
      <c r="Y1791" s="259"/>
      <c r="Z1791" s="259"/>
      <c r="AA1791" s="259"/>
      <c r="AB1791" s="259"/>
      <c r="AC1791" s="259"/>
      <c r="AD1791" s="259"/>
      <c r="AE1791" s="259"/>
      <c r="AF1791" s="259"/>
    </row>
    <row r="1792" spans="2:32" ht="15" customHeight="1" x14ac:dyDescent="0.35">
      <c r="B1792" s="259"/>
      <c r="C1792" s="259"/>
      <c r="D1792" s="259"/>
      <c r="E1792" s="259"/>
      <c r="F1792" s="259"/>
      <c r="G1792" s="259"/>
      <c r="H1792" s="259"/>
      <c r="I1792" s="259"/>
      <c r="J1792" s="259"/>
      <c r="K1792" s="259"/>
      <c r="L1792" s="259"/>
      <c r="M1792" s="259"/>
      <c r="N1792" s="259"/>
      <c r="O1792" s="259"/>
      <c r="P1792" s="259"/>
      <c r="Q1792" s="259"/>
      <c r="R1792" s="259"/>
      <c r="S1792" s="259"/>
      <c r="T1792" s="259"/>
      <c r="U1792" s="259"/>
      <c r="V1792" s="259"/>
      <c r="W1792" s="259"/>
      <c r="X1792" s="259"/>
      <c r="Y1792" s="259"/>
      <c r="Z1792" s="259"/>
      <c r="AA1792" s="259"/>
      <c r="AB1792" s="259"/>
      <c r="AC1792" s="259"/>
      <c r="AD1792" s="259"/>
      <c r="AE1792" s="259"/>
      <c r="AF1792" s="259"/>
    </row>
    <row r="1924" spans="2:32" ht="15" customHeight="1" x14ac:dyDescent="0.35">
      <c r="B1924" s="259"/>
      <c r="C1924" s="259"/>
      <c r="D1924" s="259"/>
      <c r="E1924" s="259"/>
      <c r="F1924" s="259"/>
      <c r="G1924" s="259"/>
      <c r="H1924" s="259"/>
      <c r="I1924" s="259"/>
      <c r="J1924" s="259"/>
      <c r="K1924" s="259"/>
      <c r="L1924" s="259"/>
      <c r="M1924" s="259"/>
      <c r="N1924" s="259"/>
      <c r="O1924" s="259"/>
      <c r="P1924" s="259"/>
      <c r="Q1924" s="259"/>
      <c r="R1924" s="259"/>
      <c r="S1924" s="259"/>
      <c r="T1924" s="259"/>
      <c r="U1924" s="259"/>
      <c r="V1924" s="259"/>
      <c r="W1924" s="259"/>
      <c r="X1924" s="259"/>
      <c r="Y1924" s="259"/>
      <c r="Z1924" s="259"/>
      <c r="AA1924" s="259"/>
      <c r="AB1924" s="259"/>
      <c r="AC1924" s="259"/>
      <c r="AD1924" s="259"/>
      <c r="AE1924" s="259"/>
      <c r="AF1924" s="259"/>
    </row>
    <row r="1926" spans="2:32" ht="15" customHeight="1" x14ac:dyDescent="0.35">
      <c r="B1926" s="259"/>
      <c r="C1926" s="259"/>
      <c r="D1926" s="259"/>
      <c r="E1926" s="259"/>
      <c r="F1926" s="259"/>
      <c r="G1926" s="259"/>
      <c r="H1926" s="259"/>
      <c r="I1926" s="259"/>
      <c r="J1926" s="259"/>
      <c r="K1926" s="259"/>
      <c r="L1926" s="259"/>
      <c r="M1926" s="259"/>
      <c r="N1926" s="259"/>
      <c r="O1926" s="259"/>
      <c r="P1926" s="259"/>
      <c r="Q1926" s="259"/>
      <c r="R1926" s="259"/>
      <c r="S1926" s="259"/>
      <c r="T1926" s="259"/>
      <c r="U1926" s="259"/>
      <c r="V1926" s="259"/>
      <c r="W1926" s="259"/>
      <c r="X1926" s="259"/>
      <c r="Y1926" s="259"/>
      <c r="Z1926" s="259"/>
      <c r="AA1926" s="259"/>
      <c r="AB1926" s="259"/>
      <c r="AC1926" s="259"/>
      <c r="AD1926" s="259"/>
      <c r="AE1926" s="259"/>
      <c r="AF1926" s="259"/>
    </row>
    <row r="1927" spans="2:32" ht="15" customHeight="1" x14ac:dyDescent="0.35">
      <c r="B1927" s="259"/>
      <c r="C1927" s="259"/>
      <c r="D1927" s="259"/>
      <c r="E1927" s="259"/>
      <c r="F1927" s="259"/>
      <c r="G1927" s="259"/>
      <c r="H1927" s="259"/>
      <c r="I1927" s="259"/>
      <c r="J1927" s="259"/>
      <c r="K1927" s="259"/>
      <c r="L1927" s="259"/>
      <c r="M1927" s="259"/>
      <c r="N1927" s="259"/>
      <c r="O1927" s="259"/>
      <c r="P1927" s="259"/>
      <c r="Q1927" s="259"/>
      <c r="R1927" s="259"/>
      <c r="S1927" s="259"/>
      <c r="T1927" s="259"/>
      <c r="U1927" s="259"/>
      <c r="V1927" s="259"/>
      <c r="W1927" s="259"/>
      <c r="X1927" s="259"/>
      <c r="Y1927" s="259"/>
      <c r="Z1927" s="259"/>
      <c r="AA1927" s="259"/>
      <c r="AB1927" s="259"/>
      <c r="AC1927" s="259"/>
      <c r="AD1927" s="259"/>
      <c r="AE1927" s="259"/>
      <c r="AF1927" s="259"/>
    </row>
    <row r="1928" spans="2:32" ht="15" customHeight="1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ht="15" customHeight="1" x14ac:dyDescent="0.35">
      <c r="B1931" s="259"/>
      <c r="C1931" s="259"/>
      <c r="D1931" s="259"/>
      <c r="E1931" s="259"/>
      <c r="F1931" s="259"/>
      <c r="G1931" s="259"/>
      <c r="H1931" s="259"/>
      <c r="I1931" s="259"/>
      <c r="J1931" s="259"/>
      <c r="K1931" s="259"/>
      <c r="L1931" s="259"/>
      <c r="M1931" s="259"/>
      <c r="N1931" s="259"/>
      <c r="O1931" s="259"/>
      <c r="P1931" s="259"/>
      <c r="Q1931" s="259"/>
      <c r="R1931" s="259"/>
      <c r="S1931" s="259"/>
      <c r="T1931" s="259"/>
      <c r="U1931" s="259"/>
      <c r="V1931" s="259"/>
      <c r="W1931" s="259"/>
      <c r="X1931" s="259"/>
      <c r="Y1931" s="259"/>
      <c r="Z1931" s="259"/>
      <c r="AA1931" s="259"/>
      <c r="AB1931" s="259"/>
      <c r="AC1931" s="259"/>
      <c r="AD1931" s="259"/>
      <c r="AE1931" s="259"/>
      <c r="AF1931" s="259"/>
    </row>
    <row r="1932" spans="2:32" ht="15" customHeight="1" x14ac:dyDescent="0.35">
      <c r="B1932" s="259"/>
      <c r="C1932" s="259"/>
      <c r="D1932" s="259"/>
      <c r="E1932" s="259"/>
      <c r="F1932" s="259"/>
      <c r="G1932" s="259"/>
      <c r="H1932" s="259"/>
      <c r="I1932" s="259"/>
      <c r="J1932" s="259"/>
      <c r="K1932" s="259"/>
      <c r="L1932" s="259"/>
      <c r="M1932" s="259"/>
      <c r="N1932" s="259"/>
      <c r="O1932" s="259"/>
      <c r="P1932" s="259"/>
      <c r="Q1932" s="259"/>
      <c r="R1932" s="259"/>
      <c r="S1932" s="259"/>
      <c r="T1932" s="259"/>
      <c r="U1932" s="259"/>
      <c r="V1932" s="259"/>
      <c r="W1932" s="259"/>
      <c r="X1932" s="259"/>
      <c r="Y1932" s="259"/>
      <c r="Z1932" s="259"/>
      <c r="AA1932" s="259"/>
      <c r="AB1932" s="259"/>
      <c r="AC1932" s="259"/>
      <c r="AD1932" s="259"/>
      <c r="AE1932" s="259"/>
      <c r="AF1932" s="259"/>
    </row>
    <row r="1933" spans="2:32" ht="15" customHeight="1" x14ac:dyDescent="0.35">
      <c r="B1933" s="259"/>
      <c r="C1933" s="259"/>
      <c r="D1933" s="259"/>
      <c r="E1933" s="259"/>
      <c r="F1933" s="259"/>
      <c r="G1933" s="259"/>
      <c r="H1933" s="259"/>
      <c r="I1933" s="259"/>
      <c r="J1933" s="259"/>
      <c r="K1933" s="259"/>
      <c r="L1933" s="259"/>
      <c r="M1933" s="259"/>
      <c r="N1933" s="259"/>
      <c r="O1933" s="259"/>
      <c r="P1933" s="259"/>
      <c r="Q1933" s="259"/>
      <c r="R1933" s="259"/>
      <c r="S1933" s="259"/>
      <c r="T1933" s="259"/>
      <c r="U1933" s="259"/>
      <c r="V1933" s="259"/>
      <c r="W1933" s="259"/>
      <c r="X1933" s="259"/>
      <c r="Y1933" s="259"/>
      <c r="Z1933" s="259"/>
      <c r="AA1933" s="259"/>
      <c r="AB1933" s="259"/>
      <c r="AC1933" s="259"/>
      <c r="AD1933" s="259"/>
      <c r="AE1933" s="259"/>
      <c r="AF1933" s="259"/>
    </row>
    <row r="1934" spans="2:32" ht="15" customHeight="1" x14ac:dyDescent="0.35">
      <c r="B1934" s="259"/>
      <c r="C1934" s="259"/>
      <c r="D1934" s="259"/>
      <c r="E1934" s="259"/>
      <c r="F1934" s="259"/>
      <c r="G1934" s="259"/>
      <c r="H1934" s="259"/>
      <c r="I1934" s="259"/>
      <c r="J1934" s="259"/>
      <c r="K1934" s="259"/>
      <c r="L1934" s="259"/>
      <c r="M1934" s="259"/>
      <c r="N1934" s="259"/>
      <c r="O1934" s="259"/>
      <c r="P1934" s="259"/>
      <c r="Q1934" s="259"/>
      <c r="R1934" s="259"/>
      <c r="S1934" s="259"/>
      <c r="T1934" s="259"/>
      <c r="U1934" s="259"/>
      <c r="V1934" s="259"/>
      <c r="W1934" s="259"/>
      <c r="X1934" s="259"/>
      <c r="Y1934" s="259"/>
      <c r="Z1934" s="259"/>
      <c r="AA1934" s="259"/>
      <c r="AB1934" s="259"/>
      <c r="AC1934" s="259"/>
      <c r="AD1934" s="259"/>
      <c r="AE1934" s="259"/>
      <c r="AF1934" s="259"/>
    </row>
    <row r="1935" spans="2:32" ht="15" customHeight="1" x14ac:dyDescent="0.35">
      <c r="B1935" s="259"/>
      <c r="C1935" s="259"/>
      <c r="D1935" s="259"/>
      <c r="E1935" s="259"/>
      <c r="F1935" s="259"/>
      <c r="G1935" s="259"/>
      <c r="H1935" s="259"/>
      <c r="I1935" s="259"/>
      <c r="J1935" s="259"/>
      <c r="K1935" s="259"/>
      <c r="L1935" s="259"/>
      <c r="M1935" s="259"/>
      <c r="N1935" s="259"/>
      <c r="O1935" s="259"/>
      <c r="P1935" s="259"/>
      <c r="Q1935" s="259"/>
      <c r="R1935" s="259"/>
      <c r="S1935" s="259"/>
      <c r="T1935" s="259"/>
      <c r="U1935" s="259"/>
      <c r="V1935" s="259"/>
      <c r="W1935" s="259"/>
      <c r="X1935" s="259"/>
      <c r="Y1935" s="259"/>
      <c r="Z1935" s="259"/>
      <c r="AA1935" s="259"/>
      <c r="AB1935" s="259"/>
      <c r="AC1935" s="259"/>
      <c r="AD1935" s="259"/>
      <c r="AE1935" s="259"/>
      <c r="AF1935" s="259"/>
    </row>
    <row r="1936" spans="2:32" ht="15" customHeight="1" x14ac:dyDescent="0.35">
      <c r="B1936" s="259"/>
      <c r="C1936" s="259"/>
      <c r="D1936" s="259"/>
      <c r="E1936" s="259"/>
      <c r="F1936" s="259"/>
      <c r="G1936" s="259"/>
      <c r="H1936" s="259"/>
      <c r="I1936" s="259"/>
      <c r="J1936" s="259"/>
      <c r="K1936" s="259"/>
      <c r="L1936" s="259"/>
      <c r="M1936" s="259"/>
      <c r="N1936" s="259"/>
      <c r="O1936" s="259"/>
      <c r="P1936" s="259"/>
      <c r="Q1936" s="259"/>
      <c r="R1936" s="259"/>
      <c r="S1936" s="259"/>
      <c r="T1936" s="259"/>
      <c r="U1936" s="259"/>
      <c r="V1936" s="259"/>
      <c r="W1936" s="259"/>
      <c r="X1936" s="259"/>
      <c r="Y1936" s="259"/>
      <c r="Z1936" s="259"/>
      <c r="AA1936" s="259"/>
      <c r="AB1936" s="259"/>
      <c r="AC1936" s="259"/>
      <c r="AD1936" s="259"/>
      <c r="AE1936" s="259"/>
      <c r="AF1936" s="259"/>
    </row>
    <row r="2074" spans="2:32" ht="15" customHeight="1" x14ac:dyDescent="0.35">
      <c r="B2074" s="259"/>
      <c r="C2074" s="259"/>
      <c r="D2074" s="259"/>
      <c r="E2074" s="259"/>
      <c r="F2074" s="259"/>
      <c r="G2074" s="259"/>
      <c r="H2074" s="259"/>
      <c r="I2074" s="259"/>
      <c r="J2074" s="259"/>
      <c r="K2074" s="259"/>
      <c r="L2074" s="259"/>
      <c r="M2074" s="259"/>
      <c r="N2074" s="259"/>
      <c r="O2074" s="259"/>
      <c r="P2074" s="259"/>
      <c r="Q2074" s="259"/>
      <c r="R2074" s="259"/>
      <c r="S2074" s="259"/>
      <c r="T2074" s="259"/>
      <c r="U2074" s="259"/>
      <c r="V2074" s="259"/>
      <c r="W2074" s="259"/>
      <c r="X2074" s="259"/>
      <c r="Y2074" s="259"/>
      <c r="Z2074" s="259"/>
      <c r="AA2074" s="259"/>
      <c r="AB2074" s="259"/>
      <c r="AC2074" s="259"/>
      <c r="AD2074" s="259"/>
      <c r="AE2074" s="259"/>
      <c r="AF2074" s="259"/>
    </row>
    <row r="2076" spans="2:32" ht="15" customHeight="1" x14ac:dyDescent="0.35">
      <c r="B2076" s="259"/>
      <c r="C2076" s="259"/>
      <c r="D2076" s="259"/>
      <c r="E2076" s="259"/>
      <c r="F2076" s="259"/>
      <c r="G2076" s="259"/>
      <c r="H2076" s="259"/>
      <c r="I2076" s="259"/>
      <c r="J2076" s="259"/>
      <c r="K2076" s="259"/>
      <c r="L2076" s="259"/>
      <c r="M2076" s="259"/>
      <c r="N2076" s="259"/>
      <c r="O2076" s="259"/>
      <c r="P2076" s="259"/>
      <c r="Q2076" s="259"/>
      <c r="R2076" s="259"/>
      <c r="S2076" s="259"/>
      <c r="T2076" s="259"/>
      <c r="U2076" s="259"/>
      <c r="V2076" s="259"/>
      <c r="W2076" s="259"/>
      <c r="X2076" s="259"/>
      <c r="Y2076" s="259"/>
      <c r="Z2076" s="259"/>
      <c r="AA2076" s="259"/>
      <c r="AB2076" s="259"/>
      <c r="AC2076" s="259"/>
      <c r="AD2076" s="259"/>
      <c r="AE2076" s="259"/>
      <c r="AF2076" s="259"/>
    </row>
    <row r="2077" spans="2:32" ht="15" customHeight="1" x14ac:dyDescent="0.35">
      <c r="B2077" s="259"/>
      <c r="C2077" s="259"/>
      <c r="D2077" s="259"/>
      <c r="E2077" s="259"/>
      <c r="F2077" s="259"/>
      <c r="G2077" s="259"/>
      <c r="H2077" s="259"/>
      <c r="I2077" s="259"/>
      <c r="J2077" s="259"/>
      <c r="K2077" s="259"/>
      <c r="L2077" s="259"/>
      <c r="M2077" s="259"/>
      <c r="N2077" s="259"/>
      <c r="O2077" s="259"/>
      <c r="P2077" s="259"/>
      <c r="Q2077" s="259"/>
      <c r="R2077" s="259"/>
      <c r="S2077" s="259"/>
      <c r="T2077" s="259"/>
      <c r="U2077" s="259"/>
      <c r="V2077" s="259"/>
      <c r="W2077" s="259"/>
      <c r="X2077" s="259"/>
      <c r="Y2077" s="259"/>
      <c r="Z2077" s="259"/>
      <c r="AA2077" s="259"/>
      <c r="AB2077" s="259"/>
      <c r="AC2077" s="259"/>
      <c r="AD2077" s="259"/>
      <c r="AE2077" s="259"/>
      <c r="AF2077" s="259"/>
    </row>
    <row r="2078" spans="2:32" ht="15" customHeight="1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ht="15" customHeight="1" x14ac:dyDescent="0.35">
      <c r="B2226" s="259"/>
      <c r="C2226" s="259"/>
      <c r="D2226" s="259"/>
      <c r="E2226" s="259"/>
      <c r="F2226" s="259"/>
      <c r="G2226" s="259"/>
      <c r="H2226" s="259"/>
      <c r="I2226" s="259"/>
      <c r="J2226" s="259"/>
      <c r="K2226" s="259"/>
      <c r="L2226" s="259"/>
      <c r="M2226" s="259"/>
      <c r="N2226" s="259"/>
      <c r="O2226" s="259"/>
      <c r="P2226" s="259"/>
      <c r="Q2226" s="259"/>
      <c r="R2226" s="259"/>
      <c r="S2226" s="259"/>
      <c r="T2226" s="259"/>
      <c r="U2226" s="259"/>
      <c r="V2226" s="259"/>
      <c r="W2226" s="259"/>
      <c r="X2226" s="259"/>
      <c r="Y2226" s="259"/>
      <c r="Z2226" s="259"/>
      <c r="AA2226" s="259"/>
      <c r="AB2226" s="259"/>
      <c r="AC2226" s="259"/>
      <c r="AD2226" s="259"/>
      <c r="AE2226" s="259"/>
      <c r="AF2226" s="259"/>
    </row>
    <row r="2227" spans="2:32" ht="15" customHeight="1" x14ac:dyDescent="0.35">
      <c r="B2227" s="259"/>
      <c r="C2227" s="259"/>
      <c r="D2227" s="259"/>
      <c r="E2227" s="259"/>
      <c r="F2227" s="259"/>
      <c r="G2227" s="259"/>
      <c r="H2227" s="259"/>
      <c r="I2227" s="259"/>
      <c r="J2227" s="259"/>
      <c r="K2227" s="259"/>
      <c r="L2227" s="259"/>
      <c r="M2227" s="259"/>
      <c r="N2227" s="259"/>
      <c r="O2227" s="259"/>
      <c r="P2227" s="259"/>
      <c r="Q2227" s="259"/>
      <c r="R2227" s="259"/>
      <c r="S2227" s="259"/>
      <c r="T2227" s="259"/>
      <c r="U2227" s="259"/>
      <c r="V2227" s="259"/>
      <c r="W2227" s="259"/>
      <c r="X2227" s="259"/>
      <c r="Y2227" s="259"/>
      <c r="Z2227" s="259"/>
      <c r="AA2227" s="259"/>
      <c r="AB2227" s="259"/>
      <c r="AC2227" s="259"/>
      <c r="AD2227" s="259"/>
      <c r="AE2227" s="259"/>
      <c r="AF2227" s="259"/>
    </row>
    <row r="2228" spans="2:32" ht="15" customHeight="1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ht="15" customHeight="1" x14ac:dyDescent="0.35">
      <c r="B2231" s="259"/>
      <c r="C2231" s="259"/>
      <c r="D2231" s="259"/>
      <c r="E2231" s="259"/>
      <c r="F2231" s="259"/>
      <c r="G2231" s="259"/>
      <c r="H2231" s="259"/>
      <c r="I2231" s="259"/>
      <c r="J2231" s="259"/>
      <c r="K2231" s="259"/>
      <c r="L2231" s="259"/>
      <c r="M2231" s="259"/>
      <c r="N2231" s="259"/>
      <c r="O2231" s="259"/>
      <c r="P2231" s="259"/>
      <c r="Q2231" s="259"/>
      <c r="R2231" s="259"/>
      <c r="S2231" s="259"/>
      <c r="T2231" s="259"/>
      <c r="U2231" s="259"/>
      <c r="V2231" s="259"/>
      <c r="W2231" s="259"/>
      <c r="X2231" s="259"/>
      <c r="Y2231" s="259"/>
      <c r="Z2231" s="259"/>
      <c r="AA2231" s="259"/>
      <c r="AB2231" s="259"/>
      <c r="AC2231" s="259"/>
      <c r="AD2231" s="259"/>
      <c r="AE2231" s="259"/>
      <c r="AF2231" s="259"/>
    </row>
    <row r="2232" spans="2:32" ht="15" customHeight="1" x14ac:dyDescent="0.35">
      <c r="B2232" s="259"/>
      <c r="C2232" s="259"/>
      <c r="D2232" s="259"/>
      <c r="E2232" s="259"/>
      <c r="F2232" s="259"/>
      <c r="G2232" s="259"/>
      <c r="H2232" s="259"/>
      <c r="I2232" s="259"/>
      <c r="J2232" s="259"/>
      <c r="K2232" s="259"/>
      <c r="L2232" s="259"/>
      <c r="M2232" s="259"/>
      <c r="N2232" s="259"/>
      <c r="O2232" s="259"/>
      <c r="P2232" s="259"/>
      <c r="Q2232" s="259"/>
      <c r="R2232" s="259"/>
      <c r="S2232" s="259"/>
      <c r="T2232" s="259"/>
      <c r="U2232" s="259"/>
      <c r="V2232" s="259"/>
      <c r="W2232" s="259"/>
      <c r="X2232" s="259"/>
      <c r="Y2232" s="259"/>
      <c r="Z2232" s="259"/>
      <c r="AA2232" s="259"/>
      <c r="AB2232" s="259"/>
      <c r="AC2232" s="259"/>
      <c r="AD2232" s="259"/>
      <c r="AE2232" s="259"/>
      <c r="AF2232" s="259"/>
    </row>
    <row r="2233" spans="2:32" ht="15" customHeight="1" x14ac:dyDescent="0.35">
      <c r="B2233" s="259"/>
      <c r="C2233" s="259"/>
      <c r="D2233" s="259"/>
      <c r="E2233" s="259"/>
      <c r="F2233" s="259"/>
      <c r="G2233" s="259"/>
      <c r="H2233" s="259"/>
      <c r="I2233" s="259"/>
      <c r="J2233" s="259"/>
      <c r="K2233" s="259"/>
      <c r="L2233" s="259"/>
      <c r="M2233" s="259"/>
      <c r="N2233" s="259"/>
      <c r="O2233" s="259"/>
      <c r="P2233" s="259"/>
      <c r="Q2233" s="259"/>
      <c r="R2233" s="259"/>
      <c r="S2233" s="259"/>
      <c r="T2233" s="259"/>
      <c r="U2233" s="259"/>
      <c r="V2233" s="259"/>
      <c r="W2233" s="259"/>
      <c r="X2233" s="259"/>
      <c r="Y2233" s="259"/>
      <c r="Z2233" s="259"/>
      <c r="AA2233" s="259"/>
      <c r="AB2233" s="259"/>
      <c r="AC2233" s="259"/>
      <c r="AD2233" s="259"/>
      <c r="AE2233" s="259"/>
      <c r="AF2233" s="259"/>
    </row>
    <row r="2234" spans="2:32" ht="15" customHeight="1" x14ac:dyDescent="0.35">
      <c r="B2234" s="259"/>
      <c r="C2234" s="259"/>
      <c r="D2234" s="259"/>
      <c r="E2234" s="259"/>
      <c r="F2234" s="259"/>
      <c r="G2234" s="259"/>
      <c r="H2234" s="259"/>
      <c r="I2234" s="259"/>
      <c r="J2234" s="259"/>
      <c r="K2234" s="259"/>
      <c r="L2234" s="259"/>
      <c r="M2234" s="259"/>
      <c r="N2234" s="259"/>
      <c r="O2234" s="259"/>
      <c r="P2234" s="259"/>
      <c r="Q2234" s="259"/>
      <c r="R2234" s="259"/>
      <c r="S2234" s="259"/>
      <c r="T2234" s="259"/>
      <c r="U2234" s="259"/>
      <c r="V2234" s="259"/>
      <c r="W2234" s="259"/>
      <c r="X2234" s="259"/>
      <c r="Y2234" s="259"/>
      <c r="Z2234" s="259"/>
      <c r="AA2234" s="259"/>
      <c r="AB2234" s="259"/>
      <c r="AC2234" s="259"/>
      <c r="AD2234" s="259"/>
      <c r="AE2234" s="259"/>
      <c r="AF2234" s="259"/>
    </row>
    <row r="2235" spans="2:32" ht="15" customHeight="1" x14ac:dyDescent="0.35">
      <c r="B2235" s="259"/>
      <c r="C2235" s="259"/>
      <c r="D2235" s="259"/>
      <c r="E2235" s="259"/>
      <c r="F2235" s="259"/>
      <c r="G2235" s="259"/>
      <c r="H2235" s="259"/>
      <c r="I2235" s="259"/>
      <c r="J2235" s="259"/>
      <c r="K2235" s="259"/>
      <c r="L2235" s="259"/>
      <c r="M2235" s="259"/>
      <c r="N2235" s="259"/>
      <c r="O2235" s="259"/>
      <c r="P2235" s="259"/>
      <c r="Q2235" s="259"/>
      <c r="R2235" s="259"/>
      <c r="S2235" s="259"/>
      <c r="T2235" s="259"/>
      <c r="U2235" s="259"/>
      <c r="V2235" s="259"/>
      <c r="W2235" s="259"/>
      <c r="X2235" s="259"/>
      <c r="Y2235" s="259"/>
      <c r="Z2235" s="259"/>
      <c r="AA2235" s="259"/>
      <c r="AB2235" s="259"/>
      <c r="AC2235" s="259"/>
      <c r="AD2235" s="259"/>
      <c r="AE2235" s="259"/>
      <c r="AF2235" s="259"/>
    </row>
    <row r="2236" spans="2:32" ht="15" customHeight="1" x14ac:dyDescent="0.35">
      <c r="B2236" s="259"/>
      <c r="C2236" s="259"/>
      <c r="D2236" s="259"/>
      <c r="E2236" s="259"/>
      <c r="F2236" s="259"/>
      <c r="G2236" s="259"/>
      <c r="H2236" s="259"/>
      <c r="I2236" s="259"/>
      <c r="J2236" s="259"/>
      <c r="K2236" s="259"/>
      <c r="L2236" s="259"/>
      <c r="M2236" s="259"/>
      <c r="N2236" s="259"/>
      <c r="O2236" s="259"/>
      <c r="P2236" s="259"/>
      <c r="Q2236" s="259"/>
      <c r="R2236" s="259"/>
      <c r="S2236" s="259"/>
      <c r="T2236" s="259"/>
      <c r="U2236" s="259"/>
      <c r="V2236" s="259"/>
      <c r="W2236" s="259"/>
      <c r="X2236" s="259"/>
      <c r="Y2236" s="259"/>
      <c r="Z2236" s="259"/>
      <c r="AA2236" s="259"/>
      <c r="AB2236" s="259"/>
      <c r="AC2236" s="259"/>
      <c r="AD2236" s="259"/>
      <c r="AE2236" s="259"/>
      <c r="AF2236" s="259"/>
    </row>
    <row r="2237" spans="2:32" ht="15" customHeight="1" x14ac:dyDescent="0.35">
      <c r="B2237" s="259"/>
      <c r="C2237" s="259"/>
      <c r="D2237" s="259"/>
      <c r="E2237" s="259"/>
      <c r="F2237" s="259"/>
      <c r="G2237" s="259"/>
      <c r="H2237" s="259"/>
      <c r="I2237" s="259"/>
      <c r="J2237" s="259"/>
      <c r="K2237" s="259"/>
      <c r="L2237" s="259"/>
      <c r="M2237" s="259"/>
      <c r="N2237" s="259"/>
      <c r="O2237" s="259"/>
      <c r="P2237" s="259"/>
      <c r="Q2237" s="259"/>
      <c r="R2237" s="259"/>
      <c r="S2237" s="259"/>
      <c r="T2237" s="259"/>
      <c r="U2237" s="259"/>
      <c r="V2237" s="259"/>
      <c r="W2237" s="259"/>
      <c r="X2237" s="259"/>
      <c r="Y2237" s="259"/>
      <c r="Z2237" s="259"/>
      <c r="AA2237" s="259"/>
      <c r="AB2237" s="259"/>
      <c r="AC2237" s="259"/>
      <c r="AD2237" s="259"/>
      <c r="AE2237" s="259"/>
      <c r="AF2237" s="259"/>
    </row>
    <row r="2238" spans="2:32" ht="15" customHeight="1" x14ac:dyDescent="0.35">
      <c r="B2238" s="259"/>
      <c r="C2238" s="259"/>
      <c r="D2238" s="259"/>
      <c r="E2238" s="259"/>
      <c r="F2238" s="259"/>
      <c r="G2238" s="259"/>
      <c r="H2238" s="259"/>
      <c r="I2238" s="259"/>
      <c r="J2238" s="259"/>
      <c r="K2238" s="259"/>
      <c r="L2238" s="259"/>
      <c r="M2238" s="259"/>
      <c r="N2238" s="259"/>
      <c r="O2238" s="259"/>
      <c r="P2238" s="259"/>
      <c r="Q2238" s="259"/>
      <c r="R2238" s="259"/>
      <c r="S2238" s="259"/>
      <c r="T2238" s="259"/>
      <c r="U2238" s="259"/>
      <c r="V2238" s="259"/>
      <c r="W2238" s="259"/>
      <c r="X2238" s="259"/>
      <c r="Y2238" s="259"/>
      <c r="Z2238" s="259"/>
      <c r="AA2238" s="259"/>
      <c r="AB2238" s="259"/>
      <c r="AC2238" s="259"/>
      <c r="AD2238" s="259"/>
      <c r="AE2238" s="259"/>
      <c r="AF2238" s="259"/>
    </row>
    <row r="2239" spans="2:32" ht="15" customHeight="1" x14ac:dyDescent="0.35">
      <c r="B2239" s="259"/>
      <c r="C2239" s="259"/>
      <c r="D2239" s="259"/>
      <c r="E2239" s="259"/>
      <c r="F2239" s="259"/>
      <c r="G2239" s="259"/>
      <c r="H2239" s="259"/>
      <c r="I2239" s="259"/>
      <c r="J2239" s="259"/>
      <c r="K2239" s="259"/>
      <c r="L2239" s="259"/>
      <c r="M2239" s="259"/>
      <c r="N2239" s="259"/>
      <c r="O2239" s="259"/>
      <c r="P2239" s="259"/>
      <c r="Q2239" s="259"/>
      <c r="R2239" s="259"/>
      <c r="S2239" s="259"/>
      <c r="T2239" s="259"/>
      <c r="U2239" s="259"/>
      <c r="V2239" s="259"/>
      <c r="W2239" s="259"/>
      <c r="X2239" s="259"/>
      <c r="Y2239" s="259"/>
      <c r="Z2239" s="259"/>
      <c r="AA2239" s="259"/>
      <c r="AB2239" s="259"/>
      <c r="AC2239" s="259"/>
      <c r="AD2239" s="259"/>
      <c r="AE2239" s="259"/>
      <c r="AF2239" s="259"/>
    </row>
    <row r="2240" spans="2:32" ht="15" customHeight="1" x14ac:dyDescent="0.35">
      <c r="B2240" s="259"/>
      <c r="C2240" s="259"/>
      <c r="D2240" s="259"/>
      <c r="E2240" s="259"/>
      <c r="F2240" s="259"/>
      <c r="G2240" s="259"/>
      <c r="H2240" s="259"/>
      <c r="I2240" s="259"/>
      <c r="J2240" s="259"/>
      <c r="K2240" s="259"/>
      <c r="L2240" s="259"/>
      <c r="M2240" s="259"/>
      <c r="N2240" s="259"/>
      <c r="O2240" s="259"/>
      <c r="P2240" s="259"/>
      <c r="Q2240" s="259"/>
      <c r="R2240" s="259"/>
      <c r="S2240" s="259"/>
      <c r="T2240" s="259"/>
      <c r="U2240" s="259"/>
      <c r="V2240" s="259"/>
      <c r="W2240" s="259"/>
      <c r="X2240" s="259"/>
      <c r="Y2240" s="259"/>
      <c r="Z2240" s="259"/>
      <c r="AA2240" s="259"/>
      <c r="AB2240" s="259"/>
      <c r="AC2240" s="259"/>
      <c r="AD2240" s="259"/>
      <c r="AE2240" s="259"/>
      <c r="AF2240" s="259"/>
    </row>
    <row r="2374" spans="2:32" ht="15" customHeight="1" x14ac:dyDescent="0.35">
      <c r="B2374" s="259"/>
      <c r="C2374" s="259"/>
      <c r="D2374" s="259"/>
      <c r="E2374" s="259"/>
      <c r="F2374" s="259"/>
      <c r="G2374" s="259"/>
      <c r="H2374" s="259"/>
      <c r="I2374" s="259"/>
      <c r="J2374" s="259"/>
      <c r="K2374" s="259"/>
      <c r="L2374" s="259"/>
      <c r="M2374" s="259"/>
      <c r="N2374" s="259"/>
      <c r="O2374" s="259"/>
      <c r="P2374" s="259"/>
      <c r="Q2374" s="259"/>
      <c r="R2374" s="259"/>
      <c r="S2374" s="259"/>
      <c r="T2374" s="259"/>
      <c r="U2374" s="259"/>
      <c r="V2374" s="259"/>
      <c r="W2374" s="259"/>
      <c r="X2374" s="259"/>
      <c r="Y2374" s="259"/>
      <c r="Z2374" s="259"/>
      <c r="AA2374" s="259"/>
      <c r="AB2374" s="259"/>
      <c r="AC2374" s="259"/>
      <c r="AD2374" s="259"/>
      <c r="AE2374" s="259"/>
      <c r="AF2374" s="259"/>
    </row>
    <row r="2376" spans="2:32" ht="15" customHeight="1" x14ac:dyDescent="0.35">
      <c r="B2376" s="259"/>
      <c r="C2376" s="259"/>
      <c r="D2376" s="259"/>
      <c r="E2376" s="259"/>
      <c r="F2376" s="259"/>
      <c r="G2376" s="259"/>
      <c r="H2376" s="259"/>
      <c r="I2376" s="259"/>
      <c r="J2376" s="259"/>
      <c r="K2376" s="259"/>
      <c r="L2376" s="259"/>
      <c r="M2376" s="259"/>
      <c r="N2376" s="259"/>
      <c r="O2376" s="259"/>
      <c r="P2376" s="259"/>
      <c r="Q2376" s="259"/>
      <c r="R2376" s="259"/>
      <c r="S2376" s="259"/>
      <c r="T2376" s="259"/>
      <c r="U2376" s="259"/>
      <c r="V2376" s="259"/>
      <c r="W2376" s="259"/>
      <c r="X2376" s="259"/>
      <c r="Y2376" s="259"/>
      <c r="Z2376" s="259"/>
      <c r="AA2376" s="259"/>
      <c r="AB2376" s="259"/>
      <c r="AC2376" s="259"/>
      <c r="AD2376" s="259"/>
      <c r="AE2376" s="259"/>
      <c r="AF2376" s="259"/>
    </row>
    <row r="2377" spans="2:32" ht="15" customHeight="1" x14ac:dyDescent="0.35">
      <c r="B2377" s="259"/>
      <c r="C2377" s="259"/>
      <c r="D2377" s="259"/>
      <c r="E2377" s="259"/>
      <c r="F2377" s="259"/>
      <c r="G2377" s="259"/>
      <c r="H2377" s="259"/>
      <c r="I2377" s="259"/>
      <c r="J2377" s="259"/>
      <c r="K2377" s="259"/>
      <c r="L2377" s="259"/>
      <c r="M2377" s="259"/>
      <c r="N2377" s="259"/>
      <c r="O2377" s="259"/>
      <c r="P2377" s="259"/>
      <c r="Q2377" s="259"/>
      <c r="R2377" s="259"/>
      <c r="S2377" s="259"/>
      <c r="T2377" s="259"/>
      <c r="U2377" s="259"/>
      <c r="V2377" s="259"/>
      <c r="W2377" s="259"/>
      <c r="X2377" s="259"/>
      <c r="Y2377" s="259"/>
      <c r="Z2377" s="259"/>
      <c r="AA2377" s="259"/>
      <c r="AB2377" s="259"/>
      <c r="AC2377" s="259"/>
      <c r="AD2377" s="259"/>
      <c r="AE2377" s="259"/>
      <c r="AF2377" s="259"/>
    </row>
    <row r="2378" spans="2:32" ht="15" customHeight="1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ht="15" customHeight="1" x14ac:dyDescent="0.35">
      <c r="B2381" s="259"/>
      <c r="C2381" s="259"/>
      <c r="D2381" s="259"/>
      <c r="E2381" s="259"/>
      <c r="F2381" s="259"/>
      <c r="G2381" s="259"/>
      <c r="H2381" s="259"/>
      <c r="I2381" s="259"/>
      <c r="J2381" s="259"/>
      <c r="K2381" s="259"/>
      <c r="L2381" s="259"/>
      <c r="M2381" s="259"/>
      <c r="N2381" s="259"/>
      <c r="O2381" s="259"/>
      <c r="P2381" s="259"/>
      <c r="Q2381" s="259"/>
      <c r="R2381" s="259"/>
      <c r="S2381" s="259"/>
      <c r="T2381" s="259"/>
      <c r="U2381" s="259"/>
      <c r="V2381" s="259"/>
      <c r="W2381" s="259"/>
      <c r="X2381" s="259"/>
      <c r="Y2381" s="259"/>
      <c r="Z2381" s="259"/>
      <c r="AA2381" s="259"/>
      <c r="AB2381" s="259"/>
      <c r="AC2381" s="259"/>
      <c r="AD2381" s="259"/>
      <c r="AE2381" s="259"/>
      <c r="AF2381" s="259"/>
    </row>
    <row r="2382" spans="2:32" ht="15" customHeight="1" x14ac:dyDescent="0.35">
      <c r="B2382" s="259"/>
      <c r="C2382" s="259"/>
      <c r="D2382" s="259"/>
      <c r="E2382" s="259"/>
      <c r="F2382" s="259"/>
      <c r="G2382" s="259"/>
      <c r="H2382" s="259"/>
      <c r="I2382" s="259"/>
      <c r="J2382" s="259"/>
      <c r="K2382" s="259"/>
      <c r="L2382" s="259"/>
      <c r="M2382" s="259"/>
      <c r="N2382" s="259"/>
      <c r="O2382" s="259"/>
      <c r="P2382" s="259"/>
      <c r="Q2382" s="259"/>
      <c r="R2382" s="259"/>
      <c r="S2382" s="259"/>
      <c r="T2382" s="259"/>
      <c r="U2382" s="259"/>
      <c r="V2382" s="259"/>
      <c r="W2382" s="259"/>
      <c r="X2382" s="259"/>
      <c r="Y2382" s="259"/>
      <c r="Z2382" s="259"/>
      <c r="AA2382" s="259"/>
      <c r="AB2382" s="259"/>
      <c r="AC2382" s="259"/>
      <c r="AD2382" s="259"/>
      <c r="AE2382" s="259"/>
      <c r="AF2382" s="259"/>
    </row>
    <row r="2383" spans="2:32" ht="15" customHeight="1" x14ac:dyDescent="0.35">
      <c r="B2383" s="259"/>
      <c r="C2383" s="259"/>
      <c r="D2383" s="259"/>
      <c r="E2383" s="259"/>
      <c r="F2383" s="259"/>
      <c r="G2383" s="259"/>
      <c r="H2383" s="259"/>
      <c r="I2383" s="259"/>
      <c r="J2383" s="259"/>
      <c r="K2383" s="259"/>
      <c r="L2383" s="259"/>
      <c r="M2383" s="259"/>
      <c r="N2383" s="259"/>
      <c r="O2383" s="259"/>
      <c r="P2383" s="259"/>
      <c r="Q2383" s="259"/>
      <c r="R2383" s="259"/>
      <c r="S2383" s="259"/>
      <c r="T2383" s="259"/>
      <c r="U2383" s="259"/>
      <c r="V2383" s="259"/>
      <c r="W2383" s="259"/>
      <c r="X2383" s="259"/>
      <c r="Y2383" s="259"/>
      <c r="Z2383" s="259"/>
      <c r="AA2383" s="259"/>
      <c r="AB2383" s="259"/>
      <c r="AC2383" s="259"/>
      <c r="AD2383" s="259"/>
      <c r="AE2383" s="259"/>
      <c r="AF2383" s="259"/>
    </row>
    <row r="2384" spans="2:32" ht="15" customHeight="1" x14ac:dyDescent="0.35">
      <c r="B2384" s="259"/>
      <c r="C2384" s="259"/>
      <c r="D2384" s="259"/>
      <c r="E2384" s="259"/>
      <c r="F2384" s="259"/>
      <c r="G2384" s="259"/>
      <c r="H2384" s="259"/>
      <c r="I2384" s="259"/>
      <c r="J2384" s="259"/>
      <c r="K2384" s="259"/>
      <c r="L2384" s="259"/>
      <c r="M2384" s="259"/>
      <c r="N2384" s="259"/>
      <c r="O2384" s="259"/>
      <c r="P2384" s="259"/>
      <c r="Q2384" s="259"/>
      <c r="R2384" s="259"/>
      <c r="S2384" s="259"/>
      <c r="T2384" s="259"/>
      <c r="U2384" s="259"/>
      <c r="V2384" s="259"/>
      <c r="W2384" s="259"/>
      <c r="X2384" s="259"/>
      <c r="Y2384" s="259"/>
      <c r="Z2384" s="259"/>
      <c r="AA2384" s="259"/>
      <c r="AB2384" s="259"/>
      <c r="AC2384" s="259"/>
      <c r="AD2384" s="259"/>
      <c r="AE2384" s="259"/>
      <c r="AF2384" s="259"/>
    </row>
    <row r="2524" spans="2:32" ht="15" customHeight="1" x14ac:dyDescent="0.35">
      <c r="B2524" s="259"/>
      <c r="C2524" s="259"/>
      <c r="D2524" s="259"/>
      <c r="E2524" s="259"/>
      <c r="F2524" s="259"/>
      <c r="G2524" s="259"/>
      <c r="H2524" s="259"/>
      <c r="I2524" s="259"/>
      <c r="J2524" s="259"/>
      <c r="K2524" s="259"/>
      <c r="L2524" s="259"/>
      <c r="M2524" s="259"/>
      <c r="N2524" s="259"/>
      <c r="O2524" s="259"/>
      <c r="P2524" s="259"/>
      <c r="Q2524" s="259"/>
      <c r="R2524" s="259"/>
      <c r="S2524" s="259"/>
      <c r="T2524" s="259"/>
      <c r="U2524" s="259"/>
      <c r="V2524" s="259"/>
      <c r="W2524" s="259"/>
      <c r="X2524" s="259"/>
      <c r="Y2524" s="259"/>
      <c r="Z2524" s="259"/>
      <c r="AA2524" s="259"/>
      <c r="AB2524" s="259"/>
      <c r="AC2524" s="259"/>
      <c r="AD2524" s="259"/>
      <c r="AE2524" s="259"/>
      <c r="AF2524" s="259"/>
    </row>
    <row r="2526" spans="2:32" ht="15" customHeight="1" x14ac:dyDescent="0.35">
      <c r="B2526" s="259"/>
      <c r="C2526" s="259"/>
      <c r="D2526" s="259"/>
      <c r="E2526" s="259"/>
      <c r="F2526" s="259"/>
      <c r="G2526" s="259"/>
      <c r="H2526" s="259"/>
      <c r="I2526" s="259"/>
      <c r="J2526" s="259"/>
      <c r="K2526" s="259"/>
      <c r="L2526" s="259"/>
      <c r="M2526" s="259"/>
      <c r="N2526" s="259"/>
      <c r="O2526" s="259"/>
      <c r="P2526" s="259"/>
      <c r="Q2526" s="259"/>
      <c r="R2526" s="259"/>
      <c r="S2526" s="259"/>
      <c r="T2526" s="259"/>
      <c r="U2526" s="259"/>
      <c r="V2526" s="259"/>
      <c r="W2526" s="259"/>
      <c r="X2526" s="259"/>
      <c r="Y2526" s="259"/>
      <c r="Z2526" s="259"/>
      <c r="AA2526" s="259"/>
      <c r="AB2526" s="259"/>
      <c r="AC2526" s="259"/>
      <c r="AD2526" s="259"/>
      <c r="AE2526" s="259"/>
      <c r="AF2526" s="259"/>
    </row>
    <row r="2527" spans="2:32" ht="15" customHeight="1" x14ac:dyDescent="0.35">
      <c r="B2527" s="259"/>
      <c r="C2527" s="259"/>
      <c r="D2527" s="259"/>
      <c r="E2527" s="259"/>
      <c r="F2527" s="259"/>
      <c r="G2527" s="259"/>
      <c r="H2527" s="259"/>
      <c r="I2527" s="259"/>
      <c r="J2527" s="259"/>
      <c r="K2527" s="259"/>
      <c r="L2527" s="259"/>
      <c r="M2527" s="259"/>
      <c r="N2527" s="259"/>
      <c r="O2527" s="259"/>
      <c r="P2527" s="259"/>
      <c r="Q2527" s="259"/>
      <c r="R2527" s="259"/>
      <c r="S2527" s="259"/>
      <c r="T2527" s="259"/>
      <c r="U2527" s="259"/>
      <c r="V2527" s="259"/>
      <c r="W2527" s="259"/>
      <c r="X2527" s="259"/>
      <c r="Y2527" s="259"/>
      <c r="Z2527" s="259"/>
      <c r="AA2527" s="259"/>
      <c r="AB2527" s="259"/>
      <c r="AC2527" s="259"/>
      <c r="AD2527" s="259"/>
      <c r="AE2527" s="259"/>
      <c r="AF2527" s="259"/>
    </row>
    <row r="2528" spans="2:32" ht="15" customHeight="1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ht="15" customHeight="1" x14ac:dyDescent="0.35">
      <c r="B2674" s="259"/>
      <c r="C2674" s="259"/>
      <c r="D2674" s="259"/>
      <c r="E2674" s="259"/>
      <c r="F2674" s="259"/>
      <c r="G2674" s="259"/>
      <c r="H2674" s="259"/>
      <c r="I2674" s="259"/>
      <c r="J2674" s="259"/>
      <c r="K2674" s="259"/>
      <c r="L2674" s="259"/>
      <c r="M2674" s="259"/>
      <c r="N2674" s="259"/>
      <c r="O2674" s="259"/>
      <c r="P2674" s="259"/>
      <c r="Q2674" s="259"/>
      <c r="R2674" s="259"/>
      <c r="S2674" s="259"/>
      <c r="T2674" s="259"/>
      <c r="U2674" s="259"/>
      <c r="V2674" s="259"/>
      <c r="W2674" s="259"/>
      <c r="X2674" s="259"/>
      <c r="Y2674" s="259"/>
      <c r="Z2674" s="259"/>
      <c r="AA2674" s="259"/>
      <c r="AB2674" s="259"/>
      <c r="AC2674" s="259"/>
      <c r="AD2674" s="259"/>
      <c r="AE2674" s="259"/>
      <c r="AF2674" s="259"/>
    </row>
    <row r="2676" spans="2:32" ht="15" customHeight="1" x14ac:dyDescent="0.35">
      <c r="B2676" s="259"/>
      <c r="C2676" s="259"/>
      <c r="D2676" s="259"/>
      <c r="E2676" s="259"/>
      <c r="F2676" s="259"/>
      <c r="G2676" s="259"/>
      <c r="H2676" s="259"/>
      <c r="I2676" s="259"/>
      <c r="J2676" s="259"/>
      <c r="K2676" s="259"/>
      <c r="L2676" s="259"/>
      <c r="M2676" s="259"/>
      <c r="N2676" s="259"/>
      <c r="O2676" s="259"/>
      <c r="P2676" s="259"/>
      <c r="Q2676" s="259"/>
      <c r="R2676" s="259"/>
      <c r="S2676" s="259"/>
      <c r="T2676" s="259"/>
      <c r="U2676" s="259"/>
      <c r="V2676" s="259"/>
      <c r="W2676" s="259"/>
      <c r="X2676" s="259"/>
      <c r="Y2676" s="259"/>
      <c r="Z2676" s="259"/>
      <c r="AA2676" s="259"/>
      <c r="AB2676" s="259"/>
      <c r="AC2676" s="259"/>
      <c r="AD2676" s="259"/>
      <c r="AE2676" s="259"/>
      <c r="AF2676" s="259"/>
    </row>
    <row r="2677" spans="2:32" ht="15" customHeight="1" x14ac:dyDescent="0.35">
      <c r="B2677" s="259"/>
      <c r="C2677" s="259"/>
      <c r="D2677" s="259"/>
      <c r="E2677" s="259"/>
      <c r="F2677" s="259"/>
      <c r="G2677" s="259"/>
      <c r="H2677" s="259"/>
      <c r="I2677" s="259"/>
      <c r="J2677" s="259"/>
      <c r="K2677" s="259"/>
      <c r="L2677" s="259"/>
      <c r="M2677" s="259"/>
      <c r="N2677" s="259"/>
      <c r="O2677" s="259"/>
      <c r="P2677" s="259"/>
      <c r="Q2677" s="259"/>
      <c r="R2677" s="259"/>
      <c r="S2677" s="259"/>
      <c r="T2677" s="259"/>
      <c r="U2677" s="259"/>
      <c r="V2677" s="259"/>
      <c r="W2677" s="259"/>
      <c r="X2677" s="259"/>
      <c r="Y2677" s="259"/>
      <c r="Z2677" s="259"/>
      <c r="AA2677" s="259"/>
      <c r="AB2677" s="259"/>
      <c r="AC2677" s="259"/>
      <c r="AD2677" s="259"/>
      <c r="AE2677" s="259"/>
      <c r="AF2677" s="259"/>
    </row>
    <row r="2678" spans="2:32" ht="15" customHeight="1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ht="15" customHeight="1" x14ac:dyDescent="0.35">
      <c r="B2681" s="259"/>
      <c r="C2681" s="259"/>
      <c r="D2681" s="259"/>
      <c r="E2681" s="259"/>
      <c r="F2681" s="259"/>
      <c r="G2681" s="259"/>
      <c r="H2681" s="259"/>
      <c r="I2681" s="259"/>
      <c r="J2681" s="259"/>
      <c r="K2681" s="259"/>
      <c r="L2681" s="259"/>
      <c r="M2681" s="259"/>
      <c r="N2681" s="259"/>
      <c r="O2681" s="259"/>
      <c r="P2681" s="259"/>
      <c r="Q2681" s="259"/>
      <c r="R2681" s="259"/>
      <c r="S2681" s="259"/>
      <c r="T2681" s="259"/>
      <c r="U2681" s="259"/>
      <c r="V2681" s="259"/>
      <c r="W2681" s="259"/>
      <c r="X2681" s="259"/>
      <c r="Y2681" s="259"/>
      <c r="Z2681" s="259"/>
      <c r="AA2681" s="259"/>
      <c r="AB2681" s="259"/>
      <c r="AC2681" s="259"/>
      <c r="AD2681" s="259"/>
      <c r="AE2681" s="259"/>
      <c r="AF2681" s="259"/>
    </row>
    <row r="2682" spans="2:32" ht="15" customHeight="1" x14ac:dyDescent="0.35">
      <c r="B2682" s="259"/>
      <c r="C2682" s="259"/>
      <c r="D2682" s="259"/>
      <c r="E2682" s="259"/>
      <c r="F2682" s="259"/>
      <c r="G2682" s="259"/>
      <c r="H2682" s="259"/>
      <c r="I2682" s="259"/>
      <c r="J2682" s="259"/>
      <c r="K2682" s="259"/>
      <c r="L2682" s="259"/>
      <c r="M2682" s="259"/>
      <c r="N2682" s="259"/>
      <c r="O2682" s="259"/>
      <c r="P2682" s="259"/>
      <c r="Q2682" s="259"/>
      <c r="R2682" s="259"/>
      <c r="S2682" s="259"/>
      <c r="T2682" s="259"/>
      <c r="U2682" s="259"/>
      <c r="V2682" s="259"/>
      <c r="W2682" s="259"/>
      <c r="X2682" s="259"/>
      <c r="Y2682" s="259"/>
      <c r="Z2682" s="259"/>
      <c r="AA2682" s="259"/>
      <c r="AB2682" s="259"/>
      <c r="AC2682" s="259"/>
      <c r="AD2682" s="259"/>
      <c r="AE2682" s="259"/>
      <c r="AF2682" s="259"/>
    </row>
    <row r="2683" spans="2:32" ht="15" customHeight="1" x14ac:dyDescent="0.35">
      <c r="B2683" s="259"/>
      <c r="C2683" s="259"/>
      <c r="D2683" s="259"/>
      <c r="E2683" s="259"/>
      <c r="F2683" s="259"/>
      <c r="G2683" s="259"/>
      <c r="H2683" s="259"/>
      <c r="I2683" s="259"/>
      <c r="J2683" s="259"/>
      <c r="K2683" s="259"/>
      <c r="L2683" s="259"/>
      <c r="M2683" s="259"/>
      <c r="N2683" s="259"/>
      <c r="O2683" s="259"/>
      <c r="P2683" s="259"/>
      <c r="Q2683" s="259"/>
      <c r="R2683" s="259"/>
      <c r="S2683" s="259"/>
      <c r="T2683" s="259"/>
      <c r="U2683" s="259"/>
      <c r="V2683" s="259"/>
      <c r="W2683" s="259"/>
      <c r="X2683" s="259"/>
      <c r="Y2683" s="259"/>
      <c r="Z2683" s="259"/>
      <c r="AA2683" s="259"/>
      <c r="AB2683" s="259"/>
      <c r="AC2683" s="259"/>
      <c r="AD2683" s="259"/>
      <c r="AE2683" s="259"/>
      <c r="AF2683" s="259"/>
    </row>
    <row r="2684" spans="2:32" ht="15" customHeight="1" x14ac:dyDescent="0.35">
      <c r="B2684" s="259"/>
      <c r="C2684" s="259"/>
      <c r="D2684" s="259"/>
      <c r="E2684" s="259"/>
      <c r="F2684" s="259"/>
      <c r="G2684" s="259"/>
      <c r="H2684" s="259"/>
      <c r="I2684" s="259"/>
      <c r="J2684" s="259"/>
      <c r="K2684" s="259"/>
      <c r="L2684" s="259"/>
      <c r="M2684" s="259"/>
      <c r="N2684" s="259"/>
      <c r="O2684" s="259"/>
      <c r="P2684" s="259"/>
      <c r="Q2684" s="259"/>
      <c r="R2684" s="259"/>
      <c r="S2684" s="259"/>
      <c r="T2684" s="259"/>
      <c r="U2684" s="259"/>
      <c r="V2684" s="259"/>
      <c r="W2684" s="259"/>
      <c r="X2684" s="259"/>
      <c r="Y2684" s="259"/>
      <c r="Z2684" s="259"/>
      <c r="AA2684" s="259"/>
      <c r="AB2684" s="259"/>
      <c r="AC2684" s="259"/>
      <c r="AD2684" s="259"/>
      <c r="AE2684" s="259"/>
      <c r="AF2684" s="259"/>
    </row>
    <row r="2685" spans="2:32" ht="15" customHeight="1" x14ac:dyDescent="0.35">
      <c r="B2685" s="259"/>
      <c r="C2685" s="259"/>
      <c r="D2685" s="259"/>
      <c r="E2685" s="259"/>
      <c r="F2685" s="259"/>
      <c r="G2685" s="259"/>
      <c r="H2685" s="259"/>
      <c r="I2685" s="259"/>
      <c r="J2685" s="259"/>
      <c r="K2685" s="259"/>
      <c r="L2685" s="259"/>
      <c r="M2685" s="259"/>
      <c r="N2685" s="259"/>
      <c r="O2685" s="259"/>
      <c r="P2685" s="259"/>
      <c r="Q2685" s="259"/>
      <c r="R2685" s="259"/>
      <c r="S2685" s="259"/>
      <c r="T2685" s="259"/>
      <c r="U2685" s="259"/>
      <c r="V2685" s="259"/>
      <c r="W2685" s="259"/>
      <c r="X2685" s="259"/>
      <c r="Y2685" s="259"/>
      <c r="Z2685" s="259"/>
      <c r="AA2685" s="259"/>
      <c r="AB2685" s="259"/>
      <c r="AC2685" s="259"/>
      <c r="AD2685" s="259"/>
      <c r="AE2685" s="259"/>
      <c r="AF2685" s="259"/>
    </row>
    <row r="2686" spans="2:32" ht="15" customHeight="1" x14ac:dyDescent="0.35">
      <c r="B2686" s="259"/>
      <c r="C2686" s="259"/>
      <c r="D2686" s="259"/>
      <c r="E2686" s="259"/>
      <c r="F2686" s="259"/>
      <c r="G2686" s="259"/>
      <c r="H2686" s="259"/>
      <c r="I2686" s="259"/>
      <c r="J2686" s="259"/>
      <c r="K2686" s="259"/>
      <c r="L2686" s="259"/>
      <c r="M2686" s="259"/>
      <c r="N2686" s="259"/>
      <c r="O2686" s="259"/>
      <c r="P2686" s="259"/>
      <c r="Q2686" s="259"/>
      <c r="R2686" s="259"/>
      <c r="S2686" s="259"/>
      <c r="T2686" s="259"/>
      <c r="U2686" s="259"/>
      <c r="V2686" s="259"/>
      <c r="W2686" s="259"/>
      <c r="X2686" s="259"/>
      <c r="Y2686" s="259"/>
      <c r="Z2686" s="259"/>
      <c r="AA2686" s="259"/>
      <c r="AB2686" s="259"/>
      <c r="AC2686" s="259"/>
      <c r="AD2686" s="259"/>
      <c r="AE2686" s="259"/>
      <c r="AF2686" s="259"/>
    </row>
    <row r="2687" spans="2:32" ht="15" customHeight="1" x14ac:dyDescent="0.35">
      <c r="B2687" s="259"/>
      <c r="C2687" s="259"/>
      <c r="D2687" s="259"/>
      <c r="E2687" s="259"/>
      <c r="F2687" s="259"/>
      <c r="G2687" s="259"/>
      <c r="H2687" s="259"/>
      <c r="I2687" s="259"/>
      <c r="J2687" s="259"/>
      <c r="K2687" s="259"/>
      <c r="L2687" s="259"/>
      <c r="M2687" s="259"/>
      <c r="N2687" s="259"/>
      <c r="O2687" s="259"/>
      <c r="P2687" s="259"/>
      <c r="Q2687" s="259"/>
      <c r="R2687" s="259"/>
      <c r="S2687" s="259"/>
      <c r="T2687" s="259"/>
      <c r="U2687" s="259"/>
      <c r="V2687" s="259"/>
      <c r="W2687" s="259"/>
      <c r="X2687" s="259"/>
      <c r="Y2687" s="259"/>
      <c r="Z2687" s="259"/>
      <c r="AA2687" s="259"/>
      <c r="AB2687" s="259"/>
      <c r="AC2687" s="259"/>
      <c r="AD2687" s="259"/>
      <c r="AE2687" s="259"/>
      <c r="AF2687" s="259"/>
    </row>
    <row r="2688" spans="2:32" ht="15" customHeight="1" x14ac:dyDescent="0.35">
      <c r="B2688" s="259"/>
      <c r="C2688" s="259"/>
      <c r="D2688" s="259"/>
      <c r="E2688" s="259"/>
      <c r="F2688" s="259"/>
      <c r="G2688" s="259"/>
      <c r="H2688" s="259"/>
      <c r="I2688" s="259"/>
      <c r="J2688" s="259"/>
      <c r="K2688" s="259"/>
      <c r="L2688" s="259"/>
      <c r="M2688" s="259"/>
      <c r="N2688" s="259"/>
      <c r="O2688" s="259"/>
      <c r="P2688" s="259"/>
      <c r="Q2688" s="259"/>
      <c r="R2688" s="259"/>
      <c r="S2688" s="259"/>
      <c r="T2688" s="259"/>
      <c r="U2688" s="259"/>
      <c r="V2688" s="259"/>
      <c r="W2688" s="259"/>
      <c r="X2688" s="259"/>
      <c r="Y2688" s="259"/>
      <c r="Z2688" s="259"/>
      <c r="AA2688" s="259"/>
      <c r="AB2688" s="259"/>
      <c r="AC2688" s="259"/>
      <c r="AD2688" s="259"/>
      <c r="AE2688" s="259"/>
      <c r="AF2688" s="259"/>
    </row>
    <row r="2824" spans="2:32" ht="15" customHeight="1" x14ac:dyDescent="0.35">
      <c r="B2824" s="259"/>
      <c r="C2824" s="259"/>
      <c r="D2824" s="259"/>
      <c r="E2824" s="259"/>
      <c r="F2824" s="259"/>
      <c r="G2824" s="259"/>
      <c r="H2824" s="259"/>
      <c r="I2824" s="259"/>
      <c r="J2824" s="259"/>
      <c r="K2824" s="259"/>
      <c r="L2824" s="259"/>
      <c r="M2824" s="259"/>
      <c r="N2824" s="259"/>
      <c r="O2824" s="259"/>
      <c r="P2824" s="259"/>
      <c r="Q2824" s="259"/>
      <c r="R2824" s="259"/>
      <c r="S2824" s="259"/>
      <c r="T2824" s="259"/>
      <c r="U2824" s="259"/>
      <c r="V2824" s="259"/>
      <c r="W2824" s="259"/>
      <c r="X2824" s="259"/>
      <c r="Y2824" s="259"/>
      <c r="Z2824" s="259"/>
      <c r="AA2824" s="259"/>
      <c r="AB2824" s="259"/>
      <c r="AC2824" s="259"/>
      <c r="AD2824" s="259"/>
      <c r="AE2824" s="259"/>
      <c r="AF2824" s="259"/>
    </row>
    <row r="2826" spans="2:32" ht="15" customHeight="1" x14ac:dyDescent="0.35">
      <c r="B2826" s="259"/>
      <c r="C2826" s="259"/>
      <c r="D2826" s="259"/>
      <c r="E2826" s="259"/>
      <c r="F2826" s="259"/>
      <c r="G2826" s="259"/>
      <c r="H2826" s="259"/>
      <c r="I2826" s="259"/>
      <c r="J2826" s="259"/>
      <c r="K2826" s="259"/>
      <c r="L2826" s="259"/>
      <c r="M2826" s="259"/>
      <c r="N2826" s="259"/>
      <c r="O2826" s="259"/>
      <c r="P2826" s="259"/>
      <c r="Q2826" s="259"/>
      <c r="R2826" s="259"/>
      <c r="S2826" s="259"/>
      <c r="T2826" s="259"/>
      <c r="U2826" s="259"/>
      <c r="V2826" s="259"/>
      <c r="W2826" s="259"/>
      <c r="X2826" s="259"/>
      <c r="Y2826" s="259"/>
      <c r="Z2826" s="259"/>
      <c r="AA2826" s="259"/>
      <c r="AB2826" s="259"/>
      <c r="AC2826" s="259"/>
      <c r="AD2826" s="259"/>
      <c r="AE2826" s="259"/>
      <c r="AF2826" s="259"/>
    </row>
    <row r="2827" spans="2:32" ht="15" customHeight="1" x14ac:dyDescent="0.35">
      <c r="B2827" s="259"/>
      <c r="C2827" s="259"/>
      <c r="D2827" s="259"/>
      <c r="E2827" s="259"/>
      <c r="F2827" s="259"/>
      <c r="G2827" s="259"/>
      <c r="H2827" s="259"/>
      <c r="I2827" s="259"/>
      <c r="J2827" s="259"/>
      <c r="K2827" s="259"/>
      <c r="L2827" s="259"/>
      <c r="M2827" s="259"/>
      <c r="N2827" s="259"/>
      <c r="O2827" s="259"/>
      <c r="P2827" s="259"/>
      <c r="Q2827" s="259"/>
      <c r="R2827" s="259"/>
      <c r="S2827" s="259"/>
      <c r="T2827" s="259"/>
      <c r="U2827" s="259"/>
      <c r="V2827" s="259"/>
      <c r="W2827" s="259"/>
      <c r="X2827" s="259"/>
      <c r="Y2827" s="259"/>
      <c r="Z2827" s="259"/>
      <c r="AA2827" s="259"/>
      <c r="AB2827" s="259"/>
      <c r="AC2827" s="259"/>
      <c r="AD2827" s="259"/>
      <c r="AE2827" s="259"/>
      <c r="AF2827" s="259"/>
    </row>
    <row r="2828" spans="2:32" ht="15" customHeight="1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728:AF728"/>
    <mergeCell ref="B156:AF156"/>
    <mergeCell ref="B292:AF292"/>
    <mergeCell ref="B378:AF378"/>
    <mergeCell ref="B560:AF560"/>
    <mergeCell ref="B652:AF652"/>
    <mergeCell ref="B1431:AF1431"/>
    <mergeCell ref="B1535:AF1535"/>
    <mergeCell ref="B1628:AF1628"/>
    <mergeCell ref="B1778:AF1778"/>
    <mergeCell ref="B1928:AF1928"/>
    <mergeCell ref="B897:AF897"/>
    <mergeCell ref="B983:AF983"/>
    <mergeCell ref="B1082:AF1082"/>
    <mergeCell ref="B1179:AF1179"/>
    <mergeCell ref="B1313:AF1313"/>
    <mergeCell ref="B62:AG62"/>
    <mergeCell ref="B2228:AF2228"/>
    <mergeCell ref="B2378:AF2378"/>
    <mergeCell ref="B2528:AF2528"/>
    <mergeCell ref="B2678:AF2678"/>
    <mergeCell ref="B2828:AF2828"/>
    <mergeCell ref="B2078:AF2078"/>
    <mergeCell ref="B819:AF819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2015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223" t="s">
        <v>2016</v>
      </c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142"/>
    </row>
    <row r="63" spans="1:34" ht="15" customHeight="1" x14ac:dyDescent="0.35">
      <c r="B63" s="22" t="s">
        <v>2017</v>
      </c>
    </row>
    <row r="64" spans="1:34" ht="15" customHeight="1" x14ac:dyDescent="0.35">
      <c r="B64" s="22" t="s">
        <v>2018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2019</v>
      </c>
    </row>
    <row r="67" spans="2:2" ht="15" customHeight="1" x14ac:dyDescent="0.35">
      <c r="B67" s="22" t="s">
        <v>2020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2012</v>
      </c>
    </row>
    <row r="72" spans="2:2" ht="15" customHeight="1" x14ac:dyDescent="0.35">
      <c r="B72" s="22" t="s">
        <v>2021</v>
      </c>
    </row>
    <row r="73" spans="2:2" ht="15" customHeight="1" x14ac:dyDescent="0.35">
      <c r="B73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282"/>
      <c r="B1" s="283" t="s">
        <v>2584</v>
      </c>
      <c r="C1" s="284">
        <v>2022</v>
      </c>
      <c r="D1" s="284">
        <v>2023</v>
      </c>
      <c r="E1" s="284">
        <v>2024</v>
      </c>
      <c r="F1" s="284">
        <v>2025</v>
      </c>
      <c r="G1" s="284">
        <v>2026</v>
      </c>
      <c r="H1" s="284">
        <v>2027</v>
      </c>
      <c r="I1" s="284">
        <v>2028</v>
      </c>
      <c r="J1" s="284">
        <v>2029</v>
      </c>
      <c r="K1" s="284">
        <v>2030</v>
      </c>
      <c r="L1" s="284">
        <v>2031</v>
      </c>
      <c r="M1" s="284">
        <v>2032</v>
      </c>
      <c r="N1" s="284">
        <v>2033</v>
      </c>
      <c r="O1" s="284">
        <v>2034</v>
      </c>
      <c r="P1" s="284">
        <v>2035</v>
      </c>
      <c r="Q1" s="284">
        <v>2036</v>
      </c>
      <c r="R1" s="284">
        <v>2037</v>
      </c>
      <c r="S1" s="284">
        <v>2038</v>
      </c>
      <c r="T1" s="284">
        <v>2039</v>
      </c>
      <c r="U1" s="284">
        <v>2040</v>
      </c>
      <c r="V1" s="284">
        <v>2041</v>
      </c>
      <c r="W1" s="284">
        <v>2042</v>
      </c>
      <c r="X1" s="284">
        <v>2043</v>
      </c>
      <c r="Y1" s="284">
        <v>2044</v>
      </c>
      <c r="Z1" s="284">
        <v>2045</v>
      </c>
      <c r="AA1" s="284">
        <v>2046</v>
      </c>
      <c r="AB1" s="284">
        <v>2047</v>
      </c>
      <c r="AC1" s="284">
        <v>2048</v>
      </c>
      <c r="AD1" s="284">
        <v>2049</v>
      </c>
      <c r="AE1" s="284">
        <v>2050</v>
      </c>
      <c r="AF1" s="282"/>
      <c r="AG1" s="282"/>
    </row>
    <row r="2" spans="1:33" ht="15" customHeight="1" thickTop="1" x14ac:dyDescent="0.35">
      <c r="A2" s="282"/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</row>
    <row r="3" spans="1:33" ht="15" customHeight="1" x14ac:dyDescent="0.35">
      <c r="A3" s="282"/>
      <c r="B3" s="282"/>
      <c r="C3" s="303" t="s">
        <v>52</v>
      </c>
      <c r="D3" s="303" t="s">
        <v>2119</v>
      </c>
      <c r="E3" s="287"/>
      <c r="F3" s="287"/>
      <c r="G3" s="287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  <c r="Y3" s="282"/>
      <c r="Z3" s="282"/>
      <c r="AA3" s="282"/>
      <c r="AB3" s="282"/>
      <c r="AC3" s="282"/>
      <c r="AD3" s="282"/>
      <c r="AE3" s="282"/>
      <c r="AF3" s="282"/>
      <c r="AG3" s="282"/>
    </row>
    <row r="4" spans="1:33" ht="15" customHeight="1" x14ac:dyDescent="0.35">
      <c r="A4" s="282"/>
      <c r="B4" s="282"/>
      <c r="C4" s="303" t="s">
        <v>53</v>
      </c>
      <c r="D4" s="303" t="s">
        <v>2585</v>
      </c>
      <c r="E4" s="287"/>
      <c r="F4" s="287"/>
      <c r="G4" s="303" t="s">
        <v>2586</v>
      </c>
      <c r="H4" s="282"/>
      <c r="I4" s="282"/>
      <c r="J4" s="282"/>
      <c r="K4" s="282"/>
      <c r="L4" s="282"/>
      <c r="M4" s="282"/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282"/>
      <c r="AA4" s="282"/>
      <c r="AB4" s="282"/>
      <c r="AC4" s="282"/>
      <c r="AD4" s="282"/>
      <c r="AE4" s="282"/>
      <c r="AF4" s="282"/>
      <c r="AG4" s="282"/>
    </row>
    <row r="5" spans="1:33" ht="15" customHeight="1" x14ac:dyDescent="0.35">
      <c r="A5" s="282"/>
      <c r="B5" s="282"/>
      <c r="C5" s="303" t="s">
        <v>54</v>
      </c>
      <c r="D5" s="303" t="s">
        <v>2121</v>
      </c>
      <c r="E5" s="287"/>
      <c r="F5" s="287"/>
      <c r="G5" s="287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D5" s="282"/>
      <c r="AE5" s="282"/>
      <c r="AF5" s="282"/>
      <c r="AG5" s="282"/>
    </row>
    <row r="6" spans="1:33" ht="15" customHeight="1" x14ac:dyDescent="0.35">
      <c r="A6" s="282"/>
      <c r="B6" s="282"/>
      <c r="C6" s="303" t="s">
        <v>55</v>
      </c>
      <c r="D6" s="287"/>
      <c r="E6" s="303" t="s">
        <v>2122</v>
      </c>
      <c r="F6" s="287"/>
      <c r="G6" s="287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2"/>
      <c r="AG6" s="282"/>
    </row>
    <row r="7" spans="1:33" ht="12" customHeight="1" x14ac:dyDescent="0.35">
      <c r="A7" s="282"/>
      <c r="B7" s="282"/>
      <c r="C7" s="282"/>
      <c r="D7" s="282"/>
      <c r="E7" s="282"/>
      <c r="F7" s="282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/>
    </row>
    <row r="8" spans="1:33" ht="12" customHeight="1" x14ac:dyDescent="0.35">
      <c r="A8" s="282"/>
      <c r="B8" s="282"/>
      <c r="C8" s="282"/>
      <c r="D8" s="282"/>
      <c r="E8" s="282"/>
      <c r="F8" s="282"/>
      <c r="G8" s="282"/>
      <c r="H8" s="282"/>
      <c r="I8" s="282"/>
      <c r="J8" s="282"/>
      <c r="K8" s="282"/>
      <c r="L8" s="282"/>
      <c r="M8" s="282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2"/>
      <c r="AG8" s="282"/>
    </row>
    <row r="9" spans="1:33" ht="12" customHeight="1" x14ac:dyDescent="0.35">
      <c r="A9" s="282"/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2"/>
      <c r="AG9" s="282"/>
    </row>
    <row r="10" spans="1:33" ht="15" customHeight="1" x14ac:dyDescent="0.35">
      <c r="A10" s="285" t="s">
        <v>510</v>
      </c>
      <c r="B10" s="288" t="s">
        <v>509</v>
      </c>
      <c r="C10" s="286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9" t="s">
        <v>1999</v>
      </c>
      <c r="AG10" s="286"/>
    </row>
    <row r="11" spans="1:33" ht="15" customHeight="1" x14ac:dyDescent="0.35">
      <c r="A11" s="282"/>
      <c r="B11" s="290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9" t="s">
        <v>2000</v>
      </c>
      <c r="AG11" s="286"/>
    </row>
    <row r="12" spans="1:33" ht="15" customHeight="1" x14ac:dyDescent="0.35">
      <c r="A12" s="282"/>
      <c r="B12" s="290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  <c r="AD12" s="291"/>
      <c r="AE12" s="291"/>
      <c r="AF12" s="289" t="s">
        <v>2123</v>
      </c>
      <c r="AG12" s="286"/>
    </row>
    <row r="13" spans="1:33" ht="15" customHeight="1" thickBot="1" x14ac:dyDescent="0.4">
      <c r="A13" s="282"/>
      <c r="B13" s="292" t="s">
        <v>180</v>
      </c>
      <c r="C13" s="292">
        <v>2022</v>
      </c>
      <c r="D13" s="292">
        <v>2023</v>
      </c>
      <c r="E13" s="292">
        <v>2024</v>
      </c>
      <c r="F13" s="292">
        <v>2025</v>
      </c>
      <c r="G13" s="292">
        <v>2026</v>
      </c>
      <c r="H13" s="292">
        <v>2027</v>
      </c>
      <c r="I13" s="292">
        <v>2028</v>
      </c>
      <c r="J13" s="292">
        <v>2029</v>
      </c>
      <c r="K13" s="292">
        <v>2030</v>
      </c>
      <c r="L13" s="292">
        <v>2031</v>
      </c>
      <c r="M13" s="292">
        <v>2032</v>
      </c>
      <c r="N13" s="292">
        <v>2033</v>
      </c>
      <c r="O13" s="292">
        <v>2034</v>
      </c>
      <c r="P13" s="292">
        <v>2035</v>
      </c>
      <c r="Q13" s="292">
        <v>2036</v>
      </c>
      <c r="R13" s="292">
        <v>2037</v>
      </c>
      <c r="S13" s="292">
        <v>2038</v>
      </c>
      <c r="T13" s="292">
        <v>2039</v>
      </c>
      <c r="U13" s="292">
        <v>2040</v>
      </c>
      <c r="V13" s="292">
        <v>2041</v>
      </c>
      <c r="W13" s="292">
        <v>2042</v>
      </c>
      <c r="X13" s="292">
        <v>2043</v>
      </c>
      <c r="Y13" s="292">
        <v>2044</v>
      </c>
      <c r="Z13" s="292">
        <v>2045</v>
      </c>
      <c r="AA13" s="292">
        <v>2046</v>
      </c>
      <c r="AB13" s="292">
        <v>2047</v>
      </c>
      <c r="AC13" s="292">
        <v>2048</v>
      </c>
      <c r="AD13" s="292">
        <v>2049</v>
      </c>
      <c r="AE13" s="292">
        <v>2050</v>
      </c>
      <c r="AF13" s="293">
        <v>2050</v>
      </c>
      <c r="AG13" s="286"/>
    </row>
    <row r="14" spans="1:33" ht="15" customHeight="1" thickTop="1" x14ac:dyDescent="0.35">
      <c r="A14" s="282"/>
      <c r="B14" s="286"/>
      <c r="C14" s="286"/>
      <c r="D14" s="286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86"/>
      <c r="AF14" s="286"/>
      <c r="AG14" s="286"/>
    </row>
    <row r="15" spans="1:33" ht="15" customHeight="1" x14ac:dyDescent="0.35">
      <c r="A15" s="285" t="s">
        <v>508</v>
      </c>
      <c r="B15" s="294" t="s">
        <v>357</v>
      </c>
      <c r="C15" s="302">
        <v>178.25112899999999</v>
      </c>
      <c r="D15" s="302">
        <v>174.024033</v>
      </c>
      <c r="E15" s="302">
        <v>170.070099</v>
      </c>
      <c r="F15" s="302">
        <v>169.948395</v>
      </c>
      <c r="G15" s="302">
        <v>171.10342399999999</v>
      </c>
      <c r="H15" s="302">
        <v>171.959732</v>
      </c>
      <c r="I15" s="302">
        <v>172.93158</v>
      </c>
      <c r="J15" s="302">
        <v>173.76132200000001</v>
      </c>
      <c r="K15" s="302">
        <v>174.415649</v>
      </c>
      <c r="L15" s="302">
        <v>175.791122</v>
      </c>
      <c r="M15" s="302">
        <v>177.31579600000001</v>
      </c>
      <c r="N15" s="302">
        <v>178.64347799999999</v>
      </c>
      <c r="O15" s="302">
        <v>180.260132</v>
      </c>
      <c r="P15" s="302">
        <v>181.84150700000001</v>
      </c>
      <c r="Q15" s="302">
        <v>182.82157900000001</v>
      </c>
      <c r="R15" s="302">
        <v>183.925873</v>
      </c>
      <c r="S15" s="302">
        <v>185.011078</v>
      </c>
      <c r="T15" s="302">
        <v>185.84742700000001</v>
      </c>
      <c r="U15" s="302">
        <v>187.21456900000001</v>
      </c>
      <c r="V15" s="302">
        <v>188.79750100000001</v>
      </c>
      <c r="W15" s="302">
        <v>190.13325499999999</v>
      </c>
      <c r="X15" s="302">
        <v>191.37837200000001</v>
      </c>
      <c r="Y15" s="302">
        <v>191.834656</v>
      </c>
      <c r="Z15" s="302">
        <v>192.07283000000001</v>
      </c>
      <c r="AA15" s="302">
        <v>192.36210600000001</v>
      </c>
      <c r="AB15" s="302">
        <v>192.987244</v>
      </c>
      <c r="AC15" s="302">
        <v>193.69807399999999</v>
      </c>
      <c r="AD15" s="302">
        <v>194.31544500000001</v>
      </c>
      <c r="AE15" s="302">
        <v>194.98855599999999</v>
      </c>
      <c r="AF15" s="299">
        <v>3.2100000000000002E-3</v>
      </c>
      <c r="AG15" s="286"/>
    </row>
    <row r="16" spans="1:33" ht="15" customHeight="1" x14ac:dyDescent="0.35">
      <c r="A16" s="282"/>
      <c r="B16" s="286"/>
      <c r="C16" s="286"/>
      <c r="D16" s="286"/>
      <c r="E16" s="286"/>
      <c r="F16" s="286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86"/>
      <c r="AF16" s="286"/>
      <c r="AG16" s="286"/>
    </row>
    <row r="17" spans="1:33" ht="15" customHeight="1" x14ac:dyDescent="0.35">
      <c r="A17" s="282"/>
      <c r="B17" s="294" t="s">
        <v>468</v>
      </c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</row>
    <row r="18" spans="1:33" ht="15" customHeight="1" x14ac:dyDescent="0.35">
      <c r="A18" s="285" t="s">
        <v>507</v>
      </c>
      <c r="B18" s="295" t="s">
        <v>3</v>
      </c>
      <c r="C18" s="296">
        <v>34.962615999999997</v>
      </c>
      <c r="D18" s="296">
        <v>42.485542000000002</v>
      </c>
      <c r="E18" s="296">
        <v>28.807991000000001</v>
      </c>
      <c r="F18" s="296">
        <v>24.666138</v>
      </c>
      <c r="G18" s="296">
        <v>22.96949</v>
      </c>
      <c r="H18" s="296">
        <v>21.562752</v>
      </c>
      <c r="I18" s="296">
        <v>20.433440999999998</v>
      </c>
      <c r="J18" s="296">
        <v>19.894425999999999</v>
      </c>
      <c r="K18" s="296">
        <v>19.654156</v>
      </c>
      <c r="L18" s="296">
        <v>19.662476000000002</v>
      </c>
      <c r="M18" s="296">
        <v>19.819008</v>
      </c>
      <c r="N18" s="296">
        <v>20.222249999999999</v>
      </c>
      <c r="O18" s="296">
        <v>20.823001999999999</v>
      </c>
      <c r="P18" s="296">
        <v>21.552306999999999</v>
      </c>
      <c r="Q18" s="296">
        <v>22.062103</v>
      </c>
      <c r="R18" s="296">
        <v>23.061924000000001</v>
      </c>
      <c r="S18" s="296">
        <v>23.851082000000002</v>
      </c>
      <c r="T18" s="296">
        <v>24.259820999999999</v>
      </c>
      <c r="U18" s="296">
        <v>24.819331999999999</v>
      </c>
      <c r="V18" s="296">
        <v>25.243538000000001</v>
      </c>
      <c r="W18" s="296">
        <v>25.648568999999998</v>
      </c>
      <c r="X18" s="296">
        <v>26.092054000000001</v>
      </c>
      <c r="Y18" s="296">
        <v>26.252451000000001</v>
      </c>
      <c r="Z18" s="296">
        <v>26.324818</v>
      </c>
      <c r="AA18" s="296">
        <v>26.478842</v>
      </c>
      <c r="AB18" s="296">
        <v>26.802910000000001</v>
      </c>
      <c r="AC18" s="296">
        <v>26.856999999999999</v>
      </c>
      <c r="AD18" s="296">
        <v>26.822268999999999</v>
      </c>
      <c r="AE18" s="296">
        <v>26.756015999999999</v>
      </c>
      <c r="AF18" s="297">
        <v>-9.5090000000000001E-3</v>
      </c>
      <c r="AG18" s="286"/>
    </row>
    <row r="19" spans="1:33" ht="15" customHeight="1" x14ac:dyDescent="0.35">
      <c r="A19" s="285" t="s">
        <v>506</v>
      </c>
      <c r="B19" s="295" t="s">
        <v>2</v>
      </c>
      <c r="C19" s="296">
        <v>3.9433820000000002</v>
      </c>
      <c r="D19" s="296">
        <v>4.2805730000000004</v>
      </c>
      <c r="E19" s="296">
        <v>3.8768120000000001</v>
      </c>
      <c r="F19" s="296">
        <v>3.8649819999999999</v>
      </c>
      <c r="G19" s="296">
        <v>3.9125420000000002</v>
      </c>
      <c r="H19" s="296">
        <v>3.9732500000000002</v>
      </c>
      <c r="I19" s="296">
        <v>4.0581300000000002</v>
      </c>
      <c r="J19" s="296">
        <v>4.0494279999999998</v>
      </c>
      <c r="K19" s="296">
        <v>4.0521349999999998</v>
      </c>
      <c r="L19" s="296">
        <v>4.0567209999999996</v>
      </c>
      <c r="M19" s="296">
        <v>4.0625369999999998</v>
      </c>
      <c r="N19" s="296">
        <v>4.0826419999999999</v>
      </c>
      <c r="O19" s="296">
        <v>4.1272419999999999</v>
      </c>
      <c r="P19" s="296">
        <v>4.1756979999999997</v>
      </c>
      <c r="Q19" s="296">
        <v>4.199433</v>
      </c>
      <c r="R19" s="296">
        <v>4.2482620000000004</v>
      </c>
      <c r="S19" s="296">
        <v>4.2949210000000004</v>
      </c>
      <c r="T19" s="296">
        <v>4.3156949999999998</v>
      </c>
      <c r="U19" s="296">
        <v>4.3466399999999998</v>
      </c>
      <c r="V19" s="296">
        <v>4.3724059999999998</v>
      </c>
      <c r="W19" s="296">
        <v>4.4015360000000001</v>
      </c>
      <c r="X19" s="296">
        <v>4.4305709999999996</v>
      </c>
      <c r="Y19" s="296">
        <v>4.4386770000000002</v>
      </c>
      <c r="Z19" s="296">
        <v>4.4366700000000003</v>
      </c>
      <c r="AA19" s="296">
        <v>4.4306089999999996</v>
      </c>
      <c r="AB19" s="296">
        <v>4.435937</v>
      </c>
      <c r="AC19" s="296">
        <v>4.4326699999999999</v>
      </c>
      <c r="AD19" s="296">
        <v>4.4229310000000002</v>
      </c>
      <c r="AE19" s="296">
        <v>4.4122329999999996</v>
      </c>
      <c r="AF19" s="297">
        <v>4.0200000000000001E-3</v>
      </c>
      <c r="AG19" s="286"/>
    </row>
    <row r="20" spans="1:33" ht="15" customHeight="1" x14ac:dyDescent="0.35">
      <c r="A20" s="285" t="s">
        <v>505</v>
      </c>
      <c r="B20" s="295" t="s">
        <v>40</v>
      </c>
      <c r="C20" s="296">
        <v>0.29979600000000001</v>
      </c>
      <c r="D20" s="296">
        <v>0.17884700000000001</v>
      </c>
      <c r="E20" s="296">
        <v>0.18297099999999999</v>
      </c>
      <c r="F20" s="296">
        <v>0.19158900000000001</v>
      </c>
      <c r="G20" s="296">
        <v>0.195933</v>
      </c>
      <c r="H20" s="296">
        <v>0.196654</v>
      </c>
      <c r="I20" s="296">
        <v>0.19544500000000001</v>
      </c>
      <c r="J20" s="296">
        <v>0.19372500000000001</v>
      </c>
      <c r="K20" s="296">
        <v>0.191188</v>
      </c>
      <c r="L20" s="296">
        <v>0.18896299999999999</v>
      </c>
      <c r="M20" s="296">
        <v>0.186136</v>
      </c>
      <c r="N20" s="296">
        <v>0.184141</v>
      </c>
      <c r="O20" s="296">
        <v>0.18411</v>
      </c>
      <c r="P20" s="296">
        <v>0.184222</v>
      </c>
      <c r="Q20" s="296">
        <v>0.18373600000000001</v>
      </c>
      <c r="R20" s="296">
        <v>0.18248500000000001</v>
      </c>
      <c r="S20" s="296">
        <v>0.182085</v>
      </c>
      <c r="T20" s="296">
        <v>0.181695</v>
      </c>
      <c r="U20" s="296">
        <v>0.18197099999999999</v>
      </c>
      <c r="V20" s="296">
        <v>0.18276400000000001</v>
      </c>
      <c r="W20" s="296">
        <v>0.18374199999999999</v>
      </c>
      <c r="X20" s="296">
        <v>0.184779</v>
      </c>
      <c r="Y20" s="296">
        <v>0.18476100000000001</v>
      </c>
      <c r="Z20" s="296">
        <v>0.18432699999999999</v>
      </c>
      <c r="AA20" s="296">
        <v>0.183145</v>
      </c>
      <c r="AB20" s="296">
        <v>0.182085</v>
      </c>
      <c r="AC20" s="296">
        <v>0.18152299999999999</v>
      </c>
      <c r="AD20" s="296">
        <v>0.18118300000000001</v>
      </c>
      <c r="AE20" s="296">
        <v>0.18004999999999999</v>
      </c>
      <c r="AF20" s="297">
        <v>-1.8044999999999999E-2</v>
      </c>
      <c r="AG20" s="286"/>
    </row>
    <row r="21" spans="1:33" ht="15" customHeight="1" x14ac:dyDescent="0.35">
      <c r="A21" s="285" t="s">
        <v>504</v>
      </c>
      <c r="B21" s="295" t="s">
        <v>4</v>
      </c>
      <c r="C21" s="296">
        <v>0</v>
      </c>
      <c r="D21" s="296">
        <v>0</v>
      </c>
      <c r="E21" s="296">
        <v>0</v>
      </c>
      <c r="F21" s="296">
        <v>0</v>
      </c>
      <c r="G21" s="296">
        <v>0</v>
      </c>
      <c r="H21" s="296">
        <v>0</v>
      </c>
      <c r="I21" s="296">
        <v>0</v>
      </c>
      <c r="J21" s="296">
        <v>0</v>
      </c>
      <c r="K21" s="296">
        <v>0</v>
      </c>
      <c r="L21" s="296">
        <v>0</v>
      </c>
      <c r="M21" s="296">
        <v>0</v>
      </c>
      <c r="N21" s="296">
        <v>0</v>
      </c>
      <c r="O21" s="296">
        <v>0</v>
      </c>
      <c r="P21" s="296">
        <v>0</v>
      </c>
      <c r="Q21" s="296">
        <v>0</v>
      </c>
      <c r="R21" s="296">
        <v>0</v>
      </c>
      <c r="S21" s="296">
        <v>0</v>
      </c>
      <c r="T21" s="296">
        <v>0</v>
      </c>
      <c r="U21" s="296">
        <v>0</v>
      </c>
      <c r="V21" s="296">
        <v>0</v>
      </c>
      <c r="W21" s="296">
        <v>0</v>
      </c>
      <c r="X21" s="296">
        <v>0</v>
      </c>
      <c r="Y21" s="296">
        <v>0</v>
      </c>
      <c r="Z21" s="296">
        <v>0</v>
      </c>
      <c r="AA21" s="296">
        <v>0</v>
      </c>
      <c r="AB21" s="296">
        <v>0</v>
      </c>
      <c r="AC21" s="296">
        <v>0</v>
      </c>
      <c r="AD21" s="296">
        <v>0</v>
      </c>
      <c r="AE21" s="296">
        <v>0</v>
      </c>
      <c r="AF21" s="297" t="s">
        <v>1190</v>
      </c>
      <c r="AG21" s="286"/>
    </row>
    <row r="22" spans="1:33" ht="15" customHeight="1" x14ac:dyDescent="0.35">
      <c r="A22" s="285" t="s">
        <v>503</v>
      </c>
      <c r="B22" s="295" t="s">
        <v>5</v>
      </c>
      <c r="C22" s="296">
        <v>0</v>
      </c>
      <c r="D22" s="296">
        <v>0</v>
      </c>
      <c r="E22" s="296">
        <v>0</v>
      </c>
      <c r="F22" s="296">
        <v>0</v>
      </c>
      <c r="G22" s="296">
        <v>0</v>
      </c>
      <c r="H22" s="296">
        <v>0</v>
      </c>
      <c r="I22" s="296">
        <v>0</v>
      </c>
      <c r="J22" s="296">
        <v>0</v>
      </c>
      <c r="K22" s="296">
        <v>0</v>
      </c>
      <c r="L22" s="296">
        <v>0</v>
      </c>
      <c r="M22" s="296">
        <v>0</v>
      </c>
      <c r="N22" s="296">
        <v>0</v>
      </c>
      <c r="O22" s="296">
        <v>0</v>
      </c>
      <c r="P22" s="296">
        <v>0</v>
      </c>
      <c r="Q22" s="296">
        <v>0</v>
      </c>
      <c r="R22" s="296">
        <v>0</v>
      </c>
      <c r="S22" s="296">
        <v>0</v>
      </c>
      <c r="T22" s="296">
        <v>0</v>
      </c>
      <c r="U22" s="296">
        <v>0</v>
      </c>
      <c r="V22" s="296">
        <v>0</v>
      </c>
      <c r="W22" s="296">
        <v>0</v>
      </c>
      <c r="X22" s="296">
        <v>0</v>
      </c>
      <c r="Y22" s="296">
        <v>0</v>
      </c>
      <c r="Z22" s="296">
        <v>0</v>
      </c>
      <c r="AA22" s="296">
        <v>0</v>
      </c>
      <c r="AB22" s="296">
        <v>0</v>
      </c>
      <c r="AC22" s="296">
        <v>0</v>
      </c>
      <c r="AD22" s="296">
        <v>0</v>
      </c>
      <c r="AE22" s="296">
        <v>0</v>
      </c>
      <c r="AF22" s="297" t="s">
        <v>1190</v>
      </c>
      <c r="AG22" s="286"/>
    </row>
    <row r="23" spans="1:33" ht="15" customHeight="1" x14ac:dyDescent="0.35">
      <c r="A23" s="285" t="s">
        <v>502</v>
      </c>
      <c r="B23" s="295" t="s">
        <v>41</v>
      </c>
      <c r="C23" s="296">
        <v>39.205795000000002</v>
      </c>
      <c r="D23" s="296">
        <v>46.944961999999997</v>
      </c>
      <c r="E23" s="296">
        <v>32.867775000000002</v>
      </c>
      <c r="F23" s="296">
        <v>28.722709999999999</v>
      </c>
      <c r="G23" s="296">
        <v>27.077964999999999</v>
      </c>
      <c r="H23" s="296">
        <v>25.732655000000001</v>
      </c>
      <c r="I23" s="296">
        <v>24.687016</v>
      </c>
      <c r="J23" s="296">
        <v>24.137578999999999</v>
      </c>
      <c r="K23" s="296">
        <v>23.897480000000002</v>
      </c>
      <c r="L23" s="296">
        <v>23.908159000000001</v>
      </c>
      <c r="M23" s="296">
        <v>24.067682000000001</v>
      </c>
      <c r="N23" s="296">
        <v>24.489032999999999</v>
      </c>
      <c r="O23" s="296">
        <v>25.134353999999998</v>
      </c>
      <c r="P23" s="296">
        <v>25.912227999999999</v>
      </c>
      <c r="Q23" s="296">
        <v>26.445271000000002</v>
      </c>
      <c r="R23" s="296">
        <v>27.492671999999999</v>
      </c>
      <c r="S23" s="296">
        <v>28.328088999999999</v>
      </c>
      <c r="T23" s="296">
        <v>28.757210000000001</v>
      </c>
      <c r="U23" s="296">
        <v>29.347942</v>
      </c>
      <c r="V23" s="296">
        <v>29.798708000000001</v>
      </c>
      <c r="W23" s="296">
        <v>30.233847000000001</v>
      </c>
      <c r="X23" s="296">
        <v>30.707402999999999</v>
      </c>
      <c r="Y23" s="296">
        <v>30.875889000000001</v>
      </c>
      <c r="Z23" s="296">
        <v>30.945813999999999</v>
      </c>
      <c r="AA23" s="296">
        <v>31.092593999999998</v>
      </c>
      <c r="AB23" s="296">
        <v>31.420931</v>
      </c>
      <c r="AC23" s="296">
        <v>31.471191000000001</v>
      </c>
      <c r="AD23" s="296">
        <v>31.426383999999999</v>
      </c>
      <c r="AE23" s="296">
        <v>31.348299000000001</v>
      </c>
      <c r="AF23" s="297">
        <v>-7.9559999999999995E-3</v>
      </c>
      <c r="AG23" s="286"/>
    </row>
    <row r="24" spans="1:33" ht="15" customHeight="1" x14ac:dyDescent="0.35">
      <c r="A24" s="285" t="s">
        <v>501</v>
      </c>
      <c r="B24" s="295" t="s">
        <v>6</v>
      </c>
      <c r="C24" s="296">
        <v>573.706909</v>
      </c>
      <c r="D24" s="296">
        <v>557.71997099999999</v>
      </c>
      <c r="E24" s="296">
        <v>548.57836899999995</v>
      </c>
      <c r="F24" s="296">
        <v>534.23144500000001</v>
      </c>
      <c r="G24" s="296">
        <v>527.81890899999996</v>
      </c>
      <c r="H24" s="296">
        <v>518.79998799999998</v>
      </c>
      <c r="I24" s="296">
        <v>509.61144999999999</v>
      </c>
      <c r="J24" s="296">
        <v>499.67224099999999</v>
      </c>
      <c r="K24" s="296">
        <v>489.18292200000002</v>
      </c>
      <c r="L24" s="296">
        <v>481.60812399999998</v>
      </c>
      <c r="M24" s="296">
        <v>475.55706800000002</v>
      </c>
      <c r="N24" s="296">
        <v>469.46997099999999</v>
      </c>
      <c r="O24" s="296">
        <v>465.38842799999998</v>
      </c>
      <c r="P24" s="296">
        <v>461.738922</v>
      </c>
      <c r="Q24" s="296">
        <v>456.94760100000002</v>
      </c>
      <c r="R24" s="296">
        <v>451.24014299999999</v>
      </c>
      <c r="S24" s="296">
        <v>446.02642800000001</v>
      </c>
      <c r="T24" s="296">
        <v>441.65139799999997</v>
      </c>
      <c r="U24" s="296">
        <v>439.129456</v>
      </c>
      <c r="V24" s="296">
        <v>437.756958</v>
      </c>
      <c r="W24" s="296">
        <v>435.872253</v>
      </c>
      <c r="X24" s="296">
        <v>434.06845099999998</v>
      </c>
      <c r="Y24" s="296">
        <v>431.05294800000001</v>
      </c>
      <c r="Z24" s="296">
        <v>427.84338400000001</v>
      </c>
      <c r="AA24" s="296">
        <v>424.71310399999999</v>
      </c>
      <c r="AB24" s="296">
        <v>422.37097199999999</v>
      </c>
      <c r="AC24" s="296">
        <v>421.15600599999999</v>
      </c>
      <c r="AD24" s="296">
        <v>420.09396400000003</v>
      </c>
      <c r="AE24" s="296">
        <v>419.25848400000001</v>
      </c>
      <c r="AF24" s="297">
        <v>-1.1139E-2</v>
      </c>
      <c r="AG24" s="286"/>
    </row>
    <row r="25" spans="1:33" ht="12" customHeight="1" x14ac:dyDescent="0.35">
      <c r="A25" s="285" t="s">
        <v>500</v>
      </c>
      <c r="B25" s="295" t="s">
        <v>7</v>
      </c>
      <c r="C25" s="296">
        <v>32.892947999999997</v>
      </c>
      <c r="D25" s="296">
        <v>30.847168</v>
      </c>
      <c r="E25" s="296">
        <v>28.847507</v>
      </c>
      <c r="F25" s="296">
        <v>27.371514999999999</v>
      </c>
      <c r="G25" s="296">
        <v>26.566020999999999</v>
      </c>
      <c r="H25" s="296">
        <v>25.785485999999999</v>
      </c>
      <c r="I25" s="296">
        <v>25.082367000000001</v>
      </c>
      <c r="J25" s="296">
        <v>24.426335999999999</v>
      </c>
      <c r="K25" s="296">
        <v>23.822523</v>
      </c>
      <c r="L25" s="296">
        <v>23.319012000000001</v>
      </c>
      <c r="M25" s="296">
        <v>22.820996999999998</v>
      </c>
      <c r="N25" s="296">
        <v>22.328455000000002</v>
      </c>
      <c r="O25" s="296">
        <v>21.842994999999998</v>
      </c>
      <c r="P25" s="296">
        <v>21.361419999999999</v>
      </c>
      <c r="Q25" s="296">
        <v>20.798765</v>
      </c>
      <c r="R25" s="296">
        <v>20.383354000000001</v>
      </c>
      <c r="S25" s="296">
        <v>19.931429000000001</v>
      </c>
      <c r="T25" s="296">
        <v>19.368580000000001</v>
      </c>
      <c r="U25" s="296">
        <v>18.855391999999998</v>
      </c>
      <c r="V25" s="296">
        <v>18.346729</v>
      </c>
      <c r="W25" s="296">
        <v>17.857927</v>
      </c>
      <c r="X25" s="296">
        <v>17.352798</v>
      </c>
      <c r="Y25" s="296">
        <v>16.749276999999999</v>
      </c>
      <c r="Z25" s="296">
        <v>16.132145000000001</v>
      </c>
      <c r="AA25" s="296">
        <v>15.55237</v>
      </c>
      <c r="AB25" s="296">
        <v>15.030722000000001</v>
      </c>
      <c r="AC25" s="296">
        <v>14.474273</v>
      </c>
      <c r="AD25" s="296">
        <v>13.917892999999999</v>
      </c>
      <c r="AE25" s="296">
        <v>13.366735</v>
      </c>
      <c r="AF25" s="297">
        <v>-3.1648999999999997E-2</v>
      </c>
      <c r="AG25" s="286"/>
    </row>
    <row r="26" spans="1:33" ht="12" customHeight="1" x14ac:dyDescent="0.35">
      <c r="A26" s="285" t="s">
        <v>499</v>
      </c>
      <c r="B26" s="295" t="s">
        <v>10</v>
      </c>
      <c r="C26" s="296">
        <v>908.73669400000006</v>
      </c>
      <c r="D26" s="296">
        <v>899.53918499999997</v>
      </c>
      <c r="E26" s="296">
        <v>885.70623799999998</v>
      </c>
      <c r="F26" s="296">
        <v>894.42285200000003</v>
      </c>
      <c r="G26" s="296">
        <v>908.12463400000001</v>
      </c>
      <c r="H26" s="296">
        <v>919.82836899999995</v>
      </c>
      <c r="I26" s="296">
        <v>931.58337400000005</v>
      </c>
      <c r="J26" s="296">
        <v>941.03063999999995</v>
      </c>
      <c r="K26" s="296">
        <v>948.49047900000005</v>
      </c>
      <c r="L26" s="296">
        <v>959.40893600000004</v>
      </c>
      <c r="M26" s="296">
        <v>969.68426499999998</v>
      </c>
      <c r="N26" s="296">
        <v>977.70727499999998</v>
      </c>
      <c r="O26" s="296">
        <v>985.94287099999997</v>
      </c>
      <c r="P26" s="296">
        <v>992.90258800000004</v>
      </c>
      <c r="Q26" s="296">
        <v>996.36474599999997</v>
      </c>
      <c r="R26" s="296">
        <v>1000.699585</v>
      </c>
      <c r="S26" s="296">
        <v>1004.846191</v>
      </c>
      <c r="T26" s="296">
        <v>1007.719971</v>
      </c>
      <c r="U26" s="296">
        <v>1014.453064</v>
      </c>
      <c r="V26" s="296">
        <v>1022.4169920000001</v>
      </c>
      <c r="W26" s="296">
        <v>1028.7172849999999</v>
      </c>
      <c r="X26" s="296">
        <v>1034.6983640000001</v>
      </c>
      <c r="Y26" s="296">
        <v>1036.026245</v>
      </c>
      <c r="Z26" s="296">
        <v>1036.3820800000001</v>
      </c>
      <c r="AA26" s="296">
        <v>1037.171143</v>
      </c>
      <c r="AB26" s="296">
        <v>1040.116211</v>
      </c>
      <c r="AC26" s="296">
        <v>1043.7651370000001</v>
      </c>
      <c r="AD26" s="296">
        <v>1046.8431399999999</v>
      </c>
      <c r="AE26" s="296">
        <v>1050.0413820000001</v>
      </c>
      <c r="AF26" s="297">
        <v>5.1749999999999999E-3</v>
      </c>
      <c r="AG26" s="286"/>
    </row>
    <row r="27" spans="1:33" ht="12" customHeight="1" x14ac:dyDescent="0.35">
      <c r="A27" s="285" t="s">
        <v>498</v>
      </c>
      <c r="B27" s="295" t="s">
        <v>11</v>
      </c>
      <c r="C27" s="296">
        <v>196.45034799999999</v>
      </c>
      <c r="D27" s="296">
        <v>190.524979</v>
      </c>
      <c r="E27" s="296">
        <v>186.40887499999999</v>
      </c>
      <c r="F27" s="296">
        <v>186.94374099999999</v>
      </c>
      <c r="G27" s="296">
        <v>186.577744</v>
      </c>
      <c r="H27" s="296">
        <v>185.537949</v>
      </c>
      <c r="I27" s="296">
        <v>184.52389500000001</v>
      </c>
      <c r="J27" s="296">
        <v>183.435181</v>
      </c>
      <c r="K27" s="296">
        <v>182.253647</v>
      </c>
      <c r="L27" s="296">
        <v>181.83987400000001</v>
      </c>
      <c r="M27" s="296">
        <v>181.79110700000001</v>
      </c>
      <c r="N27" s="296">
        <v>181.67997700000001</v>
      </c>
      <c r="O27" s="296">
        <v>181.972443</v>
      </c>
      <c r="P27" s="296">
        <v>182.349884</v>
      </c>
      <c r="Q27" s="296">
        <v>182.11604299999999</v>
      </c>
      <c r="R27" s="296">
        <v>182.13932800000001</v>
      </c>
      <c r="S27" s="296">
        <v>182.13140899999999</v>
      </c>
      <c r="T27" s="296">
        <v>182.03578200000001</v>
      </c>
      <c r="U27" s="296">
        <v>182.486649</v>
      </c>
      <c r="V27" s="296">
        <v>183.226257</v>
      </c>
      <c r="W27" s="296">
        <v>183.89683500000001</v>
      </c>
      <c r="X27" s="296">
        <v>184.49200400000001</v>
      </c>
      <c r="Y27" s="296">
        <v>184.41374200000001</v>
      </c>
      <c r="Z27" s="296">
        <v>184.13566599999999</v>
      </c>
      <c r="AA27" s="296">
        <v>183.914749</v>
      </c>
      <c r="AB27" s="296">
        <v>184.03450000000001</v>
      </c>
      <c r="AC27" s="296">
        <v>184.29006999999999</v>
      </c>
      <c r="AD27" s="296">
        <v>184.557816</v>
      </c>
      <c r="AE27" s="296">
        <v>184.867828</v>
      </c>
      <c r="AF27" s="297">
        <v>-2.1679999999999998E-3</v>
      </c>
      <c r="AG27" s="286"/>
    </row>
    <row r="28" spans="1:33" ht="12" customHeight="1" x14ac:dyDescent="0.35">
      <c r="A28" s="285" t="s">
        <v>497</v>
      </c>
      <c r="B28" s="294" t="s">
        <v>0</v>
      </c>
      <c r="C28" s="298">
        <v>1750.9926760000001</v>
      </c>
      <c r="D28" s="298">
        <v>1725.576294</v>
      </c>
      <c r="E28" s="298">
        <v>1682.408936</v>
      </c>
      <c r="F28" s="298">
        <v>1671.6922609999999</v>
      </c>
      <c r="G28" s="298">
        <v>1676.165283</v>
      </c>
      <c r="H28" s="298">
        <v>1675.684448</v>
      </c>
      <c r="I28" s="298">
        <v>1675.488159</v>
      </c>
      <c r="J28" s="298">
        <v>1672.7020259999999</v>
      </c>
      <c r="K28" s="298">
        <v>1667.6469729999999</v>
      </c>
      <c r="L28" s="298">
        <v>1670.084106</v>
      </c>
      <c r="M28" s="298">
        <v>1673.921143</v>
      </c>
      <c r="N28" s="298">
        <v>1675.674683</v>
      </c>
      <c r="O28" s="298">
        <v>1680.2810059999999</v>
      </c>
      <c r="P28" s="298">
        <v>1684.2650149999999</v>
      </c>
      <c r="Q28" s="298">
        <v>1682.6724850000001</v>
      </c>
      <c r="R28" s="298">
        <v>1681.955078</v>
      </c>
      <c r="S28" s="298">
        <v>1681.263428</v>
      </c>
      <c r="T28" s="298">
        <v>1679.5329589999999</v>
      </c>
      <c r="U28" s="298">
        <v>1684.2725829999999</v>
      </c>
      <c r="V28" s="298">
        <v>1691.545654</v>
      </c>
      <c r="W28" s="298">
        <v>1696.5782469999999</v>
      </c>
      <c r="X28" s="298">
        <v>1701.319092</v>
      </c>
      <c r="Y28" s="298">
        <v>1699.1180420000001</v>
      </c>
      <c r="Z28" s="298">
        <v>1695.439087</v>
      </c>
      <c r="AA28" s="298">
        <v>1692.44397</v>
      </c>
      <c r="AB28" s="298">
        <v>1692.973389</v>
      </c>
      <c r="AC28" s="298">
        <v>1695.156616</v>
      </c>
      <c r="AD28" s="298">
        <v>1696.8392329999999</v>
      </c>
      <c r="AE28" s="298">
        <v>1698.8826899999999</v>
      </c>
      <c r="AF28" s="299">
        <v>-1.078E-3</v>
      </c>
      <c r="AG28" s="286"/>
    </row>
    <row r="29" spans="1:33" ht="12" customHeight="1" x14ac:dyDescent="0.35">
      <c r="A29" s="282"/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</row>
    <row r="30" spans="1:33" ht="12" customHeight="1" x14ac:dyDescent="0.35">
      <c r="A30" s="282"/>
      <c r="B30" s="294" t="s">
        <v>2015</v>
      </c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</row>
    <row r="31" spans="1:33" ht="12" customHeight="1" x14ac:dyDescent="0.35">
      <c r="A31" s="282"/>
      <c r="B31" s="294" t="s">
        <v>456</v>
      </c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</row>
    <row r="32" spans="1:33" ht="12" customHeight="1" x14ac:dyDescent="0.35">
      <c r="A32" s="285" t="s">
        <v>496</v>
      </c>
      <c r="B32" s="295" t="s">
        <v>3</v>
      </c>
      <c r="C32" s="300">
        <v>0.19614200000000001</v>
      </c>
      <c r="D32" s="300">
        <v>0.24413599999999999</v>
      </c>
      <c r="E32" s="300">
        <v>0.16938900000000001</v>
      </c>
      <c r="F32" s="300">
        <v>0.14513899999999999</v>
      </c>
      <c r="G32" s="300">
        <v>0.134243</v>
      </c>
      <c r="H32" s="300">
        <v>0.12539400000000001</v>
      </c>
      <c r="I32" s="300">
        <v>0.118159</v>
      </c>
      <c r="J32" s="300">
        <v>0.114493</v>
      </c>
      <c r="K32" s="300">
        <v>0.11268599999999999</v>
      </c>
      <c r="L32" s="300">
        <v>0.11185100000000001</v>
      </c>
      <c r="M32" s="300">
        <v>0.111772</v>
      </c>
      <c r="N32" s="300">
        <v>0.11319899999999999</v>
      </c>
      <c r="O32" s="300">
        <v>0.11551599999999999</v>
      </c>
      <c r="P32" s="300">
        <v>0.118522</v>
      </c>
      <c r="Q32" s="300">
        <v>0.12067600000000001</v>
      </c>
      <c r="R32" s="300">
        <v>0.125387</v>
      </c>
      <c r="S32" s="300">
        <v>0.128917</v>
      </c>
      <c r="T32" s="300">
        <v>0.13053600000000001</v>
      </c>
      <c r="U32" s="300">
        <v>0.132572</v>
      </c>
      <c r="V32" s="300">
        <v>0.13370699999999999</v>
      </c>
      <c r="W32" s="300">
        <v>0.13489799999999999</v>
      </c>
      <c r="X32" s="300">
        <v>0.13633799999999999</v>
      </c>
      <c r="Y32" s="300">
        <v>0.136849</v>
      </c>
      <c r="Z32" s="300">
        <v>0.13705600000000001</v>
      </c>
      <c r="AA32" s="300">
        <v>0.137651</v>
      </c>
      <c r="AB32" s="300">
        <v>0.13888400000000001</v>
      </c>
      <c r="AC32" s="300">
        <v>0.138654</v>
      </c>
      <c r="AD32" s="300">
        <v>0.13803499999999999</v>
      </c>
      <c r="AE32" s="300">
        <v>0.13721800000000001</v>
      </c>
      <c r="AF32" s="297">
        <v>-1.2678999999999999E-2</v>
      </c>
      <c r="AG32" s="286"/>
    </row>
    <row r="33" spans="1:33" ht="12" customHeight="1" x14ac:dyDescent="0.35">
      <c r="A33" s="285" t="s">
        <v>495</v>
      </c>
      <c r="B33" s="295" t="s">
        <v>2</v>
      </c>
      <c r="C33" s="300">
        <v>2.2123E-2</v>
      </c>
      <c r="D33" s="300">
        <v>2.4597999999999998E-2</v>
      </c>
      <c r="E33" s="300">
        <v>2.2794999999999999E-2</v>
      </c>
      <c r="F33" s="300">
        <v>2.2741999999999998E-2</v>
      </c>
      <c r="G33" s="300">
        <v>2.2866999999999998E-2</v>
      </c>
      <c r="H33" s="300">
        <v>2.3106000000000002E-2</v>
      </c>
      <c r="I33" s="300">
        <v>2.3466999999999998E-2</v>
      </c>
      <c r="J33" s="300">
        <v>2.3304999999999999E-2</v>
      </c>
      <c r="K33" s="300">
        <v>2.3233E-2</v>
      </c>
      <c r="L33" s="300">
        <v>2.3077E-2</v>
      </c>
      <c r="M33" s="300">
        <v>2.2911000000000001E-2</v>
      </c>
      <c r="N33" s="300">
        <v>2.2853999999999999E-2</v>
      </c>
      <c r="O33" s="300">
        <v>2.2896E-2</v>
      </c>
      <c r="P33" s="300">
        <v>2.2963000000000001E-2</v>
      </c>
      <c r="Q33" s="300">
        <v>2.2970000000000001E-2</v>
      </c>
      <c r="R33" s="300">
        <v>2.3098E-2</v>
      </c>
      <c r="S33" s="300">
        <v>2.3213999999999999E-2</v>
      </c>
      <c r="T33" s="300">
        <v>2.3222E-2</v>
      </c>
      <c r="U33" s="300">
        <v>2.3217000000000002E-2</v>
      </c>
      <c r="V33" s="300">
        <v>2.3158999999999999E-2</v>
      </c>
      <c r="W33" s="300">
        <v>2.315E-2</v>
      </c>
      <c r="X33" s="300">
        <v>2.3151000000000001E-2</v>
      </c>
      <c r="Y33" s="300">
        <v>2.3137999999999999E-2</v>
      </c>
      <c r="Z33" s="300">
        <v>2.3099000000000001E-2</v>
      </c>
      <c r="AA33" s="300">
        <v>2.3033000000000001E-2</v>
      </c>
      <c r="AB33" s="300">
        <v>2.2985999999999999E-2</v>
      </c>
      <c r="AC33" s="300">
        <v>2.2884000000000002E-2</v>
      </c>
      <c r="AD33" s="300">
        <v>2.2762000000000001E-2</v>
      </c>
      <c r="AE33" s="300">
        <v>2.2627999999999999E-2</v>
      </c>
      <c r="AF33" s="297">
        <v>8.0699999999999999E-4</v>
      </c>
      <c r="AG33" s="286"/>
    </row>
    <row r="34" spans="1:33" ht="12" customHeight="1" x14ac:dyDescent="0.35">
      <c r="A34" s="285" t="s">
        <v>494</v>
      </c>
      <c r="B34" s="295" t="s">
        <v>40</v>
      </c>
      <c r="C34" s="300">
        <v>1.6819999999999999E-3</v>
      </c>
      <c r="D34" s="300">
        <v>1.0280000000000001E-3</v>
      </c>
      <c r="E34" s="300">
        <v>1.0759999999999999E-3</v>
      </c>
      <c r="F34" s="300">
        <v>1.127E-3</v>
      </c>
      <c r="G34" s="300">
        <v>1.145E-3</v>
      </c>
      <c r="H34" s="300">
        <v>1.1440000000000001E-3</v>
      </c>
      <c r="I34" s="300">
        <v>1.1299999999999999E-3</v>
      </c>
      <c r="J34" s="300">
        <v>1.1150000000000001E-3</v>
      </c>
      <c r="K34" s="300">
        <v>1.096E-3</v>
      </c>
      <c r="L34" s="300">
        <v>1.075E-3</v>
      </c>
      <c r="M34" s="300">
        <v>1.0499999999999999E-3</v>
      </c>
      <c r="N34" s="300">
        <v>1.031E-3</v>
      </c>
      <c r="O34" s="300">
        <v>1.021E-3</v>
      </c>
      <c r="P34" s="300">
        <v>1.013E-3</v>
      </c>
      <c r="Q34" s="300">
        <v>1.005E-3</v>
      </c>
      <c r="R34" s="300">
        <v>9.9200000000000004E-4</v>
      </c>
      <c r="S34" s="300">
        <v>9.8400000000000007E-4</v>
      </c>
      <c r="T34" s="300">
        <v>9.7799999999999992E-4</v>
      </c>
      <c r="U34" s="300">
        <v>9.7199999999999999E-4</v>
      </c>
      <c r="V34" s="300">
        <v>9.68E-4</v>
      </c>
      <c r="W34" s="300">
        <v>9.6599999999999995E-4</v>
      </c>
      <c r="X34" s="300">
        <v>9.6599999999999995E-4</v>
      </c>
      <c r="Y34" s="300">
        <v>9.6299999999999999E-4</v>
      </c>
      <c r="Z34" s="300">
        <v>9.6000000000000002E-4</v>
      </c>
      <c r="AA34" s="300">
        <v>9.5200000000000005E-4</v>
      </c>
      <c r="AB34" s="300">
        <v>9.4399999999999996E-4</v>
      </c>
      <c r="AC34" s="300">
        <v>9.3700000000000001E-4</v>
      </c>
      <c r="AD34" s="300">
        <v>9.3199999999999999E-4</v>
      </c>
      <c r="AE34" s="300">
        <v>9.2299999999999999E-4</v>
      </c>
      <c r="AF34" s="297">
        <v>-2.1187000000000001E-2</v>
      </c>
      <c r="AG34" s="286"/>
    </row>
    <row r="35" spans="1:33" ht="12" customHeight="1" x14ac:dyDescent="0.35">
      <c r="A35" s="285" t="s">
        <v>493</v>
      </c>
      <c r="B35" s="295" t="s">
        <v>4</v>
      </c>
      <c r="C35" s="300">
        <v>0</v>
      </c>
      <c r="D35" s="300">
        <v>0</v>
      </c>
      <c r="E35" s="300">
        <v>0</v>
      </c>
      <c r="F35" s="300">
        <v>0</v>
      </c>
      <c r="G35" s="300">
        <v>0</v>
      </c>
      <c r="H35" s="300">
        <v>0</v>
      </c>
      <c r="I35" s="300">
        <v>0</v>
      </c>
      <c r="J35" s="300">
        <v>0</v>
      </c>
      <c r="K35" s="300">
        <v>0</v>
      </c>
      <c r="L35" s="300">
        <v>0</v>
      </c>
      <c r="M35" s="300">
        <v>0</v>
      </c>
      <c r="N35" s="300">
        <v>0</v>
      </c>
      <c r="O35" s="300">
        <v>0</v>
      </c>
      <c r="P35" s="300">
        <v>0</v>
      </c>
      <c r="Q35" s="300">
        <v>0</v>
      </c>
      <c r="R35" s="300">
        <v>0</v>
      </c>
      <c r="S35" s="300">
        <v>0</v>
      </c>
      <c r="T35" s="300">
        <v>0</v>
      </c>
      <c r="U35" s="300">
        <v>0</v>
      </c>
      <c r="V35" s="300">
        <v>0</v>
      </c>
      <c r="W35" s="300">
        <v>0</v>
      </c>
      <c r="X35" s="300">
        <v>0</v>
      </c>
      <c r="Y35" s="300">
        <v>0</v>
      </c>
      <c r="Z35" s="300">
        <v>0</v>
      </c>
      <c r="AA35" s="300">
        <v>0</v>
      </c>
      <c r="AB35" s="300">
        <v>0</v>
      </c>
      <c r="AC35" s="300">
        <v>0</v>
      </c>
      <c r="AD35" s="300">
        <v>0</v>
      </c>
      <c r="AE35" s="300">
        <v>0</v>
      </c>
      <c r="AF35" s="297" t="s">
        <v>1190</v>
      </c>
      <c r="AG35" s="286"/>
    </row>
    <row r="36" spans="1:33" ht="12" customHeight="1" x14ac:dyDescent="0.35">
      <c r="A36" s="285" t="s">
        <v>492</v>
      </c>
      <c r="B36" s="295" t="s">
        <v>5</v>
      </c>
      <c r="C36" s="300">
        <v>0</v>
      </c>
      <c r="D36" s="300">
        <v>0</v>
      </c>
      <c r="E36" s="300">
        <v>0</v>
      </c>
      <c r="F36" s="300">
        <v>0</v>
      </c>
      <c r="G36" s="300">
        <v>0</v>
      </c>
      <c r="H36" s="300">
        <v>0</v>
      </c>
      <c r="I36" s="300">
        <v>0</v>
      </c>
      <c r="J36" s="300">
        <v>0</v>
      </c>
      <c r="K36" s="300">
        <v>0</v>
      </c>
      <c r="L36" s="300">
        <v>0</v>
      </c>
      <c r="M36" s="300">
        <v>0</v>
      </c>
      <c r="N36" s="300">
        <v>0</v>
      </c>
      <c r="O36" s="300">
        <v>0</v>
      </c>
      <c r="P36" s="300">
        <v>0</v>
      </c>
      <c r="Q36" s="300">
        <v>0</v>
      </c>
      <c r="R36" s="300">
        <v>0</v>
      </c>
      <c r="S36" s="300">
        <v>0</v>
      </c>
      <c r="T36" s="300">
        <v>0</v>
      </c>
      <c r="U36" s="300">
        <v>0</v>
      </c>
      <c r="V36" s="300">
        <v>0</v>
      </c>
      <c r="W36" s="300">
        <v>0</v>
      </c>
      <c r="X36" s="300">
        <v>0</v>
      </c>
      <c r="Y36" s="300">
        <v>0</v>
      </c>
      <c r="Z36" s="300">
        <v>0</v>
      </c>
      <c r="AA36" s="300">
        <v>0</v>
      </c>
      <c r="AB36" s="300">
        <v>0</v>
      </c>
      <c r="AC36" s="300">
        <v>0</v>
      </c>
      <c r="AD36" s="300">
        <v>0</v>
      </c>
      <c r="AE36" s="300">
        <v>0</v>
      </c>
      <c r="AF36" s="297" t="s">
        <v>1190</v>
      </c>
      <c r="AG36" s="286"/>
    </row>
    <row r="37" spans="1:33" ht="12" customHeight="1" x14ac:dyDescent="0.35">
      <c r="A37" s="285" t="s">
        <v>491</v>
      </c>
      <c r="B37" s="295" t="s">
        <v>41</v>
      </c>
      <c r="C37" s="300">
        <v>0.219947</v>
      </c>
      <c r="D37" s="300">
        <v>0.26976099999999997</v>
      </c>
      <c r="E37" s="300">
        <v>0.19325999999999999</v>
      </c>
      <c r="F37" s="300">
        <v>0.16900799999999999</v>
      </c>
      <c r="G37" s="300">
        <v>0.15825500000000001</v>
      </c>
      <c r="H37" s="300">
        <v>0.149643</v>
      </c>
      <c r="I37" s="300">
        <v>0.14275599999999999</v>
      </c>
      <c r="J37" s="300">
        <v>0.13891200000000001</v>
      </c>
      <c r="K37" s="300">
        <v>0.137015</v>
      </c>
      <c r="L37" s="300">
        <v>0.13600300000000001</v>
      </c>
      <c r="M37" s="300">
        <v>0.13573299999999999</v>
      </c>
      <c r="N37" s="300">
        <v>0.13708300000000001</v>
      </c>
      <c r="O37" s="300">
        <v>0.139434</v>
      </c>
      <c r="P37" s="300">
        <v>0.14249899999999999</v>
      </c>
      <c r="Q37" s="300">
        <v>0.144651</v>
      </c>
      <c r="R37" s="300">
        <v>0.149477</v>
      </c>
      <c r="S37" s="300">
        <v>0.153116</v>
      </c>
      <c r="T37" s="300">
        <v>0.15473600000000001</v>
      </c>
      <c r="U37" s="300">
        <v>0.15676100000000001</v>
      </c>
      <c r="V37" s="300">
        <v>0.157834</v>
      </c>
      <c r="W37" s="300">
        <v>0.15901399999999999</v>
      </c>
      <c r="X37" s="300">
        <v>0.16045400000000001</v>
      </c>
      <c r="Y37" s="300">
        <v>0.16095100000000001</v>
      </c>
      <c r="Z37" s="300">
        <v>0.16111500000000001</v>
      </c>
      <c r="AA37" s="300">
        <v>0.161636</v>
      </c>
      <c r="AB37" s="300">
        <v>0.16281399999999999</v>
      </c>
      <c r="AC37" s="300">
        <v>0.16247600000000001</v>
      </c>
      <c r="AD37" s="300">
        <v>0.16172900000000001</v>
      </c>
      <c r="AE37" s="300">
        <v>0.16077</v>
      </c>
      <c r="AF37" s="297">
        <v>-1.1131E-2</v>
      </c>
      <c r="AG37" s="286"/>
    </row>
    <row r="38" spans="1:33" ht="12" customHeight="1" x14ac:dyDescent="0.35">
      <c r="A38" s="285" t="s">
        <v>490</v>
      </c>
      <c r="B38" s="295" t="s">
        <v>6</v>
      </c>
      <c r="C38" s="300">
        <v>3.2185320000000002</v>
      </c>
      <c r="D38" s="300">
        <v>3.204844</v>
      </c>
      <c r="E38" s="300">
        <v>3.2256010000000002</v>
      </c>
      <c r="F38" s="300">
        <v>3.1434920000000002</v>
      </c>
      <c r="G38" s="300">
        <v>3.0847950000000002</v>
      </c>
      <c r="H38" s="300">
        <v>3.016985</v>
      </c>
      <c r="I38" s="300">
        <v>2.9468960000000002</v>
      </c>
      <c r="J38" s="300">
        <v>2.8756240000000002</v>
      </c>
      <c r="K38" s="300">
        <v>2.8046959999999999</v>
      </c>
      <c r="L38" s="300">
        <v>2.7396609999999999</v>
      </c>
      <c r="M38" s="300">
        <v>2.681978</v>
      </c>
      <c r="N38" s="300">
        <v>2.6279710000000001</v>
      </c>
      <c r="O38" s="300">
        <v>2.5817600000000001</v>
      </c>
      <c r="P38" s="300">
        <v>2.5392380000000001</v>
      </c>
      <c r="Q38" s="300">
        <v>2.4994179999999999</v>
      </c>
      <c r="R38" s="300">
        <v>2.4533800000000001</v>
      </c>
      <c r="S38" s="300">
        <v>2.410809</v>
      </c>
      <c r="T38" s="300">
        <v>2.3764189999999998</v>
      </c>
      <c r="U38" s="300">
        <v>2.3455940000000002</v>
      </c>
      <c r="V38" s="300">
        <v>2.3186589999999998</v>
      </c>
      <c r="W38" s="300">
        <v>2.2924570000000002</v>
      </c>
      <c r="X38" s="300">
        <v>2.268116</v>
      </c>
      <c r="Y38" s="300">
        <v>2.2470029999999999</v>
      </c>
      <c r="Z38" s="300">
        <v>2.227506</v>
      </c>
      <c r="AA38" s="300">
        <v>2.2078829999999998</v>
      </c>
      <c r="AB38" s="300">
        <v>2.1885949999999998</v>
      </c>
      <c r="AC38" s="300">
        <v>2.1742910000000002</v>
      </c>
      <c r="AD38" s="300">
        <v>2.1619169999999999</v>
      </c>
      <c r="AE38" s="300">
        <v>2.1501700000000001</v>
      </c>
      <c r="AF38" s="297">
        <v>-1.4303E-2</v>
      </c>
      <c r="AG38" s="286"/>
    </row>
    <row r="39" spans="1:33" ht="12" customHeight="1" x14ac:dyDescent="0.35">
      <c r="A39" s="285" t="s">
        <v>489</v>
      </c>
      <c r="B39" s="295" t="s">
        <v>7</v>
      </c>
      <c r="C39" s="300">
        <v>0.184531</v>
      </c>
      <c r="D39" s="300">
        <v>0.177258</v>
      </c>
      <c r="E39" s="300">
        <v>0.16962099999999999</v>
      </c>
      <c r="F39" s="300">
        <v>0.16105800000000001</v>
      </c>
      <c r="G39" s="300">
        <v>0.15526300000000001</v>
      </c>
      <c r="H39" s="300">
        <v>0.149951</v>
      </c>
      <c r="I39" s="300">
        <v>0.145042</v>
      </c>
      <c r="J39" s="300">
        <v>0.140574</v>
      </c>
      <c r="K39" s="300">
        <v>0.13658500000000001</v>
      </c>
      <c r="L39" s="300">
        <v>0.13265199999999999</v>
      </c>
      <c r="M39" s="300">
        <v>0.12870300000000001</v>
      </c>
      <c r="N39" s="300">
        <v>0.124989</v>
      </c>
      <c r="O39" s="300">
        <v>0.121175</v>
      </c>
      <c r="P39" s="300">
        <v>0.11747299999999999</v>
      </c>
      <c r="Q39" s="300">
        <v>0.11376500000000001</v>
      </c>
      <c r="R39" s="300">
        <v>0.11082400000000001</v>
      </c>
      <c r="S39" s="300">
        <v>0.10773099999999999</v>
      </c>
      <c r="T39" s="300">
        <v>0.10421800000000001</v>
      </c>
      <c r="U39" s="300">
        <v>0.100715</v>
      </c>
      <c r="V39" s="300">
        <v>9.7176999999999999E-2</v>
      </c>
      <c r="W39" s="300">
        <v>9.3923000000000006E-2</v>
      </c>
      <c r="X39" s="300">
        <v>9.0673000000000004E-2</v>
      </c>
      <c r="Y39" s="300">
        <v>8.7311E-2</v>
      </c>
      <c r="Z39" s="300">
        <v>8.3989999999999995E-2</v>
      </c>
      <c r="AA39" s="300">
        <v>8.0849000000000004E-2</v>
      </c>
      <c r="AB39" s="300">
        <v>7.7884999999999996E-2</v>
      </c>
      <c r="AC39" s="300">
        <v>7.4726000000000001E-2</v>
      </c>
      <c r="AD39" s="300">
        <v>7.1624999999999994E-2</v>
      </c>
      <c r="AE39" s="300">
        <v>6.8551000000000001E-2</v>
      </c>
      <c r="AF39" s="297">
        <v>-3.4748000000000001E-2</v>
      </c>
      <c r="AG39" s="286"/>
    </row>
    <row r="40" spans="1:33" ht="12" customHeight="1" x14ac:dyDescent="0.35">
      <c r="A40" s="285" t="s">
        <v>488</v>
      </c>
      <c r="B40" s="295" t="s">
        <v>10</v>
      </c>
      <c r="C40" s="300">
        <v>5.0980699999999999</v>
      </c>
      <c r="D40" s="300">
        <v>5.1690519999999998</v>
      </c>
      <c r="E40" s="300">
        <v>5.2078889999999998</v>
      </c>
      <c r="F40" s="300">
        <v>5.2629080000000004</v>
      </c>
      <c r="G40" s="300">
        <v>5.3074599999999998</v>
      </c>
      <c r="H40" s="300">
        <v>5.3490919999999997</v>
      </c>
      <c r="I40" s="300">
        <v>5.3870050000000003</v>
      </c>
      <c r="J40" s="300">
        <v>5.4156510000000004</v>
      </c>
      <c r="K40" s="300">
        <v>5.438104</v>
      </c>
      <c r="L40" s="300">
        <v>5.4576640000000003</v>
      </c>
      <c r="M40" s="300">
        <v>5.4686849999999998</v>
      </c>
      <c r="N40" s="300">
        <v>5.4729520000000003</v>
      </c>
      <c r="O40" s="300">
        <v>5.4695559999999999</v>
      </c>
      <c r="P40" s="300">
        <v>5.4602639999999996</v>
      </c>
      <c r="Q40" s="300">
        <v>5.4499300000000002</v>
      </c>
      <c r="R40" s="300">
        <v>5.4407769999999998</v>
      </c>
      <c r="S40" s="300">
        <v>5.4312760000000004</v>
      </c>
      <c r="T40" s="300">
        <v>5.4222970000000004</v>
      </c>
      <c r="U40" s="300">
        <v>5.4186649999999998</v>
      </c>
      <c r="V40" s="300">
        <v>5.4154159999999996</v>
      </c>
      <c r="W40" s="300">
        <v>5.410507</v>
      </c>
      <c r="X40" s="300">
        <v>5.4065589999999997</v>
      </c>
      <c r="Y40" s="300">
        <v>5.4006210000000001</v>
      </c>
      <c r="Z40" s="300">
        <v>5.3957769999999998</v>
      </c>
      <c r="AA40" s="300">
        <v>5.3917640000000002</v>
      </c>
      <c r="AB40" s="300">
        <v>5.3895590000000002</v>
      </c>
      <c r="AC40" s="300">
        <v>5.3886190000000003</v>
      </c>
      <c r="AD40" s="300">
        <v>5.3873389999999999</v>
      </c>
      <c r="AE40" s="300">
        <v>5.3851440000000004</v>
      </c>
      <c r="AF40" s="297">
        <v>1.9580000000000001E-3</v>
      </c>
      <c r="AG40" s="286"/>
    </row>
    <row r="41" spans="1:33" ht="15" customHeight="1" x14ac:dyDescent="0.35">
      <c r="A41" s="285" t="s">
        <v>487</v>
      </c>
      <c r="B41" s="295" t="s">
        <v>11</v>
      </c>
      <c r="C41" s="300">
        <v>1.1020989999999999</v>
      </c>
      <c r="D41" s="300">
        <v>1.0948199999999999</v>
      </c>
      <c r="E41" s="300">
        <v>1.096071</v>
      </c>
      <c r="F41" s="300">
        <v>1.1000030000000001</v>
      </c>
      <c r="G41" s="300">
        <v>1.090438</v>
      </c>
      <c r="H41" s="300">
        <v>1.078962</v>
      </c>
      <c r="I41" s="300">
        <v>1.067034</v>
      </c>
      <c r="J41" s="300">
        <v>1.0556730000000001</v>
      </c>
      <c r="K41" s="300">
        <v>1.0449390000000001</v>
      </c>
      <c r="L41" s="300">
        <v>1.0344089999999999</v>
      </c>
      <c r="M41" s="300">
        <v>1.025239</v>
      </c>
      <c r="N41" s="300">
        <v>1.0169980000000001</v>
      </c>
      <c r="O41" s="300">
        <v>1.0094989999999999</v>
      </c>
      <c r="P41" s="300">
        <v>1.002796</v>
      </c>
      <c r="Q41" s="300">
        <v>0.99614100000000005</v>
      </c>
      <c r="R41" s="300">
        <v>0.99028700000000003</v>
      </c>
      <c r="S41" s="300">
        <v>0.98443499999999995</v>
      </c>
      <c r="T41" s="300">
        <v>0.97948999999999997</v>
      </c>
      <c r="U41" s="300">
        <v>0.974746</v>
      </c>
      <c r="V41" s="300">
        <v>0.97049099999999999</v>
      </c>
      <c r="W41" s="300">
        <v>0.96719999999999995</v>
      </c>
      <c r="X41" s="300">
        <v>0.96401700000000001</v>
      </c>
      <c r="Y41" s="300">
        <v>0.96131599999999995</v>
      </c>
      <c r="Z41" s="300">
        <v>0.95867599999999997</v>
      </c>
      <c r="AA41" s="300">
        <v>0.95608599999999999</v>
      </c>
      <c r="AB41" s="300">
        <v>0.95360999999999996</v>
      </c>
      <c r="AC41" s="300">
        <v>0.95143</v>
      </c>
      <c r="AD41" s="300">
        <v>0.94978499999999999</v>
      </c>
      <c r="AE41" s="300">
        <v>0.94809600000000005</v>
      </c>
      <c r="AF41" s="297">
        <v>-5.3610000000000003E-3</v>
      </c>
      <c r="AG41" s="286"/>
    </row>
    <row r="42" spans="1:33" ht="15" customHeight="1" x14ac:dyDescent="0.35">
      <c r="A42" s="285" t="s">
        <v>486</v>
      </c>
      <c r="B42" s="294" t="s">
        <v>0</v>
      </c>
      <c r="C42" s="301">
        <v>9.8231780000000004</v>
      </c>
      <c r="D42" s="301">
        <v>9.9157349999999997</v>
      </c>
      <c r="E42" s="301">
        <v>9.8924430000000001</v>
      </c>
      <c r="F42" s="301">
        <v>9.8364709999999995</v>
      </c>
      <c r="G42" s="301">
        <v>9.7962109999999996</v>
      </c>
      <c r="H42" s="301">
        <v>9.7446330000000003</v>
      </c>
      <c r="I42" s="301">
        <v>9.6887340000000002</v>
      </c>
      <c r="J42" s="301">
        <v>9.6264339999999997</v>
      </c>
      <c r="K42" s="301">
        <v>9.5613379999999992</v>
      </c>
      <c r="L42" s="301">
        <v>9.5003890000000002</v>
      </c>
      <c r="M42" s="301">
        <v>9.4403380000000006</v>
      </c>
      <c r="N42" s="301">
        <v>9.3799930000000007</v>
      </c>
      <c r="O42" s="301">
        <v>9.3214240000000004</v>
      </c>
      <c r="P42" s="301">
        <v>9.2622699999999991</v>
      </c>
      <c r="Q42" s="301">
        <v>9.2039039999999996</v>
      </c>
      <c r="R42" s="301">
        <v>9.1447450000000003</v>
      </c>
      <c r="S42" s="301">
        <v>9.0873670000000004</v>
      </c>
      <c r="T42" s="301">
        <v>9.0371600000000001</v>
      </c>
      <c r="U42" s="301">
        <v>8.9964820000000003</v>
      </c>
      <c r="V42" s="301">
        <v>8.9595760000000002</v>
      </c>
      <c r="W42" s="301">
        <v>8.9230999999999998</v>
      </c>
      <c r="X42" s="301">
        <v>8.889818</v>
      </c>
      <c r="Y42" s="301">
        <v>8.8572009999999999</v>
      </c>
      <c r="Z42" s="301">
        <v>8.827064</v>
      </c>
      <c r="AA42" s="301">
        <v>8.7982189999999996</v>
      </c>
      <c r="AB42" s="301">
        <v>8.7724620000000009</v>
      </c>
      <c r="AC42" s="301">
        <v>8.7515409999999996</v>
      </c>
      <c r="AD42" s="301">
        <v>8.7323939999999993</v>
      </c>
      <c r="AE42" s="301">
        <v>8.7127300000000005</v>
      </c>
      <c r="AF42" s="299">
        <v>-4.2750000000000002E-3</v>
      </c>
      <c r="AG42" s="286"/>
    </row>
    <row r="43" spans="1:33" ht="15" customHeight="1" x14ac:dyDescent="0.35">
      <c r="A43" s="282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</row>
    <row r="44" spans="1:33" ht="15" customHeight="1" x14ac:dyDescent="0.35">
      <c r="A44" s="282"/>
      <c r="B44" s="294" t="s">
        <v>445</v>
      </c>
      <c r="C44" s="286"/>
      <c r="D44" s="286"/>
      <c r="E44" s="286"/>
      <c r="F44" s="286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</row>
    <row r="45" spans="1:33" ht="15" customHeight="1" x14ac:dyDescent="0.35">
      <c r="A45" s="285" t="s">
        <v>485</v>
      </c>
      <c r="B45" s="294" t="s">
        <v>185</v>
      </c>
      <c r="C45" s="302">
        <v>59.423243999999997</v>
      </c>
      <c r="D45" s="302">
        <v>57.047009000000003</v>
      </c>
      <c r="E45" s="302">
        <v>54.426937000000002</v>
      </c>
      <c r="F45" s="302">
        <v>52.164413000000003</v>
      </c>
      <c r="G45" s="302">
        <v>50.642803000000001</v>
      </c>
      <c r="H45" s="302">
        <v>49.257323999999997</v>
      </c>
      <c r="I45" s="302">
        <v>48.120444999999997</v>
      </c>
      <c r="J45" s="302">
        <v>47.111995999999998</v>
      </c>
      <c r="K45" s="302">
        <v>45.991756000000002</v>
      </c>
      <c r="L45" s="302">
        <v>45.036324</v>
      </c>
      <c r="M45" s="302">
        <v>44.326473</v>
      </c>
      <c r="N45" s="302">
        <v>43.885325999999999</v>
      </c>
      <c r="O45" s="302">
        <v>43.49868</v>
      </c>
      <c r="P45" s="302">
        <v>43.096760000000003</v>
      </c>
      <c r="Q45" s="302">
        <v>42.574717999999997</v>
      </c>
      <c r="R45" s="302">
        <v>42.211067</v>
      </c>
      <c r="S45" s="302">
        <v>41.620269999999998</v>
      </c>
      <c r="T45" s="302">
        <v>41.145575999999998</v>
      </c>
      <c r="U45" s="302">
        <v>40.691440999999998</v>
      </c>
      <c r="V45" s="302">
        <v>40.551785000000002</v>
      </c>
      <c r="W45" s="302">
        <v>40.396576000000003</v>
      </c>
      <c r="X45" s="302">
        <v>40.253666000000003</v>
      </c>
      <c r="Y45" s="302">
        <v>39.907680999999997</v>
      </c>
      <c r="Z45" s="302">
        <v>39.543273999999997</v>
      </c>
      <c r="AA45" s="302">
        <v>39.232365000000001</v>
      </c>
      <c r="AB45" s="302">
        <v>38.915432000000003</v>
      </c>
      <c r="AC45" s="302">
        <v>38.518723000000001</v>
      </c>
      <c r="AD45" s="302">
        <v>38.315804</v>
      </c>
      <c r="AE45" s="302">
        <v>38.130279999999999</v>
      </c>
      <c r="AF45" s="299">
        <v>-1.5720999999999999E-2</v>
      </c>
      <c r="AG45" s="286"/>
    </row>
    <row r="46" spans="1:33" ht="15" customHeight="1" x14ac:dyDescent="0.35">
      <c r="A46" s="282"/>
      <c r="B46" s="286"/>
      <c r="C46" s="286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</row>
    <row r="47" spans="1:33" ht="15" customHeight="1" x14ac:dyDescent="0.35">
      <c r="A47" s="282"/>
      <c r="B47" s="294" t="s">
        <v>443</v>
      </c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</row>
    <row r="48" spans="1:33" ht="15" customHeight="1" x14ac:dyDescent="0.35">
      <c r="A48" s="282"/>
      <c r="B48" s="294" t="s">
        <v>2149</v>
      </c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</row>
    <row r="49" spans="1:34" ht="15" customHeight="1" x14ac:dyDescent="0.35">
      <c r="A49" s="285" t="s">
        <v>484</v>
      </c>
      <c r="B49" s="295" t="s">
        <v>195</v>
      </c>
      <c r="C49" s="300">
        <v>1.9615E-2</v>
      </c>
      <c r="D49" s="300">
        <v>1.9137999999999999E-2</v>
      </c>
      <c r="E49" s="300">
        <v>1.8575999999999999E-2</v>
      </c>
      <c r="F49" s="300">
        <v>1.8201999999999999E-2</v>
      </c>
      <c r="G49" s="300">
        <v>1.8187999999999999E-2</v>
      </c>
      <c r="H49" s="300">
        <v>1.8124999999999999E-2</v>
      </c>
      <c r="I49" s="300">
        <v>1.8062000000000002E-2</v>
      </c>
      <c r="J49" s="300">
        <v>1.7985000000000001E-2</v>
      </c>
      <c r="K49" s="300">
        <v>1.7888999999999999E-2</v>
      </c>
      <c r="L49" s="300">
        <v>1.7861999999999999E-2</v>
      </c>
      <c r="M49" s="300">
        <v>1.7847999999999999E-2</v>
      </c>
      <c r="N49" s="300">
        <v>1.7815999999999999E-2</v>
      </c>
      <c r="O49" s="300">
        <v>1.7812999999999999E-2</v>
      </c>
      <c r="P49" s="300">
        <v>1.7812999999999999E-2</v>
      </c>
      <c r="Q49" s="300">
        <v>1.7746999999999999E-2</v>
      </c>
      <c r="R49" s="300">
        <v>1.772E-2</v>
      </c>
      <c r="S49" s="300">
        <v>1.7682E-2</v>
      </c>
      <c r="T49" s="300">
        <v>1.7618999999999999E-2</v>
      </c>
      <c r="U49" s="300">
        <v>1.762E-2</v>
      </c>
      <c r="V49" s="300">
        <v>1.7645999999999998E-2</v>
      </c>
      <c r="W49" s="300">
        <v>1.7661E-2</v>
      </c>
      <c r="X49" s="300">
        <v>1.7676999999999998E-2</v>
      </c>
      <c r="Y49" s="300">
        <v>1.7623E-2</v>
      </c>
      <c r="Z49" s="300">
        <v>1.7555999999999999E-2</v>
      </c>
      <c r="AA49" s="300">
        <v>1.7505E-2</v>
      </c>
      <c r="AB49" s="300">
        <v>1.7498E-2</v>
      </c>
      <c r="AC49" s="300">
        <v>1.7500000000000002E-2</v>
      </c>
      <c r="AD49" s="300">
        <v>1.7505E-2</v>
      </c>
      <c r="AE49" s="300">
        <v>1.7517999999999999E-2</v>
      </c>
      <c r="AF49" s="297">
        <v>-4.0280000000000003E-3</v>
      </c>
      <c r="AG49" s="286"/>
      <c r="AH49" s="282"/>
    </row>
    <row r="50" spans="1:34" ht="15" customHeight="1" x14ac:dyDescent="0.35">
      <c r="A50" s="285" t="s">
        <v>483</v>
      </c>
      <c r="B50" s="295" t="s">
        <v>21</v>
      </c>
      <c r="C50" s="300">
        <v>2.277873</v>
      </c>
      <c r="D50" s="300">
        <v>2.2434090000000002</v>
      </c>
      <c r="E50" s="300">
        <v>2.197775</v>
      </c>
      <c r="F50" s="300">
        <v>2.1734110000000002</v>
      </c>
      <c r="G50" s="300">
        <v>2.1915870000000002</v>
      </c>
      <c r="H50" s="300">
        <v>2.2038120000000001</v>
      </c>
      <c r="I50" s="300">
        <v>2.2158639999999998</v>
      </c>
      <c r="J50" s="300">
        <v>2.2260870000000001</v>
      </c>
      <c r="K50" s="300">
        <v>2.2336550000000002</v>
      </c>
      <c r="L50" s="300">
        <v>2.2497750000000001</v>
      </c>
      <c r="M50" s="300">
        <v>2.267509</v>
      </c>
      <c r="N50" s="300">
        <v>2.2828919999999999</v>
      </c>
      <c r="O50" s="300">
        <v>2.3020260000000001</v>
      </c>
      <c r="P50" s="300">
        <v>2.3213819999999998</v>
      </c>
      <c r="Q50" s="300">
        <v>2.3322189999999998</v>
      </c>
      <c r="R50" s="300">
        <v>2.3479269999999999</v>
      </c>
      <c r="S50" s="300">
        <v>2.3621949999999998</v>
      </c>
      <c r="T50" s="300">
        <v>2.3730549999999999</v>
      </c>
      <c r="U50" s="300">
        <v>2.3924479999999999</v>
      </c>
      <c r="V50" s="300">
        <v>2.4152010000000002</v>
      </c>
      <c r="W50" s="300">
        <v>2.4365079999999999</v>
      </c>
      <c r="X50" s="300">
        <v>2.4580220000000002</v>
      </c>
      <c r="Y50" s="300">
        <v>2.469757</v>
      </c>
      <c r="Z50" s="300">
        <v>2.4795530000000001</v>
      </c>
      <c r="AA50" s="300">
        <v>2.4913910000000001</v>
      </c>
      <c r="AB50" s="300">
        <v>2.5095839999999998</v>
      </c>
      <c r="AC50" s="300">
        <v>2.5289959999999998</v>
      </c>
      <c r="AD50" s="300">
        <v>2.5487120000000001</v>
      </c>
      <c r="AE50" s="300">
        <v>2.5698129999999999</v>
      </c>
      <c r="AF50" s="297">
        <v>4.3160000000000004E-3</v>
      </c>
      <c r="AG50" s="286"/>
      <c r="AH50" s="282"/>
    </row>
    <row r="51" spans="1:34" ht="15" customHeight="1" x14ac:dyDescent="0.35">
      <c r="A51" s="285" t="s">
        <v>482</v>
      </c>
      <c r="B51" s="295" t="s">
        <v>434</v>
      </c>
      <c r="C51" s="300">
        <v>0.37304100000000001</v>
      </c>
      <c r="D51" s="300">
        <v>0.35570499999999999</v>
      </c>
      <c r="E51" s="300">
        <v>0.337225</v>
      </c>
      <c r="F51" s="300">
        <v>0.322571</v>
      </c>
      <c r="G51" s="300">
        <v>0.31446099999999999</v>
      </c>
      <c r="H51" s="300">
        <v>0.30554199999999998</v>
      </c>
      <c r="I51" s="300">
        <v>0.29667199999999999</v>
      </c>
      <c r="J51" s="300">
        <v>0.28763899999999998</v>
      </c>
      <c r="K51" s="300">
        <v>0.278362</v>
      </c>
      <c r="L51" s="300">
        <v>0.27022000000000002</v>
      </c>
      <c r="M51" s="300">
        <v>0.26229599999999997</v>
      </c>
      <c r="N51" s="300">
        <v>0.25412499999999999</v>
      </c>
      <c r="O51" s="300">
        <v>0.246391</v>
      </c>
      <c r="P51" s="300">
        <v>0.23868200000000001</v>
      </c>
      <c r="Q51" s="300">
        <v>0.23013400000000001</v>
      </c>
      <c r="R51" s="300">
        <v>0.22211600000000001</v>
      </c>
      <c r="S51" s="300">
        <v>0.21399799999999999</v>
      </c>
      <c r="T51" s="300">
        <v>0.205624</v>
      </c>
      <c r="U51" s="300">
        <v>0.198021</v>
      </c>
      <c r="V51" s="300">
        <v>0.19068299999999999</v>
      </c>
      <c r="W51" s="300">
        <v>0.18321000000000001</v>
      </c>
      <c r="X51" s="300">
        <v>0.175736</v>
      </c>
      <c r="Y51" s="300">
        <v>0.16758200000000001</v>
      </c>
      <c r="Z51" s="300">
        <v>0.159358</v>
      </c>
      <c r="AA51" s="300">
        <v>0.15132499999999999</v>
      </c>
      <c r="AB51" s="300">
        <v>0.143707</v>
      </c>
      <c r="AC51" s="300">
        <v>0.13616</v>
      </c>
      <c r="AD51" s="300">
        <v>0.12862599999999999</v>
      </c>
      <c r="AE51" s="300">
        <v>0.121154</v>
      </c>
      <c r="AF51" s="297">
        <v>-3.9369000000000001E-2</v>
      </c>
      <c r="AG51" s="286"/>
      <c r="AH51" s="282"/>
    </row>
    <row r="52" spans="1:34" ht="15" customHeight="1" x14ac:dyDescent="0.35">
      <c r="A52" s="285" t="s">
        <v>481</v>
      </c>
      <c r="B52" s="295" t="s">
        <v>514</v>
      </c>
      <c r="C52" s="300">
        <v>5.3709300000000004</v>
      </c>
      <c r="D52" s="300">
        <v>5.242</v>
      </c>
      <c r="E52" s="300">
        <v>5.1786880000000002</v>
      </c>
      <c r="F52" s="300">
        <v>5.1897330000000004</v>
      </c>
      <c r="G52" s="300">
        <v>5.2407209999999997</v>
      </c>
      <c r="H52" s="300">
        <v>5.2794220000000003</v>
      </c>
      <c r="I52" s="300">
        <v>5.3191550000000003</v>
      </c>
      <c r="J52" s="300">
        <v>5.3442939999999997</v>
      </c>
      <c r="K52" s="300">
        <v>5.3598420000000004</v>
      </c>
      <c r="L52" s="300">
        <v>5.3958849999999998</v>
      </c>
      <c r="M52" s="300">
        <v>5.4367159999999997</v>
      </c>
      <c r="N52" s="300">
        <v>5.4695989999999997</v>
      </c>
      <c r="O52" s="300">
        <v>5.5118359999999997</v>
      </c>
      <c r="P52" s="300">
        <v>5.552581</v>
      </c>
      <c r="Q52" s="300">
        <v>5.5793359999999996</v>
      </c>
      <c r="R52" s="300">
        <v>5.5980740000000004</v>
      </c>
      <c r="S52" s="300">
        <v>5.6214180000000002</v>
      </c>
      <c r="T52" s="300">
        <v>5.646255</v>
      </c>
      <c r="U52" s="300">
        <v>5.6852970000000003</v>
      </c>
      <c r="V52" s="300">
        <v>5.7350669999999999</v>
      </c>
      <c r="W52" s="300">
        <v>5.7775350000000003</v>
      </c>
      <c r="X52" s="300">
        <v>5.8163609999999997</v>
      </c>
      <c r="Y52" s="300">
        <v>5.8365600000000004</v>
      </c>
      <c r="Z52" s="300">
        <v>5.8520799999999999</v>
      </c>
      <c r="AA52" s="300">
        <v>5.8674239999999998</v>
      </c>
      <c r="AB52" s="300">
        <v>5.8898760000000001</v>
      </c>
      <c r="AC52" s="300">
        <v>5.9223530000000002</v>
      </c>
      <c r="AD52" s="300">
        <v>5.9543189999999999</v>
      </c>
      <c r="AE52" s="300">
        <v>5.9890559999999997</v>
      </c>
      <c r="AF52" s="297">
        <v>3.898E-3</v>
      </c>
      <c r="AG52" s="286"/>
      <c r="AH52" s="282"/>
    </row>
    <row r="53" spans="1:34" ht="15" customHeight="1" x14ac:dyDescent="0.35">
      <c r="A53" s="285" t="s">
        <v>480</v>
      </c>
      <c r="B53" s="294" t="s">
        <v>189</v>
      </c>
      <c r="C53" s="301">
        <v>8.0414589999999997</v>
      </c>
      <c r="D53" s="301">
        <v>7.860252</v>
      </c>
      <c r="E53" s="301">
        <v>7.7322639999999998</v>
      </c>
      <c r="F53" s="301">
        <v>7.7039169999999997</v>
      </c>
      <c r="G53" s="301">
        <v>7.7649569999999999</v>
      </c>
      <c r="H53" s="301">
        <v>7.8069009999999999</v>
      </c>
      <c r="I53" s="301">
        <v>7.8497529999999998</v>
      </c>
      <c r="J53" s="301">
        <v>7.8760050000000001</v>
      </c>
      <c r="K53" s="301">
        <v>7.889748</v>
      </c>
      <c r="L53" s="301">
        <v>7.9337419999999996</v>
      </c>
      <c r="M53" s="301">
        <v>7.984369</v>
      </c>
      <c r="N53" s="301">
        <v>8.0244319999999991</v>
      </c>
      <c r="O53" s="301">
        <v>8.0780659999999997</v>
      </c>
      <c r="P53" s="301">
        <v>8.1304580000000009</v>
      </c>
      <c r="Q53" s="301">
        <v>8.1594359999999995</v>
      </c>
      <c r="R53" s="301">
        <v>8.1858389999999996</v>
      </c>
      <c r="S53" s="301">
        <v>8.2152919999999998</v>
      </c>
      <c r="T53" s="301">
        <v>8.2425529999999991</v>
      </c>
      <c r="U53" s="301">
        <v>8.2933869999999992</v>
      </c>
      <c r="V53" s="301">
        <v>8.3585969999999996</v>
      </c>
      <c r="W53" s="301">
        <v>8.4149139999999996</v>
      </c>
      <c r="X53" s="301">
        <v>8.4677950000000006</v>
      </c>
      <c r="Y53" s="301">
        <v>8.4915219999999998</v>
      </c>
      <c r="Z53" s="301">
        <v>8.5085470000000001</v>
      </c>
      <c r="AA53" s="301">
        <v>8.5276440000000004</v>
      </c>
      <c r="AB53" s="301">
        <v>8.5606639999999992</v>
      </c>
      <c r="AC53" s="301">
        <v>8.60501</v>
      </c>
      <c r="AD53" s="301">
        <v>8.6491629999999997</v>
      </c>
      <c r="AE53" s="301">
        <v>8.6975409999999993</v>
      </c>
      <c r="AF53" s="299">
        <v>2.8050000000000002E-3</v>
      </c>
      <c r="AG53" s="286"/>
      <c r="AH53" s="282"/>
    </row>
    <row r="54" spans="1:34" ht="15" customHeight="1" x14ac:dyDescent="0.35">
      <c r="A54" s="282"/>
      <c r="B54" s="294" t="s">
        <v>197</v>
      </c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2"/>
    </row>
    <row r="55" spans="1:34" ht="15" customHeight="1" x14ac:dyDescent="0.35">
      <c r="A55" s="285" t="s">
        <v>479</v>
      </c>
      <c r="B55" s="295" t="s">
        <v>195</v>
      </c>
      <c r="C55" s="300">
        <v>0.117936</v>
      </c>
      <c r="D55" s="300">
        <v>0.11507100000000001</v>
      </c>
      <c r="E55" s="300">
        <v>0.11169</v>
      </c>
      <c r="F55" s="300">
        <v>0.109442</v>
      </c>
      <c r="G55" s="300">
        <v>0.109358</v>
      </c>
      <c r="H55" s="300">
        <v>0.10898099999999999</v>
      </c>
      <c r="I55" s="300">
        <v>0.108602</v>
      </c>
      <c r="J55" s="300">
        <v>0.108141</v>
      </c>
      <c r="K55" s="300">
        <v>0.10756</v>
      </c>
      <c r="L55" s="300">
        <v>0.10739700000000001</v>
      </c>
      <c r="M55" s="300">
        <v>0.10731400000000001</v>
      </c>
      <c r="N55" s="300">
        <v>0.107122</v>
      </c>
      <c r="O55" s="300">
        <v>0.10710699999999999</v>
      </c>
      <c r="P55" s="300">
        <v>0.107103</v>
      </c>
      <c r="Q55" s="300">
        <v>0.106709</v>
      </c>
      <c r="R55" s="300">
        <v>0.106543</v>
      </c>
      <c r="S55" s="300">
        <v>0.10631500000000001</v>
      </c>
      <c r="T55" s="300">
        <v>0.105938</v>
      </c>
      <c r="U55" s="300">
        <v>0.105945</v>
      </c>
      <c r="V55" s="300">
        <v>0.1061</v>
      </c>
      <c r="W55" s="300">
        <v>0.10618900000000001</v>
      </c>
      <c r="X55" s="300">
        <v>0.10628600000000001</v>
      </c>
      <c r="Y55" s="300">
        <v>0.105962</v>
      </c>
      <c r="Z55" s="300">
        <v>0.10556</v>
      </c>
      <c r="AA55" s="300">
        <v>0.105251</v>
      </c>
      <c r="AB55" s="300">
        <v>0.105212</v>
      </c>
      <c r="AC55" s="300">
        <v>0.105225</v>
      </c>
      <c r="AD55" s="300">
        <v>0.105251</v>
      </c>
      <c r="AE55" s="300">
        <v>0.105333</v>
      </c>
      <c r="AF55" s="297">
        <v>-4.0280000000000003E-3</v>
      </c>
      <c r="AG55" s="286"/>
      <c r="AH55" s="282"/>
    </row>
    <row r="56" spans="1:34" ht="15" customHeight="1" x14ac:dyDescent="0.35">
      <c r="A56" s="285" t="s">
        <v>478</v>
      </c>
      <c r="B56" s="295" t="s">
        <v>21</v>
      </c>
      <c r="C56" s="300">
        <v>11.828601000000001</v>
      </c>
      <c r="D56" s="300">
        <v>11.64964</v>
      </c>
      <c r="E56" s="300">
        <v>11.412668999999999</v>
      </c>
      <c r="F56" s="300">
        <v>11.286152</v>
      </c>
      <c r="G56" s="300">
        <v>11.380538</v>
      </c>
      <c r="H56" s="300">
        <v>11.444018</v>
      </c>
      <c r="I56" s="300">
        <v>11.506599</v>
      </c>
      <c r="J56" s="300">
        <v>11.559689000000001</v>
      </c>
      <c r="K56" s="300">
        <v>11.598989</v>
      </c>
      <c r="L56" s="300">
        <v>11.682693</v>
      </c>
      <c r="M56" s="300">
        <v>11.774792</v>
      </c>
      <c r="N56" s="300">
        <v>11.854666999999999</v>
      </c>
      <c r="O56" s="300">
        <v>11.954029</v>
      </c>
      <c r="P56" s="300">
        <v>12.054539</v>
      </c>
      <c r="Q56" s="300">
        <v>12.110811999999999</v>
      </c>
      <c r="R56" s="300">
        <v>12.192384000000001</v>
      </c>
      <c r="S56" s="300">
        <v>12.266475</v>
      </c>
      <c r="T56" s="300">
        <v>12.322865999999999</v>
      </c>
      <c r="U56" s="300">
        <v>12.423572999999999</v>
      </c>
      <c r="V56" s="300">
        <v>12.541727</v>
      </c>
      <c r="W56" s="300">
        <v>12.652369999999999</v>
      </c>
      <c r="X56" s="300">
        <v>12.764087</v>
      </c>
      <c r="Y56" s="300">
        <v>12.825023</v>
      </c>
      <c r="Z56" s="300">
        <v>12.875894000000001</v>
      </c>
      <c r="AA56" s="300">
        <v>12.937366000000001</v>
      </c>
      <c r="AB56" s="300">
        <v>13.031836999999999</v>
      </c>
      <c r="AC56" s="300">
        <v>13.132641</v>
      </c>
      <c r="AD56" s="300">
        <v>13.235025</v>
      </c>
      <c r="AE56" s="300">
        <v>13.344602999999999</v>
      </c>
      <c r="AF56" s="297">
        <v>4.3160000000000004E-3</v>
      </c>
      <c r="AG56" s="286"/>
      <c r="AH56" s="282"/>
    </row>
    <row r="57" spans="1:34" ht="15" customHeight="1" x14ac:dyDescent="0.35">
      <c r="A57" s="285" t="s">
        <v>477</v>
      </c>
      <c r="B57" s="295" t="s">
        <v>434</v>
      </c>
      <c r="C57" s="300">
        <v>1.621626</v>
      </c>
      <c r="D57" s="300">
        <v>1.546262</v>
      </c>
      <c r="E57" s="300">
        <v>1.4659310000000001</v>
      </c>
      <c r="F57" s="300">
        <v>1.402228</v>
      </c>
      <c r="G57" s="300">
        <v>1.366973</v>
      </c>
      <c r="H57" s="300">
        <v>1.3282020000000001</v>
      </c>
      <c r="I57" s="300">
        <v>1.2896460000000001</v>
      </c>
      <c r="J57" s="300">
        <v>1.2503770000000001</v>
      </c>
      <c r="K57" s="300">
        <v>1.2100489999999999</v>
      </c>
      <c r="L57" s="300">
        <v>1.174658</v>
      </c>
      <c r="M57" s="300">
        <v>1.1402110000000001</v>
      </c>
      <c r="N57" s="300">
        <v>1.1046929999999999</v>
      </c>
      <c r="O57" s="300">
        <v>1.071072</v>
      </c>
      <c r="P57" s="300">
        <v>1.0375620000000001</v>
      </c>
      <c r="Q57" s="300">
        <v>1.0004010000000001</v>
      </c>
      <c r="R57" s="300">
        <v>0.96554899999999999</v>
      </c>
      <c r="S57" s="300">
        <v>0.93025599999999997</v>
      </c>
      <c r="T57" s="300">
        <v>0.89385400000000004</v>
      </c>
      <c r="U57" s="300">
        <v>0.86080699999999999</v>
      </c>
      <c r="V57" s="300">
        <v>0.82890699999999995</v>
      </c>
      <c r="W57" s="300">
        <v>0.79642000000000002</v>
      </c>
      <c r="X57" s="300">
        <v>0.76393100000000003</v>
      </c>
      <c r="Y57" s="300">
        <v>0.72848800000000002</v>
      </c>
      <c r="Z57" s="300">
        <v>0.69273700000000005</v>
      </c>
      <c r="AA57" s="300">
        <v>0.65781599999999996</v>
      </c>
      <c r="AB57" s="300">
        <v>0.62469799999999998</v>
      </c>
      <c r="AC57" s="300">
        <v>0.59189199999999997</v>
      </c>
      <c r="AD57" s="300">
        <v>0.55914399999999997</v>
      </c>
      <c r="AE57" s="300">
        <v>0.52666299999999999</v>
      </c>
      <c r="AF57" s="297">
        <v>-3.9369000000000001E-2</v>
      </c>
      <c r="AG57" s="286"/>
      <c r="AH57" s="282"/>
    </row>
    <row r="58" spans="1:34" ht="12" customHeight="1" x14ac:dyDescent="0.35">
      <c r="A58" s="285" t="s">
        <v>476</v>
      </c>
      <c r="B58" s="295" t="s">
        <v>514</v>
      </c>
      <c r="C58" s="300">
        <v>27.860537999999998</v>
      </c>
      <c r="D58" s="300">
        <v>27.195076</v>
      </c>
      <c r="E58" s="300">
        <v>26.868299</v>
      </c>
      <c r="F58" s="300">
        <v>26.925305999999999</v>
      </c>
      <c r="G58" s="300">
        <v>27.188478</v>
      </c>
      <c r="H58" s="300">
        <v>27.388227000000001</v>
      </c>
      <c r="I58" s="300">
        <v>27.593306999999999</v>
      </c>
      <c r="J58" s="300">
        <v>27.723058999999999</v>
      </c>
      <c r="K58" s="300">
        <v>27.803307</v>
      </c>
      <c r="L58" s="300">
        <v>27.989343999999999</v>
      </c>
      <c r="M58" s="300">
        <v>28.200088999999998</v>
      </c>
      <c r="N58" s="300">
        <v>28.369807999999999</v>
      </c>
      <c r="O58" s="300">
        <v>28.587810999999999</v>
      </c>
      <c r="P58" s="300">
        <v>28.798117000000001</v>
      </c>
      <c r="Q58" s="300">
        <v>28.936207</v>
      </c>
      <c r="R58" s="300">
        <v>29.032924999999999</v>
      </c>
      <c r="S58" s="300">
        <v>29.153407999999999</v>
      </c>
      <c r="T58" s="300">
        <v>29.281607000000001</v>
      </c>
      <c r="U58" s="300">
        <v>29.483108999999999</v>
      </c>
      <c r="V58" s="300">
        <v>29.739992000000001</v>
      </c>
      <c r="W58" s="300">
        <v>29.959192000000002</v>
      </c>
      <c r="X58" s="300">
        <v>30.159587999999999</v>
      </c>
      <c r="Y58" s="300">
        <v>30.263839999999998</v>
      </c>
      <c r="Z58" s="300">
        <v>30.343945000000001</v>
      </c>
      <c r="AA58" s="300">
        <v>30.423143</v>
      </c>
      <c r="AB58" s="300">
        <v>30.539024000000001</v>
      </c>
      <c r="AC58" s="300">
        <v>30.706658999999998</v>
      </c>
      <c r="AD58" s="300">
        <v>30.871651</v>
      </c>
      <c r="AE58" s="300">
        <v>31.050936</v>
      </c>
      <c r="AF58" s="297">
        <v>3.8800000000000002E-3</v>
      </c>
      <c r="AG58" s="286"/>
      <c r="AH58" s="282"/>
    </row>
    <row r="59" spans="1:34" ht="15" customHeight="1" x14ac:dyDescent="0.35">
      <c r="A59" s="285" t="s">
        <v>475</v>
      </c>
      <c r="B59" s="294" t="s">
        <v>189</v>
      </c>
      <c r="C59" s="301">
        <v>41.428696000000002</v>
      </c>
      <c r="D59" s="301">
        <v>40.506053999999999</v>
      </c>
      <c r="E59" s="301">
        <v>39.858589000000002</v>
      </c>
      <c r="F59" s="301">
        <v>39.723125000000003</v>
      </c>
      <c r="G59" s="301">
        <v>40.045344999999998</v>
      </c>
      <c r="H59" s="301">
        <v>40.269435999999999</v>
      </c>
      <c r="I59" s="301">
        <v>40.498150000000003</v>
      </c>
      <c r="J59" s="301">
        <v>40.641266000000002</v>
      </c>
      <c r="K59" s="301">
        <v>40.719909999999999</v>
      </c>
      <c r="L59" s="301">
        <v>40.954093999999998</v>
      </c>
      <c r="M59" s="301">
        <v>41.222400999999998</v>
      </c>
      <c r="N59" s="301">
        <v>41.436290999999997</v>
      </c>
      <c r="O59" s="301">
        <v>41.720019999999998</v>
      </c>
      <c r="P59" s="301">
        <v>41.997318</v>
      </c>
      <c r="Q59" s="301">
        <v>42.154128999999998</v>
      </c>
      <c r="R59" s="301">
        <v>42.297398000000001</v>
      </c>
      <c r="S59" s="301">
        <v>42.456454999999998</v>
      </c>
      <c r="T59" s="301">
        <v>42.604267</v>
      </c>
      <c r="U59" s="301">
        <v>42.873432000000001</v>
      </c>
      <c r="V59" s="301">
        <v>43.216728000000003</v>
      </c>
      <c r="W59" s="301">
        <v>43.514172000000002</v>
      </c>
      <c r="X59" s="301">
        <v>43.793888000000003</v>
      </c>
      <c r="Y59" s="301">
        <v>43.923309000000003</v>
      </c>
      <c r="Z59" s="301">
        <v>44.018130999999997</v>
      </c>
      <c r="AA59" s="301">
        <v>44.123576999999997</v>
      </c>
      <c r="AB59" s="301">
        <v>44.300776999999997</v>
      </c>
      <c r="AC59" s="301">
        <v>44.536411000000001</v>
      </c>
      <c r="AD59" s="301">
        <v>44.771068999999997</v>
      </c>
      <c r="AE59" s="301">
        <v>45.027531000000003</v>
      </c>
      <c r="AF59" s="299">
        <v>2.9789999999999999E-3</v>
      </c>
      <c r="AG59" s="286"/>
      <c r="AH59" s="282"/>
    </row>
    <row r="60" spans="1:34" ht="15" customHeight="1" x14ac:dyDescent="0.35">
      <c r="A60" s="282"/>
      <c r="B60" s="294" t="s">
        <v>198</v>
      </c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2"/>
    </row>
    <row r="61" spans="1:34" ht="15" customHeight="1" x14ac:dyDescent="0.35">
      <c r="A61" s="285" t="s">
        <v>474</v>
      </c>
      <c r="B61" s="295" t="s">
        <v>199</v>
      </c>
      <c r="C61" s="300">
        <v>3.02224</v>
      </c>
      <c r="D61" s="300">
        <v>2.9596550000000001</v>
      </c>
      <c r="E61" s="300">
        <v>2.91147</v>
      </c>
      <c r="F61" s="300">
        <v>2.8986679999999998</v>
      </c>
      <c r="G61" s="300">
        <v>2.9223080000000001</v>
      </c>
      <c r="H61" s="300">
        <v>2.9387759999999998</v>
      </c>
      <c r="I61" s="300">
        <v>2.9554879999999999</v>
      </c>
      <c r="J61" s="300">
        <v>2.9666290000000002</v>
      </c>
      <c r="K61" s="300">
        <v>2.9733109999999998</v>
      </c>
      <c r="L61" s="300">
        <v>2.9911789999999998</v>
      </c>
      <c r="M61" s="300">
        <v>3.01145</v>
      </c>
      <c r="N61" s="300">
        <v>3.0279340000000001</v>
      </c>
      <c r="O61" s="300">
        <v>3.0494249999999998</v>
      </c>
      <c r="P61" s="300">
        <v>3.070573</v>
      </c>
      <c r="Q61" s="300">
        <v>3.0826560000000001</v>
      </c>
      <c r="R61" s="300">
        <v>3.0949179999999998</v>
      </c>
      <c r="S61" s="300">
        <v>3.1078399999999999</v>
      </c>
      <c r="T61" s="300">
        <v>3.1193749999999998</v>
      </c>
      <c r="U61" s="300">
        <v>3.1400329999999999</v>
      </c>
      <c r="V61" s="300">
        <v>3.1658819999999999</v>
      </c>
      <c r="W61" s="300">
        <v>3.1886519999999998</v>
      </c>
      <c r="X61" s="300">
        <v>3.210388</v>
      </c>
      <c r="Y61" s="300">
        <v>3.2209840000000001</v>
      </c>
      <c r="Z61" s="300">
        <v>3.2290770000000002</v>
      </c>
      <c r="AA61" s="300">
        <v>3.238235</v>
      </c>
      <c r="AB61" s="300">
        <v>3.2530610000000002</v>
      </c>
      <c r="AC61" s="300">
        <v>3.271687</v>
      </c>
      <c r="AD61" s="300">
        <v>3.2903150000000001</v>
      </c>
      <c r="AE61" s="300">
        <v>3.3105540000000002</v>
      </c>
      <c r="AF61" s="297">
        <v>3.2599999999999999E-3</v>
      </c>
      <c r="AG61" s="286"/>
      <c r="AH61" s="282"/>
    </row>
    <row r="62" spans="1:34" ht="15" customHeight="1" thickBot="1" x14ac:dyDescent="0.4">
      <c r="A62" s="285" t="s">
        <v>473</v>
      </c>
      <c r="B62" s="295" t="s">
        <v>200</v>
      </c>
      <c r="C62" s="300">
        <v>38.406455999999999</v>
      </c>
      <c r="D62" s="300">
        <v>37.546402</v>
      </c>
      <c r="E62" s="300">
        <v>36.947116999999999</v>
      </c>
      <c r="F62" s="300">
        <v>36.824455</v>
      </c>
      <c r="G62" s="300">
        <v>37.123035000000002</v>
      </c>
      <c r="H62" s="300">
        <v>37.330658</v>
      </c>
      <c r="I62" s="300">
        <v>37.542659999999998</v>
      </c>
      <c r="J62" s="300">
        <v>37.674636999999997</v>
      </c>
      <c r="K62" s="300">
        <v>37.746597000000001</v>
      </c>
      <c r="L62" s="300">
        <v>37.962913999999998</v>
      </c>
      <c r="M62" s="300">
        <v>38.210953000000003</v>
      </c>
      <c r="N62" s="300">
        <v>38.408355999999998</v>
      </c>
      <c r="O62" s="300">
        <v>38.670592999999997</v>
      </c>
      <c r="P62" s="300">
        <v>38.926746000000001</v>
      </c>
      <c r="Q62" s="300">
        <v>39.071472</v>
      </c>
      <c r="R62" s="300">
        <v>39.202480000000001</v>
      </c>
      <c r="S62" s="300">
        <v>39.348613999999998</v>
      </c>
      <c r="T62" s="300">
        <v>39.48489</v>
      </c>
      <c r="U62" s="300">
        <v>39.733401999999998</v>
      </c>
      <c r="V62" s="300">
        <v>40.050846</v>
      </c>
      <c r="W62" s="300">
        <v>40.325519999999997</v>
      </c>
      <c r="X62" s="300">
        <v>40.583500000000001</v>
      </c>
      <c r="Y62" s="300">
        <v>40.702323999999997</v>
      </c>
      <c r="Z62" s="300">
        <v>40.789054999999998</v>
      </c>
      <c r="AA62" s="300">
        <v>40.885342000000001</v>
      </c>
      <c r="AB62" s="300">
        <v>41.047713999999999</v>
      </c>
      <c r="AC62" s="300">
        <v>41.264724999999999</v>
      </c>
      <c r="AD62" s="300">
        <v>41.480755000000002</v>
      </c>
      <c r="AE62" s="300">
        <v>41.716976000000003</v>
      </c>
      <c r="AF62" s="297">
        <v>2.957E-3</v>
      </c>
      <c r="AG62" s="286"/>
      <c r="AH62" s="282"/>
    </row>
    <row r="63" spans="1:34" ht="15" customHeight="1" x14ac:dyDescent="0.35">
      <c r="A63" s="282"/>
      <c r="B63" s="222" t="s">
        <v>2150</v>
      </c>
      <c r="C63" s="220"/>
      <c r="D63" s="220"/>
      <c r="E63" s="220"/>
      <c r="F63" s="220"/>
      <c r="G63" s="220"/>
      <c r="H63" s="220"/>
      <c r="I63" s="220"/>
      <c r="J63" s="220"/>
      <c r="K63" s="220"/>
      <c r="L63" s="220"/>
      <c r="M63" s="220"/>
      <c r="N63" s="220"/>
      <c r="O63" s="220"/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  <c r="AB63" s="220"/>
      <c r="AC63" s="220"/>
      <c r="AD63" s="220"/>
      <c r="AE63" s="220"/>
      <c r="AF63" s="220"/>
      <c r="AG63" s="220"/>
      <c r="AH63" s="304"/>
    </row>
    <row r="64" spans="1:34" ht="15" customHeight="1" x14ac:dyDescent="0.35">
      <c r="A64" s="282"/>
      <c r="B64" s="286" t="s">
        <v>2017</v>
      </c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2"/>
    </row>
    <row r="65" spans="2:33" ht="15" customHeight="1" x14ac:dyDescent="0.35">
      <c r="B65" s="286" t="s">
        <v>2018</v>
      </c>
      <c r="C65" s="286"/>
      <c r="D65" s="286"/>
      <c r="E65" s="286"/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  <c r="AE65" s="286"/>
      <c r="AF65" s="286"/>
      <c r="AG65" s="286"/>
    </row>
    <row r="66" spans="2:33" ht="12" customHeight="1" x14ac:dyDescent="0.35">
      <c r="B66" s="286" t="s">
        <v>2011</v>
      </c>
      <c r="C66" s="286"/>
      <c r="D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  <c r="AE66" s="286"/>
      <c r="AF66" s="286"/>
      <c r="AG66" s="286"/>
    </row>
    <row r="67" spans="2:33" ht="15" customHeight="1" x14ac:dyDescent="0.35">
      <c r="B67" s="286" t="s">
        <v>2019</v>
      </c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  <c r="AE67" s="286"/>
      <c r="AF67" s="286"/>
      <c r="AG67" s="286"/>
    </row>
    <row r="68" spans="2:33" ht="15" customHeight="1" x14ac:dyDescent="0.35">
      <c r="B68" s="286" t="s">
        <v>2151</v>
      </c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</row>
    <row r="69" spans="2:33" ht="15" customHeight="1" x14ac:dyDescent="0.35">
      <c r="B69" s="286" t="s">
        <v>2027</v>
      </c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</row>
    <row r="70" spans="2:33" ht="15" customHeight="1" x14ac:dyDescent="0.35">
      <c r="B70" s="286" t="s">
        <v>1984</v>
      </c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</row>
    <row r="71" spans="2:33" ht="15" customHeight="1" x14ac:dyDescent="0.35">
      <c r="B71" s="286" t="s">
        <v>1155</v>
      </c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</row>
    <row r="72" spans="2:33" ht="15" customHeight="1" x14ac:dyDescent="0.35">
      <c r="B72" s="286" t="s">
        <v>1985</v>
      </c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  <c r="AE72" s="286"/>
      <c r="AF72" s="286"/>
      <c r="AG72" s="286"/>
    </row>
    <row r="73" spans="2:33" ht="15" customHeight="1" x14ac:dyDescent="0.35">
      <c r="B73" s="286" t="s">
        <v>2147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  <c r="AE73" s="286"/>
      <c r="AF73" s="286"/>
      <c r="AG73" s="286"/>
    </row>
    <row r="74" spans="2:33" ht="12" customHeight="1" x14ac:dyDescent="0.35">
      <c r="B74" s="286" t="s">
        <v>2152</v>
      </c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</row>
    <row r="75" spans="2:33" ht="15" customHeight="1" x14ac:dyDescent="0.35">
      <c r="B75" s="286" t="s">
        <v>2588</v>
      </c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</row>
    <row r="76" spans="2:33" ht="15" customHeight="1" x14ac:dyDescent="0.35"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</row>
    <row r="77" spans="2:33" ht="15" customHeight="1" x14ac:dyDescent="0.35"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  <c r="AE77" s="286"/>
      <c r="AF77" s="286"/>
      <c r="AG77" s="286"/>
    </row>
    <row r="78" spans="2:33" ht="15" customHeight="1" x14ac:dyDescent="0.35"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</row>
    <row r="79" spans="2:33" ht="15" customHeight="1" x14ac:dyDescent="0.35"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  <c r="AE79" s="286"/>
      <c r="AF79" s="286"/>
      <c r="AG79" s="286"/>
    </row>
    <row r="80" spans="2:33" ht="12" customHeight="1" x14ac:dyDescent="0.35"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</row>
    <row r="81" spans="2:33" ht="15" customHeight="1" x14ac:dyDescent="0.35"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</row>
    <row r="82" spans="2:33" ht="15" customHeight="1" x14ac:dyDescent="0.35"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</row>
    <row r="83" spans="2:33" ht="15" customHeight="1" x14ac:dyDescent="0.35"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</row>
    <row r="84" spans="2:33" ht="15" customHeight="1" x14ac:dyDescent="0.35"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 t="s">
        <v>1998</v>
      </c>
      <c r="AG84" s="286"/>
    </row>
    <row r="85" spans="2:33" ht="12" customHeight="1" x14ac:dyDescent="0.35"/>
    <row r="89" spans="2:33" ht="12" customHeight="1" x14ac:dyDescent="0.35">
      <c r="B89" s="282"/>
      <c r="C89" s="282"/>
      <c r="D89" s="282"/>
      <c r="E89" s="282"/>
      <c r="F89" s="282"/>
      <c r="G89" s="282"/>
      <c r="H89" s="282"/>
      <c r="I89" s="282"/>
      <c r="J89" s="282"/>
      <c r="K89" s="282"/>
      <c r="L89" s="282"/>
      <c r="M89" s="282"/>
      <c r="N89" s="282"/>
      <c r="O89" s="282"/>
      <c r="P89" s="282"/>
      <c r="Q89" s="282"/>
      <c r="R89" s="282"/>
      <c r="S89" s="282"/>
      <c r="T89" s="282"/>
      <c r="U89" s="282"/>
      <c r="V89" s="282"/>
      <c r="W89" s="282"/>
      <c r="X89" s="282"/>
      <c r="Y89" s="282"/>
      <c r="Z89" s="282"/>
      <c r="AA89" s="282"/>
      <c r="AB89" s="282"/>
      <c r="AC89" s="282"/>
      <c r="AD89" s="282"/>
      <c r="AE89" s="282"/>
      <c r="AF89" s="282"/>
      <c r="AG89" s="282"/>
    </row>
    <row r="94" spans="2:33" ht="15" customHeight="1" x14ac:dyDescent="0.35">
      <c r="B94" s="282"/>
      <c r="C94" s="282"/>
      <c r="D94" s="282"/>
      <c r="E94" s="282"/>
      <c r="F94" s="282"/>
      <c r="G94" s="282"/>
      <c r="H94" s="282"/>
      <c r="I94" s="282"/>
      <c r="J94" s="282"/>
      <c r="K94" s="282"/>
      <c r="L94" s="282"/>
      <c r="M94" s="282"/>
      <c r="N94" s="282"/>
      <c r="O94" s="282"/>
      <c r="P94" s="282"/>
      <c r="Q94" s="282"/>
      <c r="R94" s="282"/>
      <c r="S94" s="282"/>
      <c r="T94" s="282"/>
      <c r="U94" s="282"/>
      <c r="V94" s="282"/>
      <c r="W94" s="282"/>
      <c r="X94" s="282"/>
      <c r="Y94" s="282"/>
      <c r="Z94" s="282"/>
      <c r="AA94" s="282"/>
      <c r="AB94" s="282"/>
      <c r="AC94" s="282"/>
      <c r="AD94" s="282"/>
      <c r="AE94" s="282"/>
      <c r="AF94" s="282"/>
      <c r="AG94" s="282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282"/>
      <c r="C155" s="282"/>
      <c r="D155" s="282"/>
      <c r="E155" s="282"/>
      <c r="F155" s="282"/>
      <c r="G155" s="282"/>
      <c r="H155" s="282"/>
      <c r="I155" s="282"/>
      <c r="J155" s="282"/>
      <c r="K155" s="282"/>
      <c r="L155" s="282"/>
      <c r="M155" s="282"/>
      <c r="N155" s="282"/>
      <c r="O155" s="282"/>
      <c r="P155" s="282"/>
      <c r="Q155" s="282"/>
      <c r="R155" s="282"/>
      <c r="S155" s="282"/>
      <c r="T155" s="282"/>
      <c r="U155" s="282"/>
      <c r="V155" s="282"/>
      <c r="W155" s="282"/>
      <c r="X155" s="282"/>
      <c r="Y155" s="282"/>
      <c r="Z155" s="282"/>
      <c r="AA155" s="282"/>
      <c r="AB155" s="282"/>
      <c r="AC155" s="282"/>
      <c r="AD155" s="282"/>
      <c r="AE155" s="282"/>
      <c r="AF155" s="282"/>
    </row>
    <row r="156" spans="2:32" ht="15" customHeight="1" x14ac:dyDescent="0.35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282"/>
      <c r="C291" s="282"/>
      <c r="D291" s="282"/>
      <c r="E291" s="282"/>
      <c r="F291" s="282"/>
      <c r="G291" s="282"/>
      <c r="H291" s="282"/>
      <c r="I291" s="282"/>
      <c r="J291" s="282"/>
      <c r="K291" s="282"/>
      <c r="L291" s="282"/>
      <c r="M291" s="282"/>
      <c r="N291" s="282"/>
      <c r="O291" s="282"/>
      <c r="P291" s="282"/>
      <c r="Q291" s="282"/>
      <c r="R291" s="282"/>
      <c r="S291" s="282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</row>
    <row r="292" spans="2:32" ht="15" customHeight="1" x14ac:dyDescent="0.35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282"/>
      <c r="C304" s="282"/>
      <c r="D304" s="282"/>
      <c r="E304" s="282"/>
      <c r="F304" s="282"/>
      <c r="G304" s="282"/>
      <c r="H304" s="282"/>
      <c r="I304" s="282"/>
      <c r="J304" s="282"/>
      <c r="K304" s="282"/>
      <c r="L304" s="282"/>
      <c r="M304" s="282"/>
      <c r="N304" s="282"/>
      <c r="O304" s="282"/>
      <c r="P304" s="282"/>
      <c r="Q304" s="282"/>
      <c r="R304" s="282"/>
      <c r="S304" s="282"/>
      <c r="T304" s="282"/>
      <c r="U304" s="282"/>
      <c r="V304" s="282"/>
      <c r="W304" s="282"/>
      <c r="X304" s="282"/>
      <c r="Y304" s="282"/>
      <c r="Z304" s="282"/>
      <c r="AA304" s="282"/>
      <c r="AB304" s="282"/>
      <c r="AC304" s="282"/>
      <c r="AD304" s="282"/>
      <c r="AE304" s="282"/>
      <c r="AF304" s="282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282"/>
      <c r="C374" s="282"/>
      <c r="D374" s="282"/>
      <c r="E374" s="282"/>
      <c r="F374" s="282"/>
      <c r="G374" s="282"/>
      <c r="H374" s="282"/>
      <c r="I374" s="282"/>
      <c r="J374" s="282"/>
      <c r="K374" s="282"/>
      <c r="L374" s="282"/>
      <c r="M374" s="282"/>
      <c r="N374" s="282"/>
      <c r="O374" s="282"/>
      <c r="P374" s="282"/>
      <c r="Q374" s="282"/>
      <c r="R374" s="282"/>
      <c r="S374" s="282"/>
      <c r="T374" s="282"/>
      <c r="U374" s="282"/>
      <c r="V374" s="282"/>
      <c r="W374" s="282"/>
      <c r="X374" s="282"/>
      <c r="Y374" s="282"/>
      <c r="Z374" s="282"/>
      <c r="AA374" s="282"/>
      <c r="AB374" s="282"/>
      <c r="AC374" s="282"/>
      <c r="AD374" s="282"/>
      <c r="AE374" s="282"/>
      <c r="AF374" s="282"/>
    </row>
    <row r="375" spans="2:32" ht="12" customHeight="1" x14ac:dyDescent="0.35"/>
    <row r="376" spans="2:32" ht="12" customHeight="1" x14ac:dyDescent="0.35">
      <c r="B376" s="282"/>
      <c r="C376" s="282"/>
      <c r="D376" s="282"/>
      <c r="E376" s="282"/>
      <c r="F376" s="282"/>
      <c r="G376" s="282"/>
      <c r="H376" s="282"/>
      <c r="I376" s="282"/>
      <c r="J376" s="282"/>
      <c r="K376" s="282"/>
      <c r="L376" s="282"/>
      <c r="M376" s="282"/>
      <c r="N376" s="282"/>
      <c r="O376" s="282"/>
      <c r="P376" s="282"/>
      <c r="Q376" s="282"/>
      <c r="R376" s="282"/>
      <c r="S376" s="282"/>
      <c r="T376" s="282"/>
      <c r="U376" s="282"/>
      <c r="V376" s="282"/>
      <c r="W376" s="282"/>
      <c r="X376" s="282"/>
      <c r="Y376" s="282"/>
      <c r="Z376" s="282"/>
      <c r="AA376" s="282"/>
      <c r="AB376" s="282"/>
      <c r="AC376" s="282"/>
      <c r="AD376" s="282"/>
      <c r="AE376" s="282"/>
      <c r="AF376" s="282"/>
    </row>
    <row r="377" spans="2:32" ht="12" customHeight="1" x14ac:dyDescent="0.35">
      <c r="B377" s="282"/>
      <c r="C377" s="282"/>
      <c r="D377" s="282"/>
      <c r="E377" s="282"/>
      <c r="F377" s="282"/>
      <c r="G377" s="282"/>
      <c r="H377" s="282"/>
      <c r="I377" s="282"/>
      <c r="J377" s="282"/>
      <c r="K377" s="282"/>
      <c r="L377" s="282"/>
      <c r="M377" s="282"/>
      <c r="N377" s="282"/>
      <c r="O377" s="282"/>
      <c r="P377" s="282"/>
      <c r="Q377" s="282"/>
      <c r="R377" s="282"/>
      <c r="S377" s="282"/>
      <c r="T377" s="282"/>
      <c r="U377" s="282"/>
      <c r="V377" s="282"/>
      <c r="W377" s="282"/>
      <c r="X377" s="282"/>
      <c r="Y377" s="282"/>
      <c r="Z377" s="282"/>
      <c r="AA377" s="282"/>
      <c r="AB377" s="282"/>
      <c r="AC377" s="282"/>
      <c r="AD377" s="282"/>
      <c r="AE377" s="282"/>
      <c r="AF377" s="282"/>
    </row>
    <row r="378" spans="2:32" ht="12" customHeight="1" x14ac:dyDescent="0.35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</row>
    <row r="379" spans="2:32" ht="12" customHeight="1" x14ac:dyDescent="0.35"/>
    <row r="380" spans="2:32" ht="12" customHeight="1" x14ac:dyDescent="0.35"/>
    <row r="381" spans="2:32" ht="12" customHeight="1" x14ac:dyDescent="0.35">
      <c r="B381" s="282"/>
      <c r="C381" s="282"/>
      <c r="D381" s="282"/>
      <c r="E381" s="282"/>
      <c r="F381" s="282"/>
      <c r="G381" s="282"/>
      <c r="H381" s="282"/>
      <c r="I381" s="282"/>
      <c r="J381" s="282"/>
      <c r="K381" s="282"/>
      <c r="L381" s="282"/>
      <c r="M381" s="282"/>
      <c r="N381" s="282"/>
      <c r="O381" s="282"/>
      <c r="P381" s="282"/>
      <c r="Q381" s="282"/>
      <c r="R381" s="282"/>
      <c r="S381" s="282"/>
      <c r="T381" s="282"/>
      <c r="U381" s="282"/>
      <c r="V381" s="282"/>
      <c r="W381" s="282"/>
      <c r="X381" s="282"/>
      <c r="Y381" s="282"/>
      <c r="Z381" s="282"/>
      <c r="AA381" s="282"/>
      <c r="AB381" s="282"/>
      <c r="AC381" s="282"/>
      <c r="AD381" s="282"/>
      <c r="AE381" s="282"/>
      <c r="AF381" s="282"/>
    </row>
    <row r="382" spans="2:32" ht="12" customHeight="1" x14ac:dyDescent="0.35">
      <c r="B382" s="282"/>
      <c r="C382" s="282"/>
      <c r="D382" s="282"/>
      <c r="E382" s="282"/>
      <c r="F382" s="282"/>
      <c r="G382" s="282"/>
      <c r="H382" s="282"/>
      <c r="I382" s="282"/>
      <c r="J382" s="282"/>
      <c r="K382" s="282"/>
      <c r="L382" s="282"/>
      <c r="M382" s="282"/>
      <c r="N382" s="282"/>
      <c r="O382" s="282"/>
      <c r="P382" s="282"/>
      <c r="Q382" s="282"/>
      <c r="R382" s="282"/>
      <c r="S382" s="282"/>
      <c r="T382" s="282"/>
      <c r="U382" s="282"/>
      <c r="V382" s="282"/>
      <c r="W382" s="282"/>
      <c r="X382" s="282"/>
      <c r="Y382" s="282"/>
      <c r="Z382" s="282"/>
      <c r="AA382" s="282"/>
      <c r="AB382" s="282"/>
      <c r="AC382" s="282"/>
      <c r="AD382" s="282"/>
      <c r="AE382" s="282"/>
      <c r="AF382" s="282"/>
    </row>
    <row r="383" spans="2:32" ht="12" customHeight="1" x14ac:dyDescent="0.35">
      <c r="B383" s="282"/>
      <c r="C383" s="282"/>
      <c r="D383" s="282"/>
      <c r="E383" s="282"/>
      <c r="F383" s="282"/>
      <c r="G383" s="282"/>
      <c r="H383" s="282"/>
      <c r="I383" s="282"/>
      <c r="J383" s="282"/>
      <c r="K383" s="282"/>
      <c r="L383" s="282"/>
      <c r="M383" s="282"/>
      <c r="N383" s="282"/>
      <c r="O383" s="282"/>
      <c r="P383" s="282"/>
      <c r="Q383" s="282"/>
      <c r="R383" s="282"/>
      <c r="S383" s="282"/>
      <c r="T383" s="282"/>
      <c r="U383" s="282"/>
      <c r="V383" s="282"/>
      <c r="W383" s="282"/>
      <c r="X383" s="282"/>
      <c r="Y383" s="282"/>
      <c r="Z383" s="282"/>
      <c r="AA383" s="282"/>
      <c r="AB383" s="282"/>
      <c r="AC383" s="282"/>
      <c r="AD383" s="282"/>
      <c r="AE383" s="282"/>
      <c r="AF383" s="282"/>
    </row>
    <row r="384" spans="2:32" ht="12" customHeight="1" x14ac:dyDescent="0.35">
      <c r="B384" s="282"/>
      <c r="C384" s="282"/>
      <c r="D384" s="282"/>
      <c r="E384" s="282"/>
      <c r="F384" s="282"/>
      <c r="G384" s="282"/>
      <c r="H384" s="282"/>
      <c r="I384" s="282"/>
      <c r="J384" s="282"/>
      <c r="K384" s="282"/>
      <c r="L384" s="282"/>
      <c r="M384" s="282"/>
      <c r="N384" s="282"/>
      <c r="O384" s="282"/>
      <c r="P384" s="282"/>
      <c r="Q384" s="282"/>
      <c r="R384" s="282"/>
      <c r="S384" s="282"/>
      <c r="T384" s="282"/>
      <c r="U384" s="282"/>
      <c r="V384" s="282"/>
      <c r="W384" s="282"/>
      <c r="X384" s="282"/>
      <c r="Y384" s="282"/>
      <c r="Z384" s="282"/>
      <c r="AA384" s="282"/>
      <c r="AB384" s="282"/>
      <c r="AC384" s="282"/>
      <c r="AD384" s="282"/>
      <c r="AE384" s="282"/>
      <c r="AF384" s="282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282"/>
      <c r="C552" s="282"/>
      <c r="D552" s="282"/>
      <c r="E552" s="282"/>
      <c r="F552" s="282"/>
      <c r="G552" s="282"/>
      <c r="H552" s="282"/>
      <c r="I552" s="282"/>
      <c r="J552" s="282"/>
      <c r="K552" s="282"/>
      <c r="L552" s="282"/>
      <c r="M552" s="282"/>
      <c r="N552" s="282"/>
      <c r="O552" s="282"/>
      <c r="P552" s="282"/>
      <c r="Q552" s="282"/>
      <c r="R552" s="282"/>
      <c r="S552" s="282"/>
      <c r="T552" s="282"/>
      <c r="U552" s="282"/>
      <c r="V552" s="282"/>
      <c r="W552" s="282"/>
      <c r="X552" s="282"/>
      <c r="Y552" s="282"/>
      <c r="Z552" s="282"/>
      <c r="AA552" s="282"/>
      <c r="AB552" s="282"/>
      <c r="AC552" s="282"/>
      <c r="AD552" s="282"/>
      <c r="AE552" s="282"/>
      <c r="AF552" s="282"/>
    </row>
    <row r="559" spans="2:32" ht="15" customHeight="1" x14ac:dyDescent="0.35">
      <c r="B559" s="282"/>
      <c r="C559" s="282"/>
      <c r="D559" s="282"/>
      <c r="E559" s="282"/>
      <c r="F559" s="282"/>
      <c r="G559" s="282"/>
      <c r="H559" s="282"/>
      <c r="I559" s="282"/>
      <c r="J559" s="282"/>
      <c r="K559" s="282"/>
      <c r="L559" s="282"/>
      <c r="M559" s="282"/>
      <c r="N559" s="282"/>
      <c r="O559" s="282"/>
      <c r="P559" s="282"/>
      <c r="Q559" s="282"/>
      <c r="R559" s="282"/>
      <c r="S559" s="282"/>
      <c r="T559" s="282"/>
      <c r="U559" s="282"/>
      <c r="V559" s="282"/>
      <c r="W559" s="282"/>
      <c r="X559" s="282"/>
      <c r="Y559" s="282"/>
      <c r="Z559" s="282"/>
      <c r="AA559" s="282"/>
      <c r="AB559" s="282"/>
      <c r="AC559" s="282"/>
      <c r="AD559" s="282"/>
      <c r="AE559" s="282"/>
      <c r="AF559" s="282"/>
    </row>
    <row r="560" spans="2:32" ht="15" customHeight="1" x14ac:dyDescent="0.35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282"/>
      <c r="C651" s="282"/>
      <c r="D651" s="282"/>
      <c r="E651" s="282"/>
      <c r="F651" s="282"/>
      <c r="G651" s="282"/>
      <c r="H651" s="282"/>
      <c r="I651" s="282"/>
      <c r="J651" s="282"/>
      <c r="K651" s="282"/>
      <c r="L651" s="282"/>
      <c r="M651" s="282"/>
      <c r="N651" s="282"/>
      <c r="O651" s="282"/>
      <c r="P651" s="282"/>
      <c r="Q651" s="282"/>
      <c r="R651" s="282"/>
      <c r="S651" s="282"/>
      <c r="T651" s="282"/>
      <c r="U651" s="282"/>
      <c r="V651" s="282"/>
      <c r="W651" s="282"/>
      <c r="X651" s="282"/>
      <c r="Y651" s="282"/>
      <c r="Z651" s="282"/>
      <c r="AA651" s="282"/>
      <c r="AB651" s="282"/>
      <c r="AC651" s="282"/>
      <c r="AD651" s="282"/>
      <c r="AE651" s="282"/>
      <c r="AF651" s="282"/>
    </row>
    <row r="652" spans="2:32" ht="15" customHeight="1" x14ac:dyDescent="0.35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282"/>
      <c r="C727" s="282"/>
      <c r="D727" s="282"/>
      <c r="E727" s="282"/>
      <c r="F727" s="282"/>
      <c r="G727" s="282"/>
      <c r="H727" s="282"/>
      <c r="I727" s="282"/>
      <c r="J727" s="282"/>
      <c r="K727" s="282"/>
      <c r="L727" s="282"/>
      <c r="M727" s="282"/>
      <c r="N727" s="282"/>
      <c r="O727" s="282"/>
      <c r="P727" s="282"/>
      <c r="Q727" s="282"/>
      <c r="R727" s="282"/>
      <c r="S727" s="282"/>
      <c r="T727" s="282"/>
      <c r="U727" s="282"/>
      <c r="V727" s="282"/>
      <c r="W727" s="282"/>
      <c r="X727" s="282"/>
      <c r="Y727" s="282"/>
      <c r="Z727" s="282"/>
      <c r="AA727" s="282"/>
      <c r="AB727" s="282"/>
      <c r="AC727" s="282"/>
      <c r="AD727" s="282"/>
      <c r="AE727" s="282"/>
      <c r="AF727" s="282"/>
    </row>
    <row r="728" spans="2:32" ht="15" customHeight="1" x14ac:dyDescent="0.35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282"/>
      <c r="C818" s="282"/>
      <c r="D818" s="282"/>
      <c r="E818" s="282"/>
      <c r="F818" s="282"/>
      <c r="G818" s="282"/>
      <c r="H818" s="282"/>
      <c r="I818" s="282"/>
      <c r="J818" s="282"/>
      <c r="K818" s="282"/>
      <c r="L818" s="282"/>
      <c r="M818" s="282"/>
      <c r="N818" s="282"/>
      <c r="O818" s="282"/>
      <c r="P818" s="282"/>
      <c r="Q818" s="282"/>
      <c r="R818" s="282"/>
      <c r="S818" s="282"/>
      <c r="T818" s="282"/>
      <c r="U818" s="282"/>
      <c r="V818" s="282"/>
      <c r="W818" s="282"/>
      <c r="X818" s="282"/>
      <c r="Y818" s="282"/>
      <c r="Z818" s="282"/>
      <c r="AA818" s="282"/>
      <c r="AB818" s="282"/>
      <c r="AC818" s="282"/>
      <c r="AD818" s="282"/>
      <c r="AE818" s="282"/>
      <c r="AF818" s="282"/>
    </row>
    <row r="819" spans="2:32" ht="15" customHeight="1" x14ac:dyDescent="0.35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  <c r="AE897" s="218"/>
      <c r="AF897" s="218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282"/>
      <c r="C909" s="282"/>
      <c r="D909" s="282"/>
      <c r="E909" s="282"/>
      <c r="F909" s="282"/>
      <c r="G909" s="282"/>
      <c r="H909" s="282"/>
      <c r="I909" s="282"/>
      <c r="J909" s="282"/>
      <c r="K909" s="282"/>
      <c r="L909" s="282"/>
      <c r="M909" s="282"/>
      <c r="N909" s="282"/>
      <c r="O909" s="282"/>
      <c r="P909" s="282"/>
      <c r="Q909" s="282"/>
      <c r="R909" s="282"/>
      <c r="S909" s="282"/>
      <c r="T909" s="282"/>
      <c r="U909" s="282"/>
      <c r="V909" s="282"/>
      <c r="W909" s="282"/>
      <c r="X909" s="282"/>
      <c r="Y909" s="282"/>
      <c r="Z909" s="282"/>
      <c r="AA909" s="282"/>
      <c r="AB909" s="282"/>
      <c r="AC909" s="282"/>
      <c r="AD909" s="282"/>
      <c r="AE909" s="282"/>
      <c r="AF909" s="282"/>
    </row>
    <row r="910" spans="2:32" ht="12" customHeight="1" x14ac:dyDescent="0.35">
      <c r="B910" s="282"/>
      <c r="C910" s="282"/>
      <c r="D910" s="282"/>
      <c r="E910" s="282"/>
      <c r="F910" s="282"/>
      <c r="G910" s="282"/>
      <c r="H910" s="282"/>
      <c r="I910" s="282"/>
      <c r="J910" s="282"/>
      <c r="K910" s="282"/>
      <c r="L910" s="282"/>
      <c r="M910" s="282"/>
      <c r="N910" s="282"/>
      <c r="O910" s="282"/>
      <c r="P910" s="282"/>
      <c r="Q910" s="282"/>
      <c r="R910" s="282"/>
      <c r="S910" s="282"/>
      <c r="T910" s="282"/>
      <c r="U910" s="282"/>
      <c r="V910" s="282"/>
      <c r="W910" s="282"/>
      <c r="X910" s="282"/>
      <c r="Y910" s="282"/>
      <c r="Z910" s="282"/>
      <c r="AA910" s="282"/>
      <c r="AB910" s="282"/>
      <c r="AC910" s="282"/>
      <c r="AD910" s="282"/>
      <c r="AE910" s="282"/>
      <c r="AF910" s="282"/>
    </row>
    <row r="911" spans="2:32" ht="12" customHeight="1" x14ac:dyDescent="0.35">
      <c r="B911" s="282"/>
      <c r="C911" s="282"/>
      <c r="D911" s="282"/>
      <c r="E911" s="282"/>
      <c r="F911" s="282"/>
      <c r="G911" s="282"/>
      <c r="H911" s="282"/>
      <c r="I911" s="282"/>
      <c r="J911" s="282"/>
      <c r="K911" s="282"/>
      <c r="L911" s="282"/>
      <c r="M911" s="282"/>
      <c r="N911" s="282"/>
      <c r="O911" s="282"/>
      <c r="P911" s="282"/>
      <c r="Q911" s="282"/>
      <c r="R911" s="282"/>
      <c r="S911" s="282"/>
      <c r="T911" s="282"/>
      <c r="U911" s="282"/>
      <c r="V911" s="282"/>
      <c r="W911" s="282"/>
      <c r="X911" s="282"/>
      <c r="Y911" s="282"/>
      <c r="Z911" s="282"/>
      <c r="AA911" s="282"/>
      <c r="AB911" s="282"/>
      <c r="AC911" s="282"/>
      <c r="AD911" s="282"/>
      <c r="AE911" s="282"/>
      <c r="AF911" s="282"/>
    </row>
    <row r="912" spans="2:32" ht="12" customHeight="1" x14ac:dyDescent="0.35">
      <c r="B912" s="282"/>
      <c r="C912" s="282"/>
      <c r="D912" s="282"/>
      <c r="E912" s="282"/>
      <c r="F912" s="282"/>
      <c r="G912" s="282"/>
      <c r="H912" s="282"/>
      <c r="I912" s="282"/>
      <c r="J912" s="282"/>
      <c r="K912" s="282"/>
      <c r="L912" s="282"/>
      <c r="M912" s="282"/>
      <c r="N912" s="282"/>
      <c r="O912" s="282"/>
      <c r="P912" s="282"/>
      <c r="Q912" s="282"/>
      <c r="R912" s="282"/>
      <c r="S912" s="282"/>
      <c r="T912" s="282"/>
      <c r="U912" s="282"/>
      <c r="V912" s="282"/>
      <c r="W912" s="282"/>
      <c r="X912" s="282"/>
      <c r="Y912" s="282"/>
      <c r="Z912" s="282"/>
      <c r="AA912" s="282"/>
      <c r="AB912" s="282"/>
      <c r="AC912" s="282"/>
      <c r="AD912" s="282"/>
      <c r="AE912" s="282"/>
      <c r="AF912" s="282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282"/>
      <c r="C982" s="282"/>
      <c r="D982" s="282"/>
      <c r="E982" s="282"/>
      <c r="F982" s="282"/>
      <c r="G982" s="282"/>
      <c r="H982" s="282"/>
      <c r="I982" s="282"/>
      <c r="J982" s="282"/>
      <c r="K982" s="282"/>
      <c r="L982" s="282"/>
      <c r="M982" s="282"/>
      <c r="N982" s="282"/>
      <c r="O982" s="282"/>
      <c r="P982" s="282"/>
      <c r="Q982" s="282"/>
      <c r="R982" s="282"/>
      <c r="S982" s="282"/>
      <c r="T982" s="282"/>
      <c r="U982" s="282"/>
      <c r="V982" s="282"/>
      <c r="W982" s="282"/>
      <c r="X982" s="282"/>
      <c r="Y982" s="282"/>
      <c r="Z982" s="282"/>
      <c r="AA982" s="282"/>
      <c r="AB982" s="282"/>
      <c r="AC982" s="282"/>
      <c r="AD982" s="282"/>
      <c r="AE982" s="282"/>
      <c r="AF982" s="282"/>
    </row>
    <row r="983" spans="2:32" ht="15" customHeight="1" x14ac:dyDescent="0.35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  <c r="AE983" s="218"/>
      <c r="AF983" s="218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282"/>
      <c r="C1081" s="282"/>
      <c r="D1081" s="282"/>
      <c r="E1081" s="282"/>
      <c r="F1081" s="282"/>
      <c r="G1081" s="282"/>
      <c r="H1081" s="282"/>
      <c r="I1081" s="282"/>
      <c r="J1081" s="282"/>
      <c r="K1081" s="282"/>
      <c r="L1081" s="282"/>
      <c r="M1081" s="282"/>
      <c r="N1081" s="282"/>
      <c r="O1081" s="282"/>
      <c r="P1081" s="282"/>
      <c r="Q1081" s="282"/>
      <c r="R1081" s="282"/>
      <c r="S1081" s="282"/>
      <c r="T1081" s="282"/>
      <c r="U1081" s="282"/>
      <c r="V1081" s="282"/>
      <c r="W1081" s="282"/>
      <c r="X1081" s="282"/>
      <c r="Y1081" s="282"/>
      <c r="Z1081" s="282"/>
      <c r="AA1081" s="282"/>
      <c r="AB1081" s="282"/>
      <c r="AC1081" s="282"/>
      <c r="AD1081" s="282"/>
      <c r="AE1081" s="282"/>
      <c r="AF1081" s="282"/>
    </row>
    <row r="1082" spans="2:32" ht="15" customHeight="1" x14ac:dyDescent="0.35">
      <c r="B1082" s="218"/>
      <c r="C1082" s="218"/>
      <c r="D1082" s="218"/>
      <c r="E1082" s="218"/>
      <c r="F1082" s="218"/>
      <c r="G1082" s="218"/>
      <c r="H1082" s="218"/>
      <c r="I1082" s="218"/>
      <c r="J1082" s="218"/>
      <c r="K1082" s="218"/>
      <c r="L1082" s="218"/>
      <c r="M1082" s="218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  <c r="Y1082" s="218"/>
      <c r="Z1082" s="218"/>
      <c r="AA1082" s="218"/>
      <c r="AB1082" s="218"/>
      <c r="AC1082" s="218"/>
      <c r="AD1082" s="218"/>
      <c r="AE1082" s="218"/>
      <c r="AF1082" s="218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282"/>
      <c r="C1178" s="282"/>
      <c r="D1178" s="282"/>
      <c r="E1178" s="282"/>
      <c r="F1178" s="282"/>
      <c r="G1178" s="282"/>
      <c r="H1178" s="282"/>
      <c r="I1178" s="282"/>
      <c r="J1178" s="282"/>
      <c r="K1178" s="282"/>
      <c r="L1178" s="282"/>
      <c r="M1178" s="282"/>
      <c r="N1178" s="282"/>
      <c r="O1178" s="282"/>
      <c r="P1178" s="282"/>
      <c r="Q1178" s="282"/>
      <c r="R1178" s="282"/>
      <c r="S1178" s="282"/>
      <c r="T1178" s="282"/>
      <c r="U1178" s="282"/>
      <c r="V1178" s="282"/>
      <c r="W1178" s="282"/>
      <c r="X1178" s="282"/>
      <c r="Y1178" s="282"/>
      <c r="Z1178" s="282"/>
      <c r="AA1178" s="282"/>
      <c r="AB1178" s="282"/>
      <c r="AC1178" s="282"/>
      <c r="AD1178" s="282"/>
      <c r="AE1178" s="282"/>
      <c r="AF1178" s="282"/>
    </row>
    <row r="1179" spans="2:32" ht="15" customHeight="1" x14ac:dyDescent="0.35">
      <c r="B1179" s="218"/>
      <c r="C1179" s="218"/>
      <c r="D1179" s="218"/>
      <c r="E1179" s="218"/>
      <c r="F1179" s="218"/>
      <c r="G1179" s="218"/>
      <c r="H1179" s="218"/>
      <c r="I1179" s="218"/>
      <c r="J1179" s="218"/>
      <c r="K1179" s="218"/>
      <c r="L1179" s="218"/>
      <c r="M1179" s="218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  <c r="Y1179" s="218"/>
      <c r="Z1179" s="218"/>
      <c r="AA1179" s="218"/>
      <c r="AB1179" s="218"/>
      <c r="AC1179" s="218"/>
      <c r="AD1179" s="218"/>
      <c r="AE1179" s="218"/>
      <c r="AF1179" s="218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18"/>
      <c r="C1313" s="218"/>
      <c r="D1313" s="218"/>
      <c r="E1313" s="218"/>
      <c r="F1313" s="218"/>
      <c r="G1313" s="218"/>
      <c r="H1313" s="218"/>
      <c r="I1313" s="218"/>
      <c r="J1313" s="218"/>
      <c r="K1313" s="218"/>
      <c r="L1313" s="218"/>
      <c r="M1313" s="218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  <c r="Y1313" s="218"/>
      <c r="Z1313" s="218"/>
      <c r="AA1313" s="218"/>
      <c r="AB1313" s="218"/>
      <c r="AC1313" s="218"/>
      <c r="AD1313" s="218"/>
      <c r="AE1313" s="218"/>
      <c r="AF1313" s="218"/>
    </row>
    <row r="1314" spans="2:32" ht="12" customHeight="1" x14ac:dyDescent="0.35"/>
    <row r="1315" spans="2:32" ht="12" customHeight="1" x14ac:dyDescent="0.35"/>
    <row r="1325" spans="2:32" ht="15" customHeight="1" x14ac:dyDescent="0.35">
      <c r="B1325" s="282"/>
      <c r="C1325" s="282"/>
      <c r="D1325" s="282"/>
      <c r="E1325" s="282"/>
      <c r="F1325" s="282"/>
      <c r="G1325" s="282"/>
      <c r="H1325" s="282"/>
      <c r="I1325" s="282"/>
      <c r="J1325" s="282"/>
      <c r="K1325" s="282"/>
      <c r="L1325" s="282"/>
      <c r="M1325" s="282"/>
      <c r="N1325" s="282"/>
      <c r="O1325" s="282"/>
      <c r="P1325" s="282"/>
      <c r="Q1325" s="282"/>
      <c r="R1325" s="282"/>
      <c r="S1325" s="282"/>
      <c r="T1325" s="282"/>
      <c r="U1325" s="282"/>
      <c r="V1325" s="282"/>
      <c r="W1325" s="282"/>
      <c r="X1325" s="282"/>
      <c r="Y1325" s="282"/>
      <c r="Z1325" s="282"/>
      <c r="AA1325" s="282"/>
      <c r="AB1325" s="282"/>
      <c r="AC1325" s="282"/>
      <c r="AD1325" s="282"/>
      <c r="AE1325" s="282"/>
      <c r="AF1325" s="282"/>
    </row>
    <row r="1326" spans="2:32" ht="15" customHeight="1" x14ac:dyDescent="0.35">
      <c r="B1326" s="282"/>
      <c r="C1326" s="282"/>
      <c r="D1326" s="282"/>
      <c r="E1326" s="282"/>
      <c r="F1326" s="282"/>
      <c r="G1326" s="282"/>
      <c r="H1326" s="282"/>
      <c r="I1326" s="282"/>
      <c r="J1326" s="282"/>
      <c r="K1326" s="282"/>
      <c r="L1326" s="282"/>
      <c r="M1326" s="282"/>
      <c r="N1326" s="282"/>
      <c r="O1326" s="282"/>
      <c r="P1326" s="282"/>
      <c r="Q1326" s="282"/>
      <c r="R1326" s="282"/>
      <c r="S1326" s="282"/>
      <c r="T1326" s="282"/>
      <c r="U1326" s="282"/>
      <c r="V1326" s="282"/>
      <c r="W1326" s="282"/>
      <c r="X1326" s="282"/>
      <c r="Y1326" s="282"/>
      <c r="Z1326" s="282"/>
      <c r="AA1326" s="282"/>
      <c r="AB1326" s="282"/>
      <c r="AC1326" s="282"/>
      <c r="AD1326" s="282"/>
      <c r="AE1326" s="282"/>
      <c r="AF1326" s="282"/>
    </row>
    <row r="1327" spans="2:32" ht="15" customHeight="1" x14ac:dyDescent="0.35">
      <c r="B1327" s="282"/>
      <c r="C1327" s="282"/>
      <c r="D1327" s="282"/>
      <c r="E1327" s="282"/>
      <c r="F1327" s="282"/>
      <c r="G1327" s="282"/>
      <c r="H1327" s="282"/>
      <c r="I1327" s="282"/>
      <c r="J1327" s="282"/>
      <c r="K1327" s="282"/>
      <c r="L1327" s="282"/>
      <c r="M1327" s="282"/>
      <c r="N1327" s="282"/>
      <c r="O1327" s="282"/>
      <c r="P1327" s="282"/>
      <c r="Q1327" s="282"/>
      <c r="R1327" s="282"/>
      <c r="S1327" s="282"/>
      <c r="T1327" s="282"/>
      <c r="U1327" s="282"/>
      <c r="V1327" s="282"/>
      <c r="W1327" s="282"/>
      <c r="X1327" s="282"/>
      <c r="Y1327" s="282"/>
      <c r="Z1327" s="282"/>
      <c r="AA1327" s="282"/>
      <c r="AB1327" s="282"/>
      <c r="AC1327" s="282"/>
      <c r="AD1327" s="282"/>
      <c r="AE1327" s="282"/>
      <c r="AF1327" s="282"/>
    </row>
    <row r="1328" spans="2:32" ht="15" customHeight="1" x14ac:dyDescent="0.35">
      <c r="B1328" s="282"/>
      <c r="C1328" s="282"/>
      <c r="D1328" s="282"/>
      <c r="E1328" s="282"/>
      <c r="F1328" s="282"/>
      <c r="G1328" s="282"/>
      <c r="H1328" s="282"/>
      <c r="I1328" s="282"/>
      <c r="J1328" s="282"/>
      <c r="K1328" s="282"/>
      <c r="L1328" s="282"/>
      <c r="M1328" s="282"/>
      <c r="N1328" s="282"/>
      <c r="O1328" s="282"/>
      <c r="P1328" s="282"/>
      <c r="Q1328" s="282"/>
      <c r="R1328" s="282"/>
      <c r="S1328" s="282"/>
      <c r="T1328" s="282"/>
      <c r="U1328" s="282"/>
      <c r="V1328" s="282"/>
      <c r="W1328" s="282"/>
      <c r="X1328" s="282"/>
      <c r="Y1328" s="282"/>
      <c r="Z1328" s="282"/>
      <c r="AA1328" s="282"/>
      <c r="AB1328" s="282"/>
      <c r="AC1328" s="282"/>
      <c r="AD1328" s="282"/>
      <c r="AE1328" s="282"/>
      <c r="AF1328" s="282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282"/>
      <c r="C1430" s="282"/>
      <c r="D1430" s="282"/>
      <c r="E1430" s="282"/>
      <c r="F1430" s="282"/>
      <c r="G1430" s="282"/>
      <c r="H1430" s="282"/>
      <c r="I1430" s="282"/>
      <c r="J1430" s="282"/>
      <c r="K1430" s="282"/>
      <c r="L1430" s="282"/>
      <c r="M1430" s="282"/>
      <c r="N1430" s="282"/>
      <c r="O1430" s="282"/>
      <c r="P1430" s="282"/>
      <c r="Q1430" s="282"/>
      <c r="R1430" s="282"/>
      <c r="S1430" s="282"/>
      <c r="T1430" s="282"/>
      <c r="U1430" s="282"/>
      <c r="V1430" s="282"/>
      <c r="W1430" s="282"/>
      <c r="X1430" s="282"/>
      <c r="Y1430" s="282"/>
      <c r="Z1430" s="282"/>
      <c r="AA1430" s="282"/>
      <c r="AB1430" s="282"/>
      <c r="AC1430" s="282"/>
      <c r="AD1430" s="282"/>
      <c r="AE1430" s="282"/>
      <c r="AF1430" s="282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282"/>
      <c r="C1534" s="282"/>
      <c r="D1534" s="282"/>
      <c r="E1534" s="282"/>
      <c r="F1534" s="282"/>
      <c r="G1534" s="282"/>
      <c r="H1534" s="282"/>
      <c r="I1534" s="282"/>
      <c r="J1534" s="282"/>
      <c r="K1534" s="282"/>
      <c r="L1534" s="282"/>
      <c r="M1534" s="282"/>
      <c r="N1534" s="282"/>
      <c r="O1534" s="282"/>
      <c r="P1534" s="282"/>
      <c r="Q1534" s="282"/>
      <c r="R1534" s="282"/>
      <c r="S1534" s="282"/>
      <c r="T1534" s="282"/>
      <c r="U1534" s="282"/>
      <c r="V1534" s="282"/>
      <c r="W1534" s="282"/>
      <c r="X1534" s="282"/>
      <c r="Y1534" s="282"/>
      <c r="Z1534" s="282"/>
      <c r="AA1534" s="282"/>
      <c r="AB1534" s="282"/>
      <c r="AC1534" s="282"/>
      <c r="AD1534" s="282"/>
      <c r="AE1534" s="282"/>
      <c r="AF1534" s="282"/>
    </row>
    <row r="1535" spans="2:32" ht="15" customHeight="1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ht="15" customHeight="1" x14ac:dyDescent="0.35">
      <c r="B1624" s="282"/>
      <c r="C1624" s="282"/>
      <c r="D1624" s="282"/>
      <c r="E1624" s="282"/>
      <c r="F1624" s="282"/>
      <c r="G1624" s="282"/>
      <c r="H1624" s="282"/>
      <c r="I1624" s="282"/>
      <c r="J1624" s="282"/>
      <c r="K1624" s="282"/>
      <c r="L1624" s="282"/>
      <c r="M1624" s="282"/>
      <c r="N1624" s="282"/>
      <c r="O1624" s="282"/>
      <c r="P1624" s="282"/>
      <c r="Q1624" s="282"/>
      <c r="R1624" s="282"/>
      <c r="S1624" s="282"/>
      <c r="T1624" s="282"/>
      <c r="U1624" s="282"/>
      <c r="V1624" s="282"/>
      <c r="W1624" s="282"/>
      <c r="X1624" s="282"/>
      <c r="Y1624" s="282"/>
      <c r="Z1624" s="282"/>
      <c r="AA1624" s="282"/>
      <c r="AB1624" s="282"/>
      <c r="AC1624" s="282"/>
      <c r="AD1624" s="282"/>
      <c r="AE1624" s="282"/>
      <c r="AF1624" s="282"/>
    </row>
    <row r="1626" spans="2:32" ht="15" customHeight="1" x14ac:dyDescent="0.35">
      <c r="B1626" s="282"/>
      <c r="C1626" s="282"/>
      <c r="D1626" s="282"/>
      <c r="E1626" s="282"/>
      <c r="F1626" s="282"/>
      <c r="G1626" s="282"/>
      <c r="H1626" s="282"/>
      <c r="I1626" s="282"/>
      <c r="J1626" s="282"/>
      <c r="K1626" s="282"/>
      <c r="L1626" s="282"/>
      <c r="M1626" s="282"/>
      <c r="N1626" s="282"/>
      <c r="O1626" s="282"/>
      <c r="P1626" s="282"/>
      <c r="Q1626" s="282"/>
      <c r="R1626" s="282"/>
      <c r="S1626" s="282"/>
      <c r="T1626" s="282"/>
      <c r="U1626" s="282"/>
      <c r="V1626" s="282"/>
      <c r="W1626" s="282"/>
      <c r="X1626" s="282"/>
      <c r="Y1626" s="282"/>
      <c r="Z1626" s="282"/>
      <c r="AA1626" s="282"/>
      <c r="AB1626" s="282"/>
      <c r="AC1626" s="282"/>
      <c r="AD1626" s="282"/>
      <c r="AE1626" s="282"/>
      <c r="AF1626" s="282"/>
    </row>
    <row r="1627" spans="2:32" ht="15" customHeight="1" x14ac:dyDescent="0.35">
      <c r="B1627" s="282"/>
      <c r="C1627" s="282"/>
      <c r="D1627" s="282"/>
      <c r="E1627" s="282"/>
      <c r="F1627" s="282"/>
      <c r="G1627" s="282"/>
      <c r="H1627" s="282"/>
      <c r="I1627" s="282"/>
      <c r="J1627" s="282"/>
      <c r="K1627" s="282"/>
      <c r="L1627" s="282"/>
      <c r="M1627" s="282"/>
      <c r="N1627" s="282"/>
      <c r="O1627" s="282"/>
      <c r="P1627" s="282"/>
      <c r="Q1627" s="282"/>
      <c r="R1627" s="282"/>
      <c r="S1627" s="282"/>
      <c r="T1627" s="282"/>
      <c r="U1627" s="282"/>
      <c r="V1627" s="282"/>
      <c r="W1627" s="282"/>
      <c r="X1627" s="282"/>
      <c r="Y1627" s="282"/>
      <c r="Z1627" s="282"/>
      <c r="AA1627" s="282"/>
      <c r="AB1627" s="282"/>
      <c r="AC1627" s="282"/>
      <c r="AD1627" s="282"/>
      <c r="AE1627" s="282"/>
      <c r="AF1627" s="282"/>
    </row>
    <row r="1628" spans="2:32" ht="15" customHeight="1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ht="15" customHeight="1" x14ac:dyDescent="0.35">
      <c r="B1631" s="282"/>
      <c r="C1631" s="282"/>
      <c r="D1631" s="282"/>
      <c r="E1631" s="282"/>
      <c r="F1631" s="282"/>
      <c r="G1631" s="282"/>
      <c r="H1631" s="282"/>
      <c r="I1631" s="282"/>
      <c r="J1631" s="282"/>
      <c r="K1631" s="282"/>
      <c r="L1631" s="282"/>
      <c r="M1631" s="282"/>
      <c r="N1631" s="282"/>
      <c r="O1631" s="282"/>
      <c r="P1631" s="282"/>
      <c r="Q1631" s="282"/>
      <c r="R1631" s="282"/>
      <c r="S1631" s="282"/>
      <c r="T1631" s="282"/>
      <c r="U1631" s="282"/>
      <c r="V1631" s="282"/>
      <c r="W1631" s="282"/>
      <c r="X1631" s="282"/>
      <c r="Y1631" s="282"/>
      <c r="Z1631" s="282"/>
      <c r="AA1631" s="282"/>
      <c r="AB1631" s="282"/>
      <c r="AC1631" s="282"/>
      <c r="AD1631" s="282"/>
      <c r="AE1631" s="282"/>
      <c r="AF1631" s="282"/>
    </row>
    <row r="1632" spans="2:32" ht="15" customHeight="1" x14ac:dyDescent="0.35">
      <c r="B1632" s="282"/>
      <c r="C1632" s="282"/>
      <c r="D1632" s="282"/>
      <c r="E1632" s="282"/>
      <c r="F1632" s="282"/>
      <c r="G1632" s="282"/>
      <c r="H1632" s="282"/>
      <c r="I1632" s="282"/>
      <c r="J1632" s="282"/>
      <c r="K1632" s="282"/>
      <c r="L1632" s="282"/>
      <c r="M1632" s="282"/>
      <c r="N1632" s="282"/>
      <c r="O1632" s="282"/>
      <c r="P1632" s="282"/>
      <c r="Q1632" s="282"/>
      <c r="R1632" s="282"/>
      <c r="S1632" s="282"/>
      <c r="T1632" s="282"/>
      <c r="U1632" s="282"/>
      <c r="V1632" s="282"/>
      <c r="W1632" s="282"/>
      <c r="X1632" s="282"/>
      <c r="Y1632" s="282"/>
      <c r="Z1632" s="282"/>
      <c r="AA1632" s="282"/>
      <c r="AB1632" s="282"/>
      <c r="AC1632" s="282"/>
      <c r="AD1632" s="282"/>
      <c r="AE1632" s="282"/>
      <c r="AF1632" s="282"/>
    </row>
    <row r="1777" spans="2:32" ht="15" customHeight="1" x14ac:dyDescent="0.35">
      <c r="B1777" s="282"/>
      <c r="C1777" s="282"/>
      <c r="D1777" s="282"/>
      <c r="E1777" s="282"/>
      <c r="F1777" s="282"/>
      <c r="G1777" s="282"/>
      <c r="H1777" s="282"/>
      <c r="I1777" s="282"/>
      <c r="J1777" s="282"/>
      <c r="K1777" s="282"/>
      <c r="L1777" s="282"/>
      <c r="M1777" s="282"/>
      <c r="N1777" s="282"/>
      <c r="O1777" s="282"/>
      <c r="P1777" s="282"/>
      <c r="Q1777" s="282"/>
      <c r="R1777" s="282"/>
      <c r="S1777" s="282"/>
      <c r="T1777" s="282"/>
      <c r="U1777" s="282"/>
      <c r="V1777" s="282"/>
      <c r="W1777" s="282"/>
      <c r="X1777" s="282"/>
      <c r="Y1777" s="282"/>
      <c r="Z1777" s="282"/>
      <c r="AA1777" s="282"/>
      <c r="AB1777" s="282"/>
      <c r="AC1777" s="282"/>
      <c r="AD1777" s="282"/>
      <c r="AE1777" s="282"/>
      <c r="AF1777" s="282"/>
    </row>
    <row r="1778" spans="2:32" ht="15" customHeight="1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ht="15" customHeight="1" x14ac:dyDescent="0.35">
      <c r="B1781" s="282"/>
      <c r="C1781" s="282"/>
      <c r="D1781" s="282"/>
      <c r="E1781" s="282"/>
      <c r="F1781" s="282"/>
      <c r="G1781" s="282"/>
      <c r="H1781" s="282"/>
      <c r="I1781" s="282"/>
      <c r="J1781" s="282"/>
      <c r="K1781" s="282"/>
      <c r="L1781" s="282"/>
      <c r="M1781" s="282"/>
      <c r="N1781" s="282"/>
      <c r="O1781" s="282"/>
      <c r="P1781" s="282"/>
      <c r="Q1781" s="282"/>
      <c r="R1781" s="282"/>
      <c r="S1781" s="282"/>
      <c r="T1781" s="282"/>
      <c r="U1781" s="282"/>
      <c r="V1781" s="282"/>
      <c r="W1781" s="282"/>
      <c r="X1781" s="282"/>
      <c r="Y1781" s="282"/>
      <c r="Z1781" s="282"/>
      <c r="AA1781" s="282"/>
      <c r="AB1781" s="282"/>
      <c r="AC1781" s="282"/>
      <c r="AD1781" s="282"/>
      <c r="AE1781" s="282"/>
      <c r="AF1781" s="282"/>
    </row>
    <row r="1782" spans="2:32" ht="15" customHeight="1" x14ac:dyDescent="0.35">
      <c r="B1782" s="282"/>
      <c r="C1782" s="282"/>
      <c r="D1782" s="282"/>
      <c r="E1782" s="282"/>
      <c r="F1782" s="282"/>
      <c r="G1782" s="282"/>
      <c r="H1782" s="282"/>
      <c r="I1782" s="282"/>
      <c r="J1782" s="282"/>
      <c r="K1782" s="282"/>
      <c r="L1782" s="282"/>
      <c r="M1782" s="282"/>
      <c r="N1782" s="282"/>
      <c r="O1782" s="282"/>
      <c r="P1782" s="282"/>
      <c r="Q1782" s="282"/>
      <c r="R1782" s="282"/>
      <c r="S1782" s="282"/>
      <c r="T1782" s="282"/>
      <c r="U1782" s="282"/>
      <c r="V1782" s="282"/>
      <c r="W1782" s="282"/>
      <c r="X1782" s="282"/>
      <c r="Y1782" s="282"/>
      <c r="Z1782" s="282"/>
      <c r="AA1782" s="282"/>
      <c r="AB1782" s="282"/>
      <c r="AC1782" s="282"/>
      <c r="AD1782" s="282"/>
      <c r="AE1782" s="282"/>
      <c r="AF1782" s="282"/>
    </row>
    <row r="1783" spans="2:32" ht="15" customHeight="1" x14ac:dyDescent="0.35">
      <c r="B1783" s="282"/>
      <c r="C1783" s="282"/>
      <c r="D1783" s="282"/>
      <c r="E1783" s="282"/>
      <c r="F1783" s="282"/>
      <c r="G1783" s="282"/>
      <c r="H1783" s="282"/>
      <c r="I1783" s="282"/>
      <c r="J1783" s="282"/>
      <c r="K1783" s="282"/>
      <c r="L1783" s="282"/>
      <c r="M1783" s="282"/>
      <c r="N1783" s="282"/>
      <c r="O1783" s="282"/>
      <c r="P1783" s="282"/>
      <c r="Q1783" s="282"/>
      <c r="R1783" s="282"/>
      <c r="S1783" s="282"/>
      <c r="T1783" s="282"/>
      <c r="U1783" s="282"/>
      <c r="V1783" s="282"/>
      <c r="W1783" s="282"/>
      <c r="X1783" s="282"/>
      <c r="Y1783" s="282"/>
      <c r="Z1783" s="282"/>
      <c r="AA1783" s="282"/>
      <c r="AB1783" s="282"/>
      <c r="AC1783" s="282"/>
      <c r="AD1783" s="282"/>
      <c r="AE1783" s="282"/>
      <c r="AF1783" s="282"/>
    </row>
    <row r="1784" spans="2:32" ht="15" customHeight="1" x14ac:dyDescent="0.35">
      <c r="B1784" s="282"/>
      <c r="C1784" s="282"/>
      <c r="D1784" s="282"/>
      <c r="E1784" s="282"/>
      <c r="F1784" s="282"/>
      <c r="G1784" s="282"/>
      <c r="H1784" s="282"/>
      <c r="I1784" s="282"/>
      <c r="J1784" s="282"/>
      <c r="K1784" s="282"/>
      <c r="L1784" s="282"/>
      <c r="M1784" s="282"/>
      <c r="N1784" s="282"/>
      <c r="O1784" s="282"/>
      <c r="P1784" s="282"/>
      <c r="Q1784" s="282"/>
      <c r="R1784" s="282"/>
      <c r="S1784" s="282"/>
      <c r="T1784" s="282"/>
      <c r="U1784" s="282"/>
      <c r="V1784" s="282"/>
      <c r="W1784" s="282"/>
      <c r="X1784" s="282"/>
      <c r="Y1784" s="282"/>
      <c r="Z1784" s="282"/>
      <c r="AA1784" s="282"/>
      <c r="AB1784" s="282"/>
      <c r="AC1784" s="282"/>
      <c r="AD1784" s="282"/>
      <c r="AE1784" s="282"/>
      <c r="AF1784" s="282"/>
    </row>
    <row r="1785" spans="2:32" ht="15" customHeight="1" x14ac:dyDescent="0.35">
      <c r="B1785" s="282"/>
      <c r="C1785" s="282"/>
      <c r="D1785" s="282"/>
      <c r="E1785" s="282"/>
      <c r="F1785" s="282"/>
      <c r="G1785" s="282"/>
      <c r="H1785" s="282"/>
      <c r="I1785" s="282"/>
      <c r="J1785" s="282"/>
      <c r="K1785" s="282"/>
      <c r="L1785" s="282"/>
      <c r="M1785" s="282"/>
      <c r="N1785" s="282"/>
      <c r="O1785" s="282"/>
      <c r="P1785" s="282"/>
      <c r="Q1785" s="282"/>
      <c r="R1785" s="282"/>
      <c r="S1785" s="282"/>
      <c r="T1785" s="282"/>
      <c r="U1785" s="282"/>
      <c r="V1785" s="282"/>
      <c r="W1785" s="282"/>
      <c r="X1785" s="282"/>
      <c r="Y1785" s="282"/>
      <c r="Z1785" s="282"/>
      <c r="AA1785" s="282"/>
      <c r="AB1785" s="282"/>
      <c r="AC1785" s="282"/>
      <c r="AD1785" s="282"/>
      <c r="AE1785" s="282"/>
      <c r="AF1785" s="282"/>
    </row>
    <row r="1786" spans="2:32" ht="15" customHeight="1" x14ac:dyDescent="0.35">
      <c r="B1786" s="282"/>
      <c r="C1786" s="282"/>
      <c r="D1786" s="282"/>
      <c r="E1786" s="282"/>
      <c r="F1786" s="282"/>
      <c r="G1786" s="282"/>
      <c r="H1786" s="282"/>
      <c r="I1786" s="282"/>
      <c r="J1786" s="282"/>
      <c r="K1786" s="282"/>
      <c r="L1786" s="282"/>
      <c r="M1786" s="282"/>
      <c r="N1786" s="282"/>
      <c r="O1786" s="282"/>
      <c r="P1786" s="282"/>
      <c r="Q1786" s="282"/>
      <c r="R1786" s="282"/>
      <c r="S1786" s="282"/>
      <c r="T1786" s="282"/>
      <c r="U1786" s="282"/>
      <c r="V1786" s="282"/>
      <c r="W1786" s="282"/>
      <c r="X1786" s="282"/>
      <c r="Y1786" s="282"/>
      <c r="Z1786" s="282"/>
      <c r="AA1786" s="282"/>
      <c r="AB1786" s="282"/>
      <c r="AC1786" s="282"/>
      <c r="AD1786" s="282"/>
      <c r="AE1786" s="282"/>
      <c r="AF1786" s="282"/>
    </row>
    <row r="1787" spans="2:32" ht="15" customHeight="1" x14ac:dyDescent="0.35">
      <c r="B1787" s="282"/>
      <c r="C1787" s="282"/>
      <c r="D1787" s="282"/>
      <c r="E1787" s="282"/>
      <c r="F1787" s="282"/>
      <c r="G1787" s="282"/>
      <c r="H1787" s="282"/>
      <c r="I1787" s="282"/>
      <c r="J1787" s="282"/>
      <c r="K1787" s="282"/>
      <c r="L1787" s="282"/>
      <c r="M1787" s="282"/>
      <c r="N1787" s="282"/>
      <c r="O1787" s="282"/>
      <c r="P1787" s="282"/>
      <c r="Q1787" s="282"/>
      <c r="R1787" s="282"/>
      <c r="S1787" s="282"/>
      <c r="T1787" s="282"/>
      <c r="U1787" s="282"/>
      <c r="V1787" s="282"/>
      <c r="W1787" s="282"/>
      <c r="X1787" s="282"/>
      <c r="Y1787" s="282"/>
      <c r="Z1787" s="282"/>
      <c r="AA1787" s="282"/>
      <c r="AB1787" s="282"/>
      <c r="AC1787" s="282"/>
      <c r="AD1787" s="282"/>
      <c r="AE1787" s="282"/>
      <c r="AF1787" s="282"/>
    </row>
    <row r="1788" spans="2:32" ht="15" customHeight="1" x14ac:dyDescent="0.35">
      <c r="B1788" s="282"/>
      <c r="C1788" s="282"/>
      <c r="D1788" s="282"/>
      <c r="E1788" s="282"/>
      <c r="F1788" s="282"/>
      <c r="G1788" s="282"/>
      <c r="H1788" s="282"/>
      <c r="I1788" s="282"/>
      <c r="J1788" s="282"/>
      <c r="K1788" s="282"/>
      <c r="L1788" s="282"/>
      <c r="M1788" s="282"/>
      <c r="N1788" s="282"/>
      <c r="O1788" s="282"/>
      <c r="P1788" s="282"/>
      <c r="Q1788" s="282"/>
      <c r="R1788" s="282"/>
      <c r="S1788" s="282"/>
      <c r="T1788" s="282"/>
      <c r="U1788" s="282"/>
      <c r="V1788" s="282"/>
      <c r="W1788" s="282"/>
      <c r="X1788" s="282"/>
      <c r="Y1788" s="282"/>
      <c r="Z1788" s="282"/>
      <c r="AA1788" s="282"/>
      <c r="AB1788" s="282"/>
      <c r="AC1788" s="282"/>
      <c r="AD1788" s="282"/>
      <c r="AE1788" s="282"/>
      <c r="AF1788" s="282"/>
    </row>
    <row r="1789" spans="2:32" ht="15" customHeight="1" x14ac:dyDescent="0.35">
      <c r="B1789" s="282"/>
      <c r="C1789" s="282"/>
      <c r="D1789" s="282"/>
      <c r="E1789" s="282"/>
      <c r="F1789" s="282"/>
      <c r="G1789" s="282"/>
      <c r="H1789" s="282"/>
      <c r="I1789" s="282"/>
      <c r="J1789" s="282"/>
      <c r="K1789" s="282"/>
      <c r="L1789" s="282"/>
      <c r="M1789" s="282"/>
      <c r="N1789" s="282"/>
      <c r="O1789" s="282"/>
      <c r="P1789" s="282"/>
      <c r="Q1789" s="282"/>
      <c r="R1789" s="282"/>
      <c r="S1789" s="282"/>
      <c r="T1789" s="282"/>
      <c r="U1789" s="282"/>
      <c r="V1789" s="282"/>
      <c r="W1789" s="282"/>
      <c r="X1789" s="282"/>
      <c r="Y1789" s="282"/>
      <c r="Z1789" s="282"/>
      <c r="AA1789" s="282"/>
      <c r="AB1789" s="282"/>
      <c r="AC1789" s="282"/>
      <c r="AD1789" s="282"/>
      <c r="AE1789" s="282"/>
      <c r="AF1789" s="282"/>
    </row>
    <row r="1790" spans="2:32" ht="15" customHeight="1" x14ac:dyDescent="0.35">
      <c r="B1790" s="282"/>
      <c r="C1790" s="282"/>
      <c r="D1790" s="282"/>
      <c r="E1790" s="282"/>
      <c r="F1790" s="282"/>
      <c r="G1790" s="282"/>
      <c r="H1790" s="282"/>
      <c r="I1790" s="282"/>
      <c r="J1790" s="282"/>
      <c r="K1790" s="282"/>
      <c r="L1790" s="282"/>
      <c r="M1790" s="282"/>
      <c r="N1790" s="282"/>
      <c r="O1790" s="282"/>
      <c r="P1790" s="282"/>
      <c r="Q1790" s="282"/>
      <c r="R1790" s="282"/>
      <c r="S1790" s="282"/>
      <c r="T1790" s="282"/>
      <c r="U1790" s="282"/>
      <c r="V1790" s="282"/>
      <c r="W1790" s="282"/>
      <c r="X1790" s="282"/>
      <c r="Y1790" s="282"/>
      <c r="Z1790" s="282"/>
      <c r="AA1790" s="282"/>
      <c r="AB1790" s="282"/>
      <c r="AC1790" s="282"/>
      <c r="AD1790" s="282"/>
      <c r="AE1790" s="282"/>
      <c r="AF1790" s="282"/>
    </row>
    <row r="1791" spans="2:32" ht="15" customHeight="1" x14ac:dyDescent="0.35">
      <c r="B1791" s="282"/>
      <c r="C1791" s="282"/>
      <c r="D1791" s="282"/>
      <c r="E1791" s="282"/>
      <c r="F1791" s="282"/>
      <c r="G1791" s="282"/>
      <c r="H1791" s="282"/>
      <c r="I1791" s="282"/>
      <c r="J1791" s="282"/>
      <c r="K1791" s="282"/>
      <c r="L1791" s="282"/>
      <c r="M1791" s="282"/>
      <c r="N1791" s="282"/>
      <c r="O1791" s="282"/>
      <c r="P1791" s="282"/>
      <c r="Q1791" s="282"/>
      <c r="R1791" s="282"/>
      <c r="S1791" s="282"/>
      <c r="T1791" s="282"/>
      <c r="U1791" s="282"/>
      <c r="V1791" s="282"/>
      <c r="W1791" s="282"/>
      <c r="X1791" s="282"/>
      <c r="Y1791" s="282"/>
      <c r="Z1791" s="282"/>
      <c r="AA1791" s="282"/>
      <c r="AB1791" s="282"/>
      <c r="AC1791" s="282"/>
      <c r="AD1791" s="282"/>
      <c r="AE1791" s="282"/>
      <c r="AF1791" s="282"/>
    </row>
    <row r="1792" spans="2:32" ht="15" customHeight="1" x14ac:dyDescent="0.35">
      <c r="B1792" s="282"/>
      <c r="C1792" s="282"/>
      <c r="D1792" s="282"/>
      <c r="E1792" s="282"/>
      <c r="F1792" s="282"/>
      <c r="G1792" s="282"/>
      <c r="H1792" s="282"/>
      <c r="I1792" s="282"/>
      <c r="J1792" s="282"/>
      <c r="K1792" s="282"/>
      <c r="L1792" s="282"/>
      <c r="M1792" s="282"/>
      <c r="N1792" s="282"/>
      <c r="O1792" s="282"/>
      <c r="P1792" s="282"/>
      <c r="Q1792" s="282"/>
      <c r="R1792" s="282"/>
      <c r="S1792" s="282"/>
      <c r="T1792" s="282"/>
      <c r="U1792" s="282"/>
      <c r="V1792" s="282"/>
      <c r="W1792" s="282"/>
      <c r="X1792" s="282"/>
      <c r="Y1792" s="282"/>
      <c r="Z1792" s="282"/>
      <c r="AA1792" s="282"/>
      <c r="AB1792" s="282"/>
      <c r="AC1792" s="282"/>
      <c r="AD1792" s="282"/>
      <c r="AE1792" s="282"/>
      <c r="AF1792" s="282"/>
    </row>
    <row r="1924" spans="2:32" ht="15" customHeight="1" x14ac:dyDescent="0.35">
      <c r="B1924" s="282"/>
      <c r="C1924" s="282"/>
      <c r="D1924" s="282"/>
      <c r="E1924" s="282"/>
      <c r="F1924" s="282"/>
      <c r="G1924" s="282"/>
      <c r="H1924" s="282"/>
      <c r="I1924" s="282"/>
      <c r="J1924" s="282"/>
      <c r="K1924" s="282"/>
      <c r="L1924" s="282"/>
      <c r="M1924" s="282"/>
      <c r="N1924" s="282"/>
      <c r="O1924" s="282"/>
      <c r="P1924" s="282"/>
      <c r="Q1924" s="282"/>
      <c r="R1924" s="282"/>
      <c r="S1924" s="282"/>
      <c r="T1924" s="282"/>
      <c r="U1924" s="282"/>
      <c r="V1924" s="282"/>
      <c r="W1924" s="282"/>
      <c r="X1924" s="282"/>
      <c r="Y1924" s="282"/>
      <c r="Z1924" s="282"/>
      <c r="AA1924" s="282"/>
      <c r="AB1924" s="282"/>
      <c r="AC1924" s="282"/>
      <c r="AD1924" s="282"/>
      <c r="AE1924" s="282"/>
      <c r="AF1924" s="282"/>
    </row>
    <row r="1926" spans="2:32" ht="15" customHeight="1" x14ac:dyDescent="0.35">
      <c r="B1926" s="282"/>
      <c r="C1926" s="282"/>
      <c r="D1926" s="282"/>
      <c r="E1926" s="282"/>
      <c r="F1926" s="282"/>
      <c r="G1926" s="282"/>
      <c r="H1926" s="282"/>
      <c r="I1926" s="282"/>
      <c r="J1926" s="282"/>
      <c r="K1926" s="282"/>
      <c r="L1926" s="282"/>
      <c r="M1926" s="282"/>
      <c r="N1926" s="282"/>
      <c r="O1926" s="282"/>
      <c r="P1926" s="282"/>
      <c r="Q1926" s="282"/>
      <c r="R1926" s="282"/>
      <c r="S1926" s="282"/>
      <c r="T1926" s="282"/>
      <c r="U1926" s="282"/>
      <c r="V1926" s="282"/>
      <c r="W1926" s="282"/>
      <c r="X1926" s="282"/>
      <c r="Y1926" s="282"/>
      <c r="Z1926" s="282"/>
      <c r="AA1926" s="282"/>
      <c r="AB1926" s="282"/>
      <c r="AC1926" s="282"/>
      <c r="AD1926" s="282"/>
      <c r="AE1926" s="282"/>
      <c r="AF1926" s="282"/>
    </row>
    <row r="1927" spans="2:32" ht="15" customHeight="1" x14ac:dyDescent="0.35">
      <c r="B1927" s="282"/>
      <c r="C1927" s="282"/>
      <c r="D1927" s="282"/>
      <c r="E1927" s="282"/>
      <c r="F1927" s="282"/>
      <c r="G1927" s="282"/>
      <c r="H1927" s="282"/>
      <c r="I1927" s="282"/>
      <c r="J1927" s="282"/>
      <c r="K1927" s="282"/>
      <c r="L1927" s="282"/>
      <c r="M1927" s="282"/>
      <c r="N1927" s="282"/>
      <c r="O1927" s="282"/>
      <c r="P1927" s="282"/>
      <c r="Q1927" s="282"/>
      <c r="R1927" s="282"/>
      <c r="S1927" s="282"/>
      <c r="T1927" s="282"/>
      <c r="U1927" s="282"/>
      <c r="V1927" s="282"/>
      <c r="W1927" s="282"/>
      <c r="X1927" s="282"/>
      <c r="Y1927" s="282"/>
      <c r="Z1927" s="282"/>
      <c r="AA1927" s="282"/>
      <c r="AB1927" s="282"/>
      <c r="AC1927" s="282"/>
      <c r="AD1927" s="282"/>
      <c r="AE1927" s="282"/>
      <c r="AF1927" s="282"/>
    </row>
    <row r="1928" spans="2:32" ht="15" customHeight="1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ht="15" customHeight="1" x14ac:dyDescent="0.35">
      <c r="B1931" s="282"/>
      <c r="C1931" s="282"/>
      <c r="D1931" s="282"/>
      <c r="E1931" s="282"/>
      <c r="F1931" s="282"/>
      <c r="G1931" s="282"/>
      <c r="H1931" s="282"/>
      <c r="I1931" s="282"/>
      <c r="J1931" s="282"/>
      <c r="K1931" s="282"/>
      <c r="L1931" s="282"/>
      <c r="M1931" s="282"/>
      <c r="N1931" s="282"/>
      <c r="O1931" s="282"/>
      <c r="P1931" s="282"/>
      <c r="Q1931" s="282"/>
      <c r="R1931" s="282"/>
      <c r="S1931" s="282"/>
      <c r="T1931" s="282"/>
      <c r="U1931" s="282"/>
      <c r="V1931" s="282"/>
      <c r="W1931" s="282"/>
      <c r="X1931" s="282"/>
      <c r="Y1931" s="282"/>
      <c r="Z1931" s="282"/>
      <c r="AA1931" s="282"/>
      <c r="AB1931" s="282"/>
      <c r="AC1931" s="282"/>
      <c r="AD1931" s="282"/>
      <c r="AE1931" s="282"/>
      <c r="AF1931" s="282"/>
    </row>
    <row r="1932" spans="2:32" ht="15" customHeight="1" x14ac:dyDescent="0.35">
      <c r="B1932" s="282"/>
      <c r="C1932" s="282"/>
      <c r="D1932" s="282"/>
      <c r="E1932" s="282"/>
      <c r="F1932" s="282"/>
      <c r="G1932" s="282"/>
      <c r="H1932" s="282"/>
      <c r="I1932" s="282"/>
      <c r="J1932" s="282"/>
      <c r="K1932" s="282"/>
      <c r="L1932" s="282"/>
      <c r="M1932" s="282"/>
      <c r="N1932" s="282"/>
      <c r="O1932" s="282"/>
      <c r="P1932" s="282"/>
      <c r="Q1932" s="282"/>
      <c r="R1932" s="282"/>
      <c r="S1932" s="282"/>
      <c r="T1932" s="282"/>
      <c r="U1932" s="282"/>
      <c r="V1932" s="282"/>
      <c r="W1932" s="282"/>
      <c r="X1932" s="282"/>
      <c r="Y1932" s="282"/>
      <c r="Z1932" s="282"/>
      <c r="AA1932" s="282"/>
      <c r="AB1932" s="282"/>
      <c r="AC1932" s="282"/>
      <c r="AD1932" s="282"/>
      <c r="AE1932" s="282"/>
      <c r="AF1932" s="282"/>
    </row>
    <row r="1933" spans="2:32" ht="15" customHeight="1" x14ac:dyDescent="0.35">
      <c r="B1933" s="282"/>
      <c r="C1933" s="282"/>
      <c r="D1933" s="282"/>
      <c r="E1933" s="282"/>
      <c r="F1933" s="282"/>
      <c r="G1933" s="282"/>
      <c r="H1933" s="282"/>
      <c r="I1933" s="282"/>
      <c r="J1933" s="282"/>
      <c r="K1933" s="282"/>
      <c r="L1933" s="282"/>
      <c r="M1933" s="282"/>
      <c r="N1933" s="282"/>
      <c r="O1933" s="282"/>
      <c r="P1933" s="282"/>
      <c r="Q1933" s="282"/>
      <c r="R1933" s="282"/>
      <c r="S1933" s="282"/>
      <c r="T1933" s="282"/>
      <c r="U1933" s="282"/>
      <c r="V1933" s="282"/>
      <c r="W1933" s="282"/>
      <c r="X1933" s="282"/>
      <c r="Y1933" s="282"/>
      <c r="Z1933" s="282"/>
      <c r="AA1933" s="282"/>
      <c r="AB1933" s="282"/>
      <c r="AC1933" s="282"/>
      <c r="AD1933" s="282"/>
      <c r="AE1933" s="282"/>
      <c r="AF1933" s="282"/>
    </row>
    <row r="1934" spans="2:32" ht="15" customHeight="1" x14ac:dyDescent="0.35">
      <c r="B1934" s="282"/>
      <c r="C1934" s="282"/>
      <c r="D1934" s="282"/>
      <c r="E1934" s="282"/>
      <c r="F1934" s="282"/>
      <c r="G1934" s="282"/>
      <c r="H1934" s="282"/>
      <c r="I1934" s="282"/>
      <c r="J1934" s="282"/>
      <c r="K1934" s="282"/>
      <c r="L1934" s="282"/>
      <c r="M1934" s="282"/>
      <c r="N1934" s="282"/>
      <c r="O1934" s="282"/>
      <c r="P1934" s="282"/>
      <c r="Q1934" s="282"/>
      <c r="R1934" s="282"/>
      <c r="S1934" s="282"/>
      <c r="T1934" s="282"/>
      <c r="U1934" s="282"/>
      <c r="V1934" s="282"/>
      <c r="W1934" s="282"/>
      <c r="X1934" s="282"/>
      <c r="Y1934" s="282"/>
      <c r="Z1934" s="282"/>
      <c r="AA1934" s="282"/>
      <c r="AB1934" s="282"/>
      <c r="AC1934" s="282"/>
      <c r="AD1934" s="282"/>
      <c r="AE1934" s="282"/>
      <c r="AF1934" s="282"/>
    </row>
    <row r="1935" spans="2:32" ht="15" customHeight="1" x14ac:dyDescent="0.35">
      <c r="B1935" s="282"/>
      <c r="C1935" s="282"/>
      <c r="D1935" s="282"/>
      <c r="E1935" s="282"/>
      <c r="F1935" s="282"/>
      <c r="G1935" s="282"/>
      <c r="H1935" s="282"/>
      <c r="I1935" s="282"/>
      <c r="J1935" s="282"/>
      <c r="K1935" s="282"/>
      <c r="L1935" s="282"/>
      <c r="M1935" s="282"/>
      <c r="N1935" s="282"/>
      <c r="O1935" s="282"/>
      <c r="P1935" s="282"/>
      <c r="Q1935" s="282"/>
      <c r="R1935" s="282"/>
      <c r="S1935" s="282"/>
      <c r="T1935" s="282"/>
      <c r="U1935" s="282"/>
      <c r="V1935" s="282"/>
      <c r="W1935" s="282"/>
      <c r="X1935" s="282"/>
      <c r="Y1935" s="282"/>
      <c r="Z1935" s="282"/>
      <c r="AA1935" s="282"/>
      <c r="AB1935" s="282"/>
      <c r="AC1935" s="282"/>
      <c r="AD1935" s="282"/>
      <c r="AE1935" s="282"/>
      <c r="AF1935" s="282"/>
    </row>
    <row r="1936" spans="2:32" ht="15" customHeight="1" x14ac:dyDescent="0.35">
      <c r="B1936" s="282"/>
      <c r="C1936" s="282"/>
      <c r="D1936" s="282"/>
      <c r="E1936" s="282"/>
      <c r="F1936" s="282"/>
      <c r="G1936" s="282"/>
      <c r="H1936" s="282"/>
      <c r="I1936" s="282"/>
      <c r="J1936" s="282"/>
      <c r="K1936" s="282"/>
      <c r="L1936" s="282"/>
      <c r="M1936" s="282"/>
      <c r="N1936" s="282"/>
      <c r="O1936" s="282"/>
      <c r="P1936" s="282"/>
      <c r="Q1936" s="282"/>
      <c r="R1936" s="282"/>
      <c r="S1936" s="282"/>
      <c r="T1936" s="282"/>
      <c r="U1936" s="282"/>
      <c r="V1936" s="282"/>
      <c r="W1936" s="282"/>
      <c r="X1936" s="282"/>
      <c r="Y1936" s="282"/>
      <c r="Z1936" s="282"/>
      <c r="AA1936" s="282"/>
      <c r="AB1936" s="282"/>
      <c r="AC1936" s="282"/>
      <c r="AD1936" s="282"/>
      <c r="AE1936" s="282"/>
      <c r="AF1936" s="282"/>
    </row>
    <row r="2074" spans="2:32" ht="15" customHeight="1" x14ac:dyDescent="0.35">
      <c r="B2074" s="282"/>
      <c r="C2074" s="282"/>
      <c r="D2074" s="282"/>
      <c r="E2074" s="282"/>
      <c r="F2074" s="282"/>
      <c r="G2074" s="282"/>
      <c r="H2074" s="282"/>
      <c r="I2074" s="282"/>
      <c r="J2074" s="282"/>
      <c r="K2074" s="282"/>
      <c r="L2074" s="282"/>
      <c r="M2074" s="282"/>
      <c r="N2074" s="282"/>
      <c r="O2074" s="282"/>
      <c r="P2074" s="282"/>
      <c r="Q2074" s="282"/>
      <c r="R2074" s="282"/>
      <c r="S2074" s="282"/>
      <c r="T2074" s="282"/>
      <c r="U2074" s="282"/>
      <c r="V2074" s="282"/>
      <c r="W2074" s="282"/>
      <c r="X2074" s="282"/>
      <c r="Y2074" s="282"/>
      <c r="Z2074" s="282"/>
      <c r="AA2074" s="282"/>
      <c r="AB2074" s="282"/>
      <c r="AC2074" s="282"/>
      <c r="AD2074" s="282"/>
      <c r="AE2074" s="282"/>
      <c r="AF2074" s="282"/>
    </row>
    <row r="2076" spans="2:32" ht="15" customHeight="1" x14ac:dyDescent="0.35">
      <c r="B2076" s="282"/>
      <c r="C2076" s="282"/>
      <c r="D2076" s="282"/>
      <c r="E2076" s="282"/>
      <c r="F2076" s="282"/>
      <c r="G2076" s="282"/>
      <c r="H2076" s="282"/>
      <c r="I2076" s="282"/>
      <c r="J2076" s="282"/>
      <c r="K2076" s="282"/>
      <c r="L2076" s="282"/>
      <c r="M2076" s="282"/>
      <c r="N2076" s="282"/>
      <c r="O2076" s="282"/>
      <c r="P2076" s="282"/>
      <c r="Q2076" s="282"/>
      <c r="R2076" s="282"/>
      <c r="S2076" s="282"/>
      <c r="T2076" s="282"/>
      <c r="U2076" s="282"/>
      <c r="V2076" s="282"/>
      <c r="W2076" s="282"/>
      <c r="X2076" s="282"/>
      <c r="Y2076" s="282"/>
      <c r="Z2076" s="282"/>
      <c r="AA2076" s="282"/>
      <c r="AB2076" s="282"/>
      <c r="AC2076" s="282"/>
      <c r="AD2076" s="282"/>
      <c r="AE2076" s="282"/>
      <c r="AF2076" s="282"/>
    </row>
    <row r="2077" spans="2:32" ht="15" customHeight="1" x14ac:dyDescent="0.35">
      <c r="B2077" s="282"/>
      <c r="C2077" s="282"/>
      <c r="D2077" s="282"/>
      <c r="E2077" s="282"/>
      <c r="F2077" s="282"/>
      <c r="G2077" s="282"/>
      <c r="H2077" s="282"/>
      <c r="I2077" s="282"/>
      <c r="J2077" s="282"/>
      <c r="K2077" s="282"/>
      <c r="L2077" s="282"/>
      <c r="M2077" s="282"/>
      <c r="N2077" s="282"/>
      <c r="O2077" s="282"/>
      <c r="P2077" s="282"/>
      <c r="Q2077" s="282"/>
      <c r="R2077" s="282"/>
      <c r="S2077" s="282"/>
      <c r="T2077" s="282"/>
      <c r="U2077" s="282"/>
      <c r="V2077" s="282"/>
      <c r="W2077" s="282"/>
      <c r="X2077" s="282"/>
      <c r="Y2077" s="282"/>
      <c r="Z2077" s="282"/>
      <c r="AA2077" s="282"/>
      <c r="AB2077" s="282"/>
      <c r="AC2077" s="282"/>
      <c r="AD2077" s="282"/>
      <c r="AE2077" s="282"/>
      <c r="AF2077" s="282"/>
    </row>
    <row r="2078" spans="2:32" ht="15" customHeight="1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ht="15" customHeight="1" x14ac:dyDescent="0.35">
      <c r="B2226" s="282"/>
      <c r="C2226" s="282"/>
      <c r="D2226" s="282"/>
      <c r="E2226" s="282"/>
      <c r="F2226" s="282"/>
      <c r="G2226" s="282"/>
      <c r="H2226" s="282"/>
      <c r="I2226" s="282"/>
      <c r="J2226" s="282"/>
      <c r="K2226" s="282"/>
      <c r="L2226" s="282"/>
      <c r="M2226" s="282"/>
      <c r="N2226" s="282"/>
      <c r="O2226" s="282"/>
      <c r="P2226" s="282"/>
      <c r="Q2226" s="282"/>
      <c r="R2226" s="282"/>
      <c r="S2226" s="282"/>
      <c r="T2226" s="282"/>
      <c r="U2226" s="282"/>
      <c r="V2226" s="282"/>
      <c r="W2226" s="282"/>
      <c r="X2226" s="282"/>
      <c r="Y2226" s="282"/>
      <c r="Z2226" s="282"/>
      <c r="AA2226" s="282"/>
      <c r="AB2226" s="282"/>
      <c r="AC2226" s="282"/>
      <c r="AD2226" s="282"/>
      <c r="AE2226" s="282"/>
      <c r="AF2226" s="282"/>
    </row>
    <row r="2227" spans="2:32" ht="15" customHeight="1" x14ac:dyDescent="0.35">
      <c r="B2227" s="282"/>
      <c r="C2227" s="282"/>
      <c r="D2227" s="282"/>
      <c r="E2227" s="282"/>
      <c r="F2227" s="282"/>
      <c r="G2227" s="282"/>
      <c r="H2227" s="282"/>
      <c r="I2227" s="282"/>
      <c r="J2227" s="282"/>
      <c r="K2227" s="282"/>
      <c r="L2227" s="282"/>
      <c r="M2227" s="282"/>
      <c r="N2227" s="282"/>
      <c r="O2227" s="282"/>
      <c r="P2227" s="282"/>
      <c r="Q2227" s="282"/>
      <c r="R2227" s="282"/>
      <c r="S2227" s="282"/>
      <c r="T2227" s="282"/>
      <c r="U2227" s="282"/>
      <c r="V2227" s="282"/>
      <c r="W2227" s="282"/>
      <c r="X2227" s="282"/>
      <c r="Y2227" s="282"/>
      <c r="Z2227" s="282"/>
      <c r="AA2227" s="282"/>
      <c r="AB2227" s="282"/>
      <c r="AC2227" s="282"/>
      <c r="AD2227" s="282"/>
      <c r="AE2227" s="282"/>
      <c r="AF2227" s="282"/>
    </row>
    <row r="2228" spans="2:32" ht="15" customHeight="1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ht="15" customHeight="1" x14ac:dyDescent="0.35">
      <c r="B2231" s="282"/>
      <c r="C2231" s="282"/>
      <c r="D2231" s="282"/>
      <c r="E2231" s="282"/>
      <c r="F2231" s="282"/>
      <c r="G2231" s="282"/>
      <c r="H2231" s="282"/>
      <c r="I2231" s="282"/>
      <c r="J2231" s="282"/>
      <c r="K2231" s="282"/>
      <c r="L2231" s="282"/>
      <c r="M2231" s="282"/>
      <c r="N2231" s="282"/>
      <c r="O2231" s="282"/>
      <c r="P2231" s="282"/>
      <c r="Q2231" s="282"/>
      <c r="R2231" s="282"/>
      <c r="S2231" s="282"/>
      <c r="T2231" s="282"/>
      <c r="U2231" s="282"/>
      <c r="V2231" s="282"/>
      <c r="W2231" s="282"/>
      <c r="X2231" s="282"/>
      <c r="Y2231" s="282"/>
      <c r="Z2231" s="282"/>
      <c r="AA2231" s="282"/>
      <c r="AB2231" s="282"/>
      <c r="AC2231" s="282"/>
      <c r="AD2231" s="282"/>
      <c r="AE2231" s="282"/>
      <c r="AF2231" s="282"/>
    </row>
    <row r="2232" spans="2:32" ht="15" customHeight="1" x14ac:dyDescent="0.35">
      <c r="B2232" s="282"/>
      <c r="C2232" s="282"/>
      <c r="D2232" s="282"/>
      <c r="E2232" s="282"/>
      <c r="F2232" s="282"/>
      <c r="G2232" s="282"/>
      <c r="H2232" s="282"/>
      <c r="I2232" s="282"/>
      <c r="J2232" s="282"/>
      <c r="K2232" s="282"/>
      <c r="L2232" s="282"/>
      <c r="M2232" s="282"/>
      <c r="N2232" s="282"/>
      <c r="O2232" s="282"/>
      <c r="P2232" s="282"/>
      <c r="Q2232" s="282"/>
      <c r="R2232" s="282"/>
      <c r="S2232" s="282"/>
      <c r="T2232" s="282"/>
      <c r="U2232" s="282"/>
      <c r="V2232" s="282"/>
      <c r="W2232" s="282"/>
      <c r="X2232" s="282"/>
      <c r="Y2232" s="282"/>
      <c r="Z2232" s="282"/>
      <c r="AA2232" s="282"/>
      <c r="AB2232" s="282"/>
      <c r="AC2232" s="282"/>
      <c r="AD2232" s="282"/>
      <c r="AE2232" s="282"/>
      <c r="AF2232" s="282"/>
    </row>
    <row r="2233" spans="2:32" ht="15" customHeight="1" x14ac:dyDescent="0.35">
      <c r="B2233" s="282"/>
      <c r="C2233" s="282"/>
      <c r="D2233" s="282"/>
      <c r="E2233" s="282"/>
      <c r="F2233" s="282"/>
      <c r="G2233" s="282"/>
      <c r="H2233" s="282"/>
      <c r="I2233" s="282"/>
      <c r="J2233" s="282"/>
      <c r="K2233" s="282"/>
      <c r="L2233" s="282"/>
      <c r="M2233" s="282"/>
      <c r="N2233" s="282"/>
      <c r="O2233" s="282"/>
      <c r="P2233" s="282"/>
      <c r="Q2233" s="282"/>
      <c r="R2233" s="282"/>
      <c r="S2233" s="282"/>
      <c r="T2233" s="282"/>
      <c r="U2233" s="282"/>
      <c r="V2233" s="282"/>
      <c r="W2233" s="282"/>
      <c r="X2233" s="282"/>
      <c r="Y2233" s="282"/>
      <c r="Z2233" s="282"/>
      <c r="AA2233" s="282"/>
      <c r="AB2233" s="282"/>
      <c r="AC2233" s="282"/>
      <c r="AD2233" s="282"/>
      <c r="AE2233" s="282"/>
      <c r="AF2233" s="282"/>
    </row>
    <row r="2234" spans="2:32" ht="15" customHeight="1" x14ac:dyDescent="0.35">
      <c r="B2234" s="282"/>
      <c r="C2234" s="282"/>
      <c r="D2234" s="282"/>
      <c r="E2234" s="282"/>
      <c r="F2234" s="282"/>
      <c r="G2234" s="282"/>
      <c r="H2234" s="282"/>
      <c r="I2234" s="282"/>
      <c r="J2234" s="282"/>
      <c r="K2234" s="282"/>
      <c r="L2234" s="282"/>
      <c r="M2234" s="282"/>
      <c r="N2234" s="282"/>
      <c r="O2234" s="282"/>
      <c r="P2234" s="282"/>
      <c r="Q2234" s="282"/>
      <c r="R2234" s="282"/>
      <c r="S2234" s="282"/>
      <c r="T2234" s="282"/>
      <c r="U2234" s="282"/>
      <c r="V2234" s="282"/>
      <c r="W2234" s="282"/>
      <c r="X2234" s="282"/>
      <c r="Y2234" s="282"/>
      <c r="Z2234" s="282"/>
      <c r="AA2234" s="282"/>
      <c r="AB2234" s="282"/>
      <c r="AC2234" s="282"/>
      <c r="AD2234" s="282"/>
      <c r="AE2234" s="282"/>
      <c r="AF2234" s="282"/>
    </row>
    <row r="2235" spans="2:32" ht="15" customHeight="1" x14ac:dyDescent="0.35">
      <c r="B2235" s="282"/>
      <c r="C2235" s="282"/>
      <c r="D2235" s="282"/>
      <c r="E2235" s="282"/>
      <c r="F2235" s="282"/>
      <c r="G2235" s="282"/>
      <c r="H2235" s="282"/>
      <c r="I2235" s="282"/>
      <c r="J2235" s="282"/>
      <c r="K2235" s="282"/>
      <c r="L2235" s="282"/>
      <c r="M2235" s="282"/>
      <c r="N2235" s="282"/>
      <c r="O2235" s="282"/>
      <c r="P2235" s="282"/>
      <c r="Q2235" s="282"/>
      <c r="R2235" s="282"/>
      <c r="S2235" s="282"/>
      <c r="T2235" s="282"/>
      <c r="U2235" s="282"/>
      <c r="V2235" s="282"/>
      <c r="W2235" s="282"/>
      <c r="X2235" s="282"/>
      <c r="Y2235" s="282"/>
      <c r="Z2235" s="282"/>
      <c r="AA2235" s="282"/>
      <c r="AB2235" s="282"/>
      <c r="AC2235" s="282"/>
      <c r="AD2235" s="282"/>
      <c r="AE2235" s="282"/>
      <c r="AF2235" s="282"/>
    </row>
    <row r="2236" spans="2:32" ht="15" customHeight="1" x14ac:dyDescent="0.35">
      <c r="B2236" s="282"/>
      <c r="C2236" s="282"/>
      <c r="D2236" s="282"/>
      <c r="E2236" s="282"/>
      <c r="F2236" s="282"/>
      <c r="G2236" s="282"/>
      <c r="H2236" s="282"/>
      <c r="I2236" s="282"/>
      <c r="J2236" s="282"/>
      <c r="K2236" s="282"/>
      <c r="L2236" s="282"/>
      <c r="M2236" s="282"/>
      <c r="N2236" s="282"/>
      <c r="O2236" s="282"/>
      <c r="P2236" s="282"/>
      <c r="Q2236" s="282"/>
      <c r="R2236" s="282"/>
      <c r="S2236" s="282"/>
      <c r="T2236" s="282"/>
      <c r="U2236" s="282"/>
      <c r="V2236" s="282"/>
      <c r="W2236" s="282"/>
      <c r="X2236" s="282"/>
      <c r="Y2236" s="282"/>
      <c r="Z2236" s="282"/>
      <c r="AA2236" s="282"/>
      <c r="AB2236" s="282"/>
      <c r="AC2236" s="282"/>
      <c r="AD2236" s="282"/>
      <c r="AE2236" s="282"/>
      <c r="AF2236" s="282"/>
    </row>
    <row r="2237" spans="2:32" ht="15" customHeight="1" x14ac:dyDescent="0.35">
      <c r="B2237" s="282"/>
      <c r="C2237" s="282"/>
      <c r="D2237" s="282"/>
      <c r="E2237" s="282"/>
      <c r="F2237" s="282"/>
      <c r="G2237" s="282"/>
      <c r="H2237" s="282"/>
      <c r="I2237" s="282"/>
      <c r="J2237" s="282"/>
      <c r="K2237" s="282"/>
      <c r="L2237" s="282"/>
      <c r="M2237" s="282"/>
      <c r="N2237" s="282"/>
      <c r="O2237" s="282"/>
      <c r="P2237" s="282"/>
      <c r="Q2237" s="282"/>
      <c r="R2237" s="282"/>
      <c r="S2237" s="282"/>
      <c r="T2237" s="282"/>
      <c r="U2237" s="282"/>
      <c r="V2237" s="282"/>
      <c r="W2237" s="282"/>
      <c r="X2237" s="282"/>
      <c r="Y2237" s="282"/>
      <c r="Z2237" s="282"/>
      <c r="AA2237" s="282"/>
      <c r="AB2237" s="282"/>
      <c r="AC2237" s="282"/>
      <c r="AD2237" s="282"/>
      <c r="AE2237" s="282"/>
      <c r="AF2237" s="282"/>
    </row>
    <row r="2238" spans="2:32" ht="15" customHeight="1" x14ac:dyDescent="0.35">
      <c r="B2238" s="282"/>
      <c r="C2238" s="282"/>
      <c r="D2238" s="282"/>
      <c r="E2238" s="282"/>
      <c r="F2238" s="282"/>
      <c r="G2238" s="282"/>
      <c r="H2238" s="282"/>
      <c r="I2238" s="282"/>
      <c r="J2238" s="282"/>
      <c r="K2238" s="282"/>
      <c r="L2238" s="282"/>
      <c r="M2238" s="282"/>
      <c r="N2238" s="282"/>
      <c r="O2238" s="282"/>
      <c r="P2238" s="282"/>
      <c r="Q2238" s="282"/>
      <c r="R2238" s="282"/>
      <c r="S2238" s="282"/>
      <c r="T2238" s="282"/>
      <c r="U2238" s="282"/>
      <c r="V2238" s="282"/>
      <c r="W2238" s="282"/>
      <c r="X2238" s="282"/>
      <c r="Y2238" s="282"/>
      <c r="Z2238" s="282"/>
      <c r="AA2238" s="282"/>
      <c r="AB2238" s="282"/>
      <c r="AC2238" s="282"/>
      <c r="AD2238" s="282"/>
      <c r="AE2238" s="282"/>
      <c r="AF2238" s="282"/>
    </row>
    <row r="2239" spans="2:32" ht="15" customHeight="1" x14ac:dyDescent="0.35">
      <c r="B2239" s="282"/>
      <c r="C2239" s="282"/>
      <c r="D2239" s="282"/>
      <c r="E2239" s="282"/>
      <c r="F2239" s="282"/>
      <c r="G2239" s="282"/>
      <c r="H2239" s="282"/>
      <c r="I2239" s="282"/>
      <c r="J2239" s="282"/>
      <c r="K2239" s="282"/>
      <c r="L2239" s="282"/>
      <c r="M2239" s="282"/>
      <c r="N2239" s="282"/>
      <c r="O2239" s="282"/>
      <c r="P2239" s="282"/>
      <c r="Q2239" s="282"/>
      <c r="R2239" s="282"/>
      <c r="S2239" s="282"/>
      <c r="T2239" s="282"/>
      <c r="U2239" s="282"/>
      <c r="V2239" s="282"/>
      <c r="W2239" s="282"/>
      <c r="X2239" s="282"/>
      <c r="Y2239" s="282"/>
      <c r="Z2239" s="282"/>
      <c r="AA2239" s="282"/>
      <c r="AB2239" s="282"/>
      <c r="AC2239" s="282"/>
      <c r="AD2239" s="282"/>
      <c r="AE2239" s="282"/>
      <c r="AF2239" s="282"/>
    </row>
    <row r="2240" spans="2:32" ht="15" customHeight="1" x14ac:dyDescent="0.35">
      <c r="B2240" s="282"/>
      <c r="C2240" s="282"/>
      <c r="D2240" s="282"/>
      <c r="E2240" s="282"/>
      <c r="F2240" s="282"/>
      <c r="G2240" s="282"/>
      <c r="H2240" s="282"/>
      <c r="I2240" s="282"/>
      <c r="J2240" s="282"/>
      <c r="K2240" s="282"/>
      <c r="L2240" s="282"/>
      <c r="M2240" s="282"/>
      <c r="N2240" s="282"/>
      <c r="O2240" s="282"/>
      <c r="P2240" s="282"/>
      <c r="Q2240" s="282"/>
      <c r="R2240" s="282"/>
      <c r="S2240" s="282"/>
      <c r="T2240" s="282"/>
      <c r="U2240" s="282"/>
      <c r="V2240" s="282"/>
      <c r="W2240" s="282"/>
      <c r="X2240" s="282"/>
      <c r="Y2240" s="282"/>
      <c r="Z2240" s="282"/>
      <c r="AA2240" s="282"/>
      <c r="AB2240" s="282"/>
      <c r="AC2240" s="282"/>
      <c r="AD2240" s="282"/>
      <c r="AE2240" s="282"/>
      <c r="AF2240" s="282"/>
    </row>
    <row r="2374" spans="2:32" ht="15" customHeight="1" x14ac:dyDescent="0.35">
      <c r="B2374" s="282"/>
      <c r="C2374" s="282"/>
      <c r="D2374" s="282"/>
      <c r="E2374" s="282"/>
      <c r="F2374" s="282"/>
      <c r="G2374" s="282"/>
      <c r="H2374" s="282"/>
      <c r="I2374" s="282"/>
      <c r="J2374" s="282"/>
      <c r="K2374" s="282"/>
      <c r="L2374" s="282"/>
      <c r="M2374" s="282"/>
      <c r="N2374" s="282"/>
      <c r="O2374" s="282"/>
      <c r="P2374" s="282"/>
      <c r="Q2374" s="282"/>
      <c r="R2374" s="282"/>
      <c r="S2374" s="282"/>
      <c r="T2374" s="282"/>
      <c r="U2374" s="282"/>
      <c r="V2374" s="282"/>
      <c r="W2374" s="282"/>
      <c r="X2374" s="282"/>
      <c r="Y2374" s="282"/>
      <c r="Z2374" s="282"/>
      <c r="AA2374" s="282"/>
      <c r="AB2374" s="282"/>
      <c r="AC2374" s="282"/>
      <c r="AD2374" s="282"/>
      <c r="AE2374" s="282"/>
      <c r="AF2374" s="282"/>
    </row>
    <row r="2376" spans="2:32" ht="15" customHeight="1" x14ac:dyDescent="0.35">
      <c r="B2376" s="282"/>
      <c r="C2376" s="282"/>
      <c r="D2376" s="282"/>
      <c r="E2376" s="282"/>
      <c r="F2376" s="282"/>
      <c r="G2376" s="282"/>
      <c r="H2376" s="282"/>
      <c r="I2376" s="282"/>
      <c r="J2376" s="282"/>
      <c r="K2376" s="282"/>
      <c r="L2376" s="282"/>
      <c r="M2376" s="282"/>
      <c r="N2376" s="282"/>
      <c r="O2376" s="282"/>
      <c r="P2376" s="282"/>
      <c r="Q2376" s="282"/>
      <c r="R2376" s="282"/>
      <c r="S2376" s="282"/>
      <c r="T2376" s="282"/>
      <c r="U2376" s="282"/>
      <c r="V2376" s="282"/>
      <c r="W2376" s="282"/>
      <c r="X2376" s="282"/>
      <c r="Y2376" s="282"/>
      <c r="Z2376" s="282"/>
      <c r="AA2376" s="282"/>
      <c r="AB2376" s="282"/>
      <c r="AC2376" s="282"/>
      <c r="AD2376" s="282"/>
      <c r="AE2376" s="282"/>
      <c r="AF2376" s="282"/>
    </row>
    <row r="2377" spans="2:32" ht="15" customHeight="1" x14ac:dyDescent="0.35">
      <c r="B2377" s="282"/>
      <c r="C2377" s="282"/>
      <c r="D2377" s="282"/>
      <c r="E2377" s="282"/>
      <c r="F2377" s="282"/>
      <c r="G2377" s="282"/>
      <c r="H2377" s="282"/>
      <c r="I2377" s="282"/>
      <c r="J2377" s="282"/>
      <c r="K2377" s="282"/>
      <c r="L2377" s="282"/>
      <c r="M2377" s="282"/>
      <c r="N2377" s="282"/>
      <c r="O2377" s="282"/>
      <c r="P2377" s="282"/>
      <c r="Q2377" s="282"/>
      <c r="R2377" s="282"/>
      <c r="S2377" s="282"/>
      <c r="T2377" s="282"/>
      <c r="U2377" s="282"/>
      <c r="V2377" s="282"/>
      <c r="W2377" s="282"/>
      <c r="X2377" s="282"/>
      <c r="Y2377" s="282"/>
      <c r="Z2377" s="282"/>
      <c r="AA2377" s="282"/>
      <c r="AB2377" s="282"/>
      <c r="AC2377" s="282"/>
      <c r="AD2377" s="282"/>
      <c r="AE2377" s="282"/>
      <c r="AF2377" s="282"/>
    </row>
    <row r="2378" spans="2:32" ht="15" customHeight="1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ht="15" customHeight="1" x14ac:dyDescent="0.35">
      <c r="B2381" s="282"/>
      <c r="C2381" s="282"/>
      <c r="D2381" s="282"/>
      <c r="E2381" s="282"/>
      <c r="F2381" s="282"/>
      <c r="G2381" s="282"/>
      <c r="H2381" s="282"/>
      <c r="I2381" s="282"/>
      <c r="J2381" s="282"/>
      <c r="K2381" s="282"/>
      <c r="L2381" s="282"/>
      <c r="M2381" s="282"/>
      <c r="N2381" s="282"/>
      <c r="O2381" s="282"/>
      <c r="P2381" s="282"/>
      <c r="Q2381" s="282"/>
      <c r="R2381" s="282"/>
      <c r="S2381" s="282"/>
      <c r="T2381" s="282"/>
      <c r="U2381" s="282"/>
      <c r="V2381" s="282"/>
      <c r="W2381" s="282"/>
      <c r="X2381" s="282"/>
      <c r="Y2381" s="282"/>
      <c r="Z2381" s="282"/>
      <c r="AA2381" s="282"/>
      <c r="AB2381" s="282"/>
      <c r="AC2381" s="282"/>
      <c r="AD2381" s="282"/>
      <c r="AE2381" s="282"/>
      <c r="AF2381" s="282"/>
    </row>
    <row r="2382" spans="2:32" ht="15" customHeight="1" x14ac:dyDescent="0.35">
      <c r="B2382" s="282"/>
      <c r="C2382" s="282"/>
      <c r="D2382" s="282"/>
      <c r="E2382" s="282"/>
      <c r="F2382" s="282"/>
      <c r="G2382" s="282"/>
      <c r="H2382" s="282"/>
      <c r="I2382" s="282"/>
      <c r="J2382" s="282"/>
      <c r="K2382" s="282"/>
      <c r="L2382" s="282"/>
      <c r="M2382" s="282"/>
      <c r="N2382" s="282"/>
      <c r="O2382" s="282"/>
      <c r="P2382" s="282"/>
      <c r="Q2382" s="282"/>
      <c r="R2382" s="282"/>
      <c r="S2382" s="282"/>
      <c r="T2382" s="282"/>
      <c r="U2382" s="282"/>
      <c r="V2382" s="282"/>
      <c r="W2382" s="282"/>
      <c r="X2382" s="282"/>
      <c r="Y2382" s="282"/>
      <c r="Z2382" s="282"/>
      <c r="AA2382" s="282"/>
      <c r="AB2382" s="282"/>
      <c r="AC2382" s="282"/>
      <c r="AD2382" s="282"/>
      <c r="AE2382" s="282"/>
      <c r="AF2382" s="282"/>
    </row>
    <row r="2383" spans="2:32" ht="15" customHeight="1" x14ac:dyDescent="0.35">
      <c r="B2383" s="282"/>
      <c r="C2383" s="282"/>
      <c r="D2383" s="282"/>
      <c r="E2383" s="282"/>
      <c r="F2383" s="282"/>
      <c r="G2383" s="282"/>
      <c r="H2383" s="282"/>
      <c r="I2383" s="282"/>
      <c r="J2383" s="282"/>
      <c r="K2383" s="282"/>
      <c r="L2383" s="282"/>
      <c r="M2383" s="282"/>
      <c r="N2383" s="282"/>
      <c r="O2383" s="282"/>
      <c r="P2383" s="282"/>
      <c r="Q2383" s="282"/>
      <c r="R2383" s="282"/>
      <c r="S2383" s="282"/>
      <c r="T2383" s="282"/>
      <c r="U2383" s="282"/>
      <c r="V2383" s="282"/>
      <c r="W2383" s="282"/>
      <c r="X2383" s="282"/>
      <c r="Y2383" s="282"/>
      <c r="Z2383" s="282"/>
      <c r="AA2383" s="282"/>
      <c r="AB2383" s="282"/>
      <c r="AC2383" s="282"/>
      <c r="AD2383" s="282"/>
      <c r="AE2383" s="282"/>
      <c r="AF2383" s="282"/>
    </row>
    <row r="2384" spans="2:32" ht="15" customHeight="1" x14ac:dyDescent="0.35">
      <c r="B2384" s="282"/>
      <c r="C2384" s="282"/>
      <c r="D2384" s="282"/>
      <c r="E2384" s="282"/>
      <c r="F2384" s="282"/>
      <c r="G2384" s="282"/>
      <c r="H2384" s="282"/>
      <c r="I2384" s="282"/>
      <c r="J2384" s="282"/>
      <c r="K2384" s="282"/>
      <c r="L2384" s="282"/>
      <c r="M2384" s="282"/>
      <c r="N2384" s="282"/>
      <c r="O2384" s="282"/>
      <c r="P2384" s="282"/>
      <c r="Q2384" s="282"/>
      <c r="R2384" s="282"/>
      <c r="S2384" s="282"/>
      <c r="T2384" s="282"/>
      <c r="U2384" s="282"/>
      <c r="V2384" s="282"/>
      <c r="W2384" s="282"/>
      <c r="X2384" s="282"/>
      <c r="Y2384" s="282"/>
      <c r="Z2384" s="282"/>
      <c r="AA2384" s="282"/>
      <c r="AB2384" s="282"/>
      <c r="AC2384" s="282"/>
      <c r="AD2384" s="282"/>
      <c r="AE2384" s="282"/>
      <c r="AF2384" s="282"/>
    </row>
    <row r="2524" spans="2:32" ht="15" customHeight="1" x14ac:dyDescent="0.35">
      <c r="B2524" s="282"/>
      <c r="C2524" s="282"/>
      <c r="D2524" s="282"/>
      <c r="E2524" s="282"/>
      <c r="F2524" s="282"/>
      <c r="G2524" s="282"/>
      <c r="H2524" s="282"/>
      <c r="I2524" s="282"/>
      <c r="J2524" s="282"/>
      <c r="K2524" s="282"/>
      <c r="L2524" s="282"/>
      <c r="M2524" s="282"/>
      <c r="N2524" s="282"/>
      <c r="O2524" s="282"/>
      <c r="P2524" s="282"/>
      <c r="Q2524" s="282"/>
      <c r="R2524" s="282"/>
      <c r="S2524" s="282"/>
      <c r="T2524" s="282"/>
      <c r="U2524" s="282"/>
      <c r="V2524" s="282"/>
      <c r="W2524" s="282"/>
      <c r="X2524" s="282"/>
      <c r="Y2524" s="282"/>
      <c r="Z2524" s="282"/>
      <c r="AA2524" s="282"/>
      <c r="AB2524" s="282"/>
      <c r="AC2524" s="282"/>
      <c r="AD2524" s="282"/>
      <c r="AE2524" s="282"/>
      <c r="AF2524" s="282"/>
    </row>
    <row r="2526" spans="2:32" ht="15" customHeight="1" x14ac:dyDescent="0.35">
      <c r="B2526" s="282"/>
      <c r="C2526" s="282"/>
      <c r="D2526" s="282"/>
      <c r="E2526" s="282"/>
      <c r="F2526" s="282"/>
      <c r="G2526" s="282"/>
      <c r="H2526" s="282"/>
      <c r="I2526" s="282"/>
      <c r="J2526" s="282"/>
      <c r="K2526" s="282"/>
      <c r="L2526" s="282"/>
      <c r="M2526" s="282"/>
      <c r="N2526" s="282"/>
      <c r="O2526" s="282"/>
      <c r="P2526" s="282"/>
      <c r="Q2526" s="282"/>
      <c r="R2526" s="282"/>
      <c r="S2526" s="282"/>
      <c r="T2526" s="282"/>
      <c r="U2526" s="282"/>
      <c r="V2526" s="282"/>
      <c r="W2526" s="282"/>
      <c r="X2526" s="282"/>
      <c r="Y2526" s="282"/>
      <c r="Z2526" s="282"/>
      <c r="AA2526" s="282"/>
      <c r="AB2526" s="282"/>
      <c r="AC2526" s="282"/>
      <c r="AD2526" s="282"/>
      <c r="AE2526" s="282"/>
      <c r="AF2526" s="282"/>
    </row>
    <row r="2527" spans="2:32" ht="15" customHeight="1" x14ac:dyDescent="0.35">
      <c r="B2527" s="282"/>
      <c r="C2527" s="282"/>
      <c r="D2527" s="282"/>
      <c r="E2527" s="282"/>
      <c r="F2527" s="282"/>
      <c r="G2527" s="282"/>
      <c r="H2527" s="282"/>
      <c r="I2527" s="282"/>
      <c r="J2527" s="282"/>
      <c r="K2527" s="282"/>
      <c r="L2527" s="282"/>
      <c r="M2527" s="282"/>
      <c r="N2527" s="282"/>
      <c r="O2527" s="282"/>
      <c r="P2527" s="282"/>
      <c r="Q2527" s="282"/>
      <c r="R2527" s="282"/>
      <c r="S2527" s="282"/>
      <c r="T2527" s="282"/>
      <c r="U2527" s="282"/>
      <c r="V2527" s="282"/>
      <c r="W2527" s="282"/>
      <c r="X2527" s="282"/>
      <c r="Y2527" s="282"/>
      <c r="Z2527" s="282"/>
      <c r="AA2527" s="282"/>
      <c r="AB2527" s="282"/>
      <c r="AC2527" s="282"/>
      <c r="AD2527" s="282"/>
      <c r="AE2527" s="282"/>
      <c r="AF2527" s="282"/>
    </row>
    <row r="2528" spans="2:32" ht="15" customHeight="1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ht="15" customHeight="1" x14ac:dyDescent="0.35">
      <c r="B2674" s="282"/>
      <c r="C2674" s="282"/>
      <c r="D2674" s="282"/>
      <c r="E2674" s="282"/>
      <c r="F2674" s="282"/>
      <c r="G2674" s="282"/>
      <c r="H2674" s="282"/>
      <c r="I2674" s="282"/>
      <c r="J2674" s="282"/>
      <c r="K2674" s="282"/>
      <c r="L2674" s="282"/>
      <c r="M2674" s="282"/>
      <c r="N2674" s="282"/>
      <c r="O2674" s="282"/>
      <c r="P2674" s="282"/>
      <c r="Q2674" s="282"/>
      <c r="R2674" s="282"/>
      <c r="S2674" s="282"/>
      <c r="T2674" s="282"/>
      <c r="U2674" s="282"/>
      <c r="V2674" s="282"/>
      <c r="W2674" s="282"/>
      <c r="X2674" s="282"/>
      <c r="Y2674" s="282"/>
      <c r="Z2674" s="282"/>
      <c r="AA2674" s="282"/>
      <c r="AB2674" s="282"/>
      <c r="AC2674" s="282"/>
      <c r="AD2674" s="282"/>
      <c r="AE2674" s="282"/>
      <c r="AF2674" s="282"/>
    </row>
    <row r="2676" spans="2:32" ht="15" customHeight="1" x14ac:dyDescent="0.35">
      <c r="B2676" s="282"/>
      <c r="C2676" s="282"/>
      <c r="D2676" s="282"/>
      <c r="E2676" s="282"/>
      <c r="F2676" s="282"/>
      <c r="G2676" s="282"/>
      <c r="H2676" s="282"/>
      <c r="I2676" s="282"/>
      <c r="J2676" s="282"/>
      <c r="K2676" s="282"/>
      <c r="L2676" s="282"/>
      <c r="M2676" s="282"/>
      <c r="N2676" s="282"/>
      <c r="O2676" s="282"/>
      <c r="P2676" s="282"/>
      <c r="Q2676" s="282"/>
      <c r="R2676" s="282"/>
      <c r="S2676" s="282"/>
      <c r="T2676" s="282"/>
      <c r="U2676" s="282"/>
      <c r="V2676" s="282"/>
      <c r="W2676" s="282"/>
      <c r="X2676" s="282"/>
      <c r="Y2676" s="282"/>
      <c r="Z2676" s="282"/>
      <c r="AA2676" s="282"/>
      <c r="AB2676" s="282"/>
      <c r="AC2676" s="282"/>
      <c r="AD2676" s="282"/>
      <c r="AE2676" s="282"/>
      <c r="AF2676" s="282"/>
    </row>
    <row r="2677" spans="2:32" ht="15" customHeight="1" x14ac:dyDescent="0.35">
      <c r="B2677" s="282"/>
      <c r="C2677" s="282"/>
      <c r="D2677" s="282"/>
      <c r="E2677" s="282"/>
      <c r="F2677" s="282"/>
      <c r="G2677" s="282"/>
      <c r="H2677" s="282"/>
      <c r="I2677" s="282"/>
      <c r="J2677" s="282"/>
      <c r="K2677" s="282"/>
      <c r="L2677" s="282"/>
      <c r="M2677" s="282"/>
      <c r="N2677" s="282"/>
      <c r="O2677" s="282"/>
      <c r="P2677" s="282"/>
      <c r="Q2677" s="282"/>
      <c r="R2677" s="282"/>
      <c r="S2677" s="282"/>
      <c r="T2677" s="282"/>
      <c r="U2677" s="282"/>
      <c r="V2677" s="282"/>
      <c r="W2677" s="282"/>
      <c r="X2677" s="282"/>
      <c r="Y2677" s="282"/>
      <c r="Z2677" s="282"/>
      <c r="AA2677" s="282"/>
      <c r="AB2677" s="282"/>
      <c r="AC2677" s="282"/>
      <c r="AD2677" s="282"/>
      <c r="AE2677" s="282"/>
      <c r="AF2677" s="282"/>
    </row>
    <row r="2678" spans="2:32" ht="15" customHeight="1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ht="15" customHeight="1" x14ac:dyDescent="0.35">
      <c r="B2681" s="282"/>
      <c r="C2681" s="282"/>
      <c r="D2681" s="282"/>
      <c r="E2681" s="282"/>
      <c r="F2681" s="282"/>
      <c r="G2681" s="282"/>
      <c r="H2681" s="282"/>
      <c r="I2681" s="282"/>
      <c r="J2681" s="282"/>
      <c r="K2681" s="282"/>
      <c r="L2681" s="282"/>
      <c r="M2681" s="282"/>
      <c r="N2681" s="282"/>
      <c r="O2681" s="282"/>
      <c r="P2681" s="282"/>
      <c r="Q2681" s="282"/>
      <c r="R2681" s="282"/>
      <c r="S2681" s="282"/>
      <c r="T2681" s="282"/>
      <c r="U2681" s="282"/>
      <c r="V2681" s="282"/>
      <c r="W2681" s="282"/>
      <c r="X2681" s="282"/>
      <c r="Y2681" s="282"/>
      <c r="Z2681" s="282"/>
      <c r="AA2681" s="282"/>
      <c r="AB2681" s="282"/>
      <c r="AC2681" s="282"/>
      <c r="AD2681" s="282"/>
      <c r="AE2681" s="282"/>
      <c r="AF2681" s="282"/>
    </row>
    <row r="2682" spans="2:32" ht="15" customHeight="1" x14ac:dyDescent="0.35">
      <c r="B2682" s="282"/>
      <c r="C2682" s="282"/>
      <c r="D2682" s="282"/>
      <c r="E2682" s="282"/>
      <c r="F2682" s="282"/>
      <c r="G2682" s="282"/>
      <c r="H2682" s="282"/>
      <c r="I2682" s="282"/>
      <c r="J2682" s="282"/>
      <c r="K2682" s="282"/>
      <c r="L2682" s="282"/>
      <c r="M2682" s="282"/>
      <c r="N2682" s="282"/>
      <c r="O2682" s="282"/>
      <c r="P2682" s="282"/>
      <c r="Q2682" s="282"/>
      <c r="R2682" s="282"/>
      <c r="S2682" s="282"/>
      <c r="T2682" s="282"/>
      <c r="U2682" s="282"/>
      <c r="V2682" s="282"/>
      <c r="W2682" s="282"/>
      <c r="X2682" s="282"/>
      <c r="Y2682" s="282"/>
      <c r="Z2682" s="282"/>
      <c r="AA2682" s="282"/>
      <c r="AB2682" s="282"/>
      <c r="AC2682" s="282"/>
      <c r="AD2682" s="282"/>
      <c r="AE2682" s="282"/>
      <c r="AF2682" s="282"/>
    </row>
    <row r="2683" spans="2:32" ht="15" customHeight="1" x14ac:dyDescent="0.35">
      <c r="B2683" s="282"/>
      <c r="C2683" s="282"/>
      <c r="D2683" s="282"/>
      <c r="E2683" s="282"/>
      <c r="F2683" s="282"/>
      <c r="G2683" s="282"/>
      <c r="H2683" s="282"/>
      <c r="I2683" s="282"/>
      <c r="J2683" s="282"/>
      <c r="K2683" s="282"/>
      <c r="L2683" s="282"/>
      <c r="M2683" s="282"/>
      <c r="N2683" s="282"/>
      <c r="O2683" s="282"/>
      <c r="P2683" s="282"/>
      <c r="Q2683" s="282"/>
      <c r="R2683" s="282"/>
      <c r="S2683" s="282"/>
      <c r="T2683" s="282"/>
      <c r="U2683" s="282"/>
      <c r="V2683" s="282"/>
      <c r="W2683" s="282"/>
      <c r="X2683" s="282"/>
      <c r="Y2683" s="282"/>
      <c r="Z2683" s="282"/>
      <c r="AA2683" s="282"/>
      <c r="AB2683" s="282"/>
      <c r="AC2683" s="282"/>
      <c r="AD2683" s="282"/>
      <c r="AE2683" s="282"/>
      <c r="AF2683" s="282"/>
    </row>
    <row r="2684" spans="2:32" ht="15" customHeight="1" x14ac:dyDescent="0.35">
      <c r="B2684" s="282"/>
      <c r="C2684" s="282"/>
      <c r="D2684" s="282"/>
      <c r="E2684" s="282"/>
      <c r="F2684" s="282"/>
      <c r="G2684" s="282"/>
      <c r="H2684" s="282"/>
      <c r="I2684" s="282"/>
      <c r="J2684" s="282"/>
      <c r="K2684" s="282"/>
      <c r="L2684" s="282"/>
      <c r="M2684" s="282"/>
      <c r="N2684" s="282"/>
      <c r="O2684" s="282"/>
      <c r="P2684" s="282"/>
      <c r="Q2684" s="282"/>
      <c r="R2684" s="282"/>
      <c r="S2684" s="282"/>
      <c r="T2684" s="282"/>
      <c r="U2684" s="282"/>
      <c r="V2684" s="282"/>
      <c r="W2684" s="282"/>
      <c r="X2684" s="282"/>
      <c r="Y2684" s="282"/>
      <c r="Z2684" s="282"/>
      <c r="AA2684" s="282"/>
      <c r="AB2684" s="282"/>
      <c r="AC2684" s="282"/>
      <c r="AD2684" s="282"/>
      <c r="AE2684" s="282"/>
      <c r="AF2684" s="282"/>
    </row>
    <row r="2685" spans="2:32" ht="15" customHeight="1" x14ac:dyDescent="0.35">
      <c r="B2685" s="282"/>
      <c r="C2685" s="282"/>
      <c r="D2685" s="282"/>
      <c r="E2685" s="282"/>
      <c r="F2685" s="282"/>
      <c r="G2685" s="282"/>
      <c r="H2685" s="282"/>
      <c r="I2685" s="282"/>
      <c r="J2685" s="282"/>
      <c r="K2685" s="282"/>
      <c r="L2685" s="282"/>
      <c r="M2685" s="282"/>
      <c r="N2685" s="282"/>
      <c r="O2685" s="282"/>
      <c r="P2685" s="282"/>
      <c r="Q2685" s="282"/>
      <c r="R2685" s="282"/>
      <c r="S2685" s="282"/>
      <c r="T2685" s="282"/>
      <c r="U2685" s="282"/>
      <c r="V2685" s="282"/>
      <c r="W2685" s="282"/>
      <c r="X2685" s="282"/>
      <c r="Y2685" s="282"/>
      <c r="Z2685" s="282"/>
      <c r="AA2685" s="282"/>
      <c r="AB2685" s="282"/>
      <c r="AC2685" s="282"/>
      <c r="AD2685" s="282"/>
      <c r="AE2685" s="282"/>
      <c r="AF2685" s="282"/>
    </row>
    <row r="2686" spans="2:32" ht="15" customHeight="1" x14ac:dyDescent="0.35">
      <c r="B2686" s="282"/>
      <c r="C2686" s="282"/>
      <c r="D2686" s="282"/>
      <c r="E2686" s="282"/>
      <c r="F2686" s="282"/>
      <c r="G2686" s="282"/>
      <c r="H2686" s="282"/>
      <c r="I2686" s="282"/>
      <c r="J2686" s="282"/>
      <c r="K2686" s="282"/>
      <c r="L2686" s="282"/>
      <c r="M2686" s="282"/>
      <c r="N2686" s="282"/>
      <c r="O2686" s="282"/>
      <c r="P2686" s="282"/>
      <c r="Q2686" s="282"/>
      <c r="R2686" s="282"/>
      <c r="S2686" s="282"/>
      <c r="T2686" s="282"/>
      <c r="U2686" s="282"/>
      <c r="V2686" s="282"/>
      <c r="W2686" s="282"/>
      <c r="X2686" s="282"/>
      <c r="Y2686" s="282"/>
      <c r="Z2686" s="282"/>
      <c r="AA2686" s="282"/>
      <c r="AB2686" s="282"/>
      <c r="AC2686" s="282"/>
      <c r="AD2686" s="282"/>
      <c r="AE2686" s="282"/>
      <c r="AF2686" s="282"/>
    </row>
    <row r="2687" spans="2:32" ht="15" customHeight="1" x14ac:dyDescent="0.35">
      <c r="B2687" s="282"/>
      <c r="C2687" s="282"/>
      <c r="D2687" s="282"/>
      <c r="E2687" s="282"/>
      <c r="F2687" s="282"/>
      <c r="G2687" s="282"/>
      <c r="H2687" s="282"/>
      <c r="I2687" s="282"/>
      <c r="J2687" s="282"/>
      <c r="K2687" s="282"/>
      <c r="L2687" s="282"/>
      <c r="M2687" s="282"/>
      <c r="N2687" s="282"/>
      <c r="O2687" s="282"/>
      <c r="P2687" s="282"/>
      <c r="Q2687" s="282"/>
      <c r="R2687" s="282"/>
      <c r="S2687" s="282"/>
      <c r="T2687" s="282"/>
      <c r="U2687" s="282"/>
      <c r="V2687" s="282"/>
      <c r="W2687" s="282"/>
      <c r="X2687" s="282"/>
      <c r="Y2687" s="282"/>
      <c r="Z2687" s="282"/>
      <c r="AA2687" s="282"/>
      <c r="AB2687" s="282"/>
      <c r="AC2687" s="282"/>
      <c r="AD2687" s="282"/>
      <c r="AE2687" s="282"/>
      <c r="AF2687" s="282"/>
    </row>
    <row r="2688" spans="2:32" ht="15" customHeight="1" x14ac:dyDescent="0.35">
      <c r="B2688" s="282"/>
      <c r="C2688" s="282"/>
      <c r="D2688" s="282"/>
      <c r="E2688" s="282"/>
      <c r="F2688" s="282"/>
      <c r="G2688" s="282"/>
      <c r="H2688" s="282"/>
      <c r="I2688" s="282"/>
      <c r="J2688" s="282"/>
      <c r="K2688" s="282"/>
      <c r="L2688" s="282"/>
      <c r="M2688" s="282"/>
      <c r="N2688" s="282"/>
      <c r="O2688" s="282"/>
      <c r="P2688" s="282"/>
      <c r="Q2688" s="282"/>
      <c r="R2688" s="282"/>
      <c r="S2688" s="282"/>
      <c r="T2688" s="282"/>
      <c r="U2688" s="282"/>
      <c r="V2688" s="282"/>
      <c r="W2688" s="282"/>
      <c r="X2688" s="282"/>
      <c r="Y2688" s="282"/>
      <c r="Z2688" s="282"/>
      <c r="AA2688" s="282"/>
      <c r="AB2688" s="282"/>
      <c r="AC2688" s="282"/>
      <c r="AD2688" s="282"/>
      <c r="AE2688" s="282"/>
      <c r="AF2688" s="282"/>
    </row>
    <row r="2824" spans="2:32" ht="15" customHeight="1" x14ac:dyDescent="0.35">
      <c r="B2824" s="282"/>
      <c r="C2824" s="282"/>
      <c r="D2824" s="282"/>
      <c r="E2824" s="282"/>
      <c r="F2824" s="282"/>
      <c r="G2824" s="282"/>
      <c r="H2824" s="282"/>
      <c r="I2824" s="282"/>
      <c r="J2824" s="282"/>
      <c r="K2824" s="282"/>
      <c r="L2824" s="282"/>
      <c r="M2824" s="282"/>
      <c r="N2824" s="282"/>
      <c r="O2824" s="282"/>
      <c r="P2824" s="282"/>
      <c r="Q2824" s="282"/>
      <c r="R2824" s="282"/>
      <c r="S2824" s="282"/>
      <c r="T2824" s="282"/>
      <c r="U2824" s="282"/>
      <c r="V2824" s="282"/>
      <c r="W2824" s="282"/>
      <c r="X2824" s="282"/>
      <c r="Y2824" s="282"/>
      <c r="Z2824" s="282"/>
      <c r="AA2824" s="282"/>
      <c r="AB2824" s="282"/>
      <c r="AC2824" s="282"/>
      <c r="AD2824" s="282"/>
      <c r="AE2824" s="282"/>
      <c r="AF2824" s="282"/>
    </row>
    <row r="2826" spans="2:32" ht="15" customHeight="1" x14ac:dyDescent="0.35">
      <c r="B2826" s="282"/>
      <c r="C2826" s="282"/>
      <c r="D2826" s="282"/>
      <c r="E2826" s="282"/>
      <c r="F2826" s="282"/>
      <c r="G2826" s="282"/>
      <c r="H2826" s="282"/>
      <c r="I2826" s="282"/>
      <c r="J2826" s="282"/>
      <c r="K2826" s="282"/>
      <c r="L2826" s="282"/>
      <c r="M2826" s="282"/>
      <c r="N2826" s="282"/>
      <c r="O2826" s="282"/>
      <c r="P2826" s="282"/>
      <c r="Q2826" s="282"/>
      <c r="R2826" s="282"/>
      <c r="S2826" s="282"/>
      <c r="T2826" s="282"/>
      <c r="U2826" s="282"/>
      <c r="V2826" s="282"/>
      <c r="W2826" s="282"/>
      <c r="X2826" s="282"/>
      <c r="Y2826" s="282"/>
      <c r="Z2826" s="282"/>
      <c r="AA2826" s="282"/>
      <c r="AB2826" s="282"/>
      <c r="AC2826" s="282"/>
      <c r="AD2826" s="282"/>
      <c r="AE2826" s="282"/>
      <c r="AF2826" s="282"/>
    </row>
    <row r="2827" spans="2:32" ht="15" customHeight="1" x14ac:dyDescent="0.35">
      <c r="B2827" s="282"/>
      <c r="C2827" s="282"/>
      <c r="D2827" s="282"/>
      <c r="E2827" s="282"/>
      <c r="F2827" s="282"/>
      <c r="G2827" s="282"/>
      <c r="H2827" s="282"/>
      <c r="I2827" s="282"/>
      <c r="J2827" s="282"/>
      <c r="K2827" s="282"/>
      <c r="L2827" s="282"/>
      <c r="M2827" s="282"/>
      <c r="N2827" s="282"/>
      <c r="O2827" s="282"/>
      <c r="P2827" s="282"/>
      <c r="Q2827" s="282"/>
      <c r="R2827" s="282"/>
      <c r="S2827" s="282"/>
      <c r="T2827" s="282"/>
      <c r="U2827" s="282"/>
      <c r="V2827" s="282"/>
      <c r="W2827" s="282"/>
      <c r="X2827" s="282"/>
      <c r="Y2827" s="282"/>
      <c r="Z2827" s="282"/>
      <c r="AA2827" s="282"/>
      <c r="AB2827" s="282"/>
      <c r="AC2827" s="282"/>
      <c r="AD2827" s="282"/>
      <c r="AE2827" s="282"/>
      <c r="AF2827" s="282"/>
    </row>
    <row r="2828" spans="2:32" ht="15" customHeight="1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728:AF728"/>
    <mergeCell ref="B156:AF156"/>
    <mergeCell ref="B292:AF292"/>
    <mergeCell ref="B378:AF378"/>
    <mergeCell ref="B560:AF560"/>
    <mergeCell ref="B652:AF652"/>
    <mergeCell ref="B1431:AF1431"/>
    <mergeCell ref="B1535:AF1535"/>
    <mergeCell ref="B1628:AF1628"/>
    <mergeCell ref="B1778:AF1778"/>
    <mergeCell ref="B1928:AF1928"/>
    <mergeCell ref="B897:AF897"/>
    <mergeCell ref="B983:AF983"/>
    <mergeCell ref="B1082:AF1082"/>
    <mergeCell ref="B1179:AF1179"/>
    <mergeCell ref="B1313:AF1313"/>
    <mergeCell ref="B63:AG63"/>
    <mergeCell ref="B2228:AF2228"/>
    <mergeCell ref="B2378:AF2378"/>
    <mergeCell ref="B2528:AF2528"/>
    <mergeCell ref="B2678:AF2678"/>
    <mergeCell ref="B2828:AF2828"/>
    <mergeCell ref="B2078:AF2078"/>
    <mergeCell ref="B819:AF819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223" t="s">
        <v>2016</v>
      </c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  <c r="AA63" s="224"/>
      <c r="AB63" s="224"/>
      <c r="AC63" s="224"/>
      <c r="AD63" s="224"/>
      <c r="AE63" s="224"/>
      <c r="AF63" s="224"/>
      <c r="AG63" s="224"/>
      <c r="AH63" s="142"/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2018</v>
      </c>
    </row>
    <row r="66" spans="2:2" ht="12" customHeight="1" x14ac:dyDescent="0.35">
      <c r="B66" s="22" t="s">
        <v>2011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2020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2012</v>
      </c>
    </row>
    <row r="73" spans="2:2" ht="15" customHeight="1" x14ac:dyDescent="0.35">
      <c r="B73" s="22" t="s">
        <v>2021</v>
      </c>
    </row>
    <row r="74" spans="2:2" ht="12" customHeight="1" x14ac:dyDescent="0.35">
      <c r="B74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05"/>
      <c r="B1" s="306" t="s">
        <v>2584</v>
      </c>
      <c r="C1" s="307">
        <v>2022</v>
      </c>
      <c r="D1" s="307">
        <v>2023</v>
      </c>
      <c r="E1" s="307">
        <v>2024</v>
      </c>
      <c r="F1" s="307">
        <v>2025</v>
      </c>
      <c r="G1" s="307">
        <v>2026</v>
      </c>
      <c r="H1" s="307">
        <v>2027</v>
      </c>
      <c r="I1" s="307">
        <v>2028</v>
      </c>
      <c r="J1" s="307">
        <v>2029</v>
      </c>
      <c r="K1" s="307">
        <v>2030</v>
      </c>
      <c r="L1" s="307">
        <v>2031</v>
      </c>
      <c r="M1" s="307">
        <v>2032</v>
      </c>
      <c r="N1" s="307">
        <v>2033</v>
      </c>
      <c r="O1" s="307">
        <v>2034</v>
      </c>
      <c r="P1" s="307">
        <v>2035</v>
      </c>
      <c r="Q1" s="307">
        <v>2036</v>
      </c>
      <c r="R1" s="307">
        <v>2037</v>
      </c>
      <c r="S1" s="307">
        <v>2038</v>
      </c>
      <c r="T1" s="307">
        <v>2039</v>
      </c>
      <c r="U1" s="307">
        <v>2040</v>
      </c>
      <c r="V1" s="307">
        <v>2041</v>
      </c>
      <c r="W1" s="307">
        <v>2042</v>
      </c>
      <c r="X1" s="307">
        <v>2043</v>
      </c>
      <c r="Y1" s="307">
        <v>2044</v>
      </c>
      <c r="Z1" s="307">
        <v>2045</v>
      </c>
      <c r="AA1" s="307">
        <v>2046</v>
      </c>
      <c r="AB1" s="307">
        <v>2047</v>
      </c>
      <c r="AC1" s="307">
        <v>2048</v>
      </c>
      <c r="AD1" s="307">
        <v>2049</v>
      </c>
      <c r="AE1" s="307">
        <v>2050</v>
      </c>
      <c r="AF1" s="305"/>
      <c r="AG1" s="305"/>
    </row>
    <row r="2" spans="1:33" ht="15" customHeight="1" thickTop="1" x14ac:dyDescent="0.35">
      <c r="A2" s="305"/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305"/>
    </row>
    <row r="3" spans="1:33" ht="15" customHeight="1" x14ac:dyDescent="0.35">
      <c r="A3" s="305"/>
      <c r="B3" s="305"/>
      <c r="C3" s="326" t="s">
        <v>52</v>
      </c>
      <c r="D3" s="326" t="s">
        <v>2119</v>
      </c>
      <c r="E3" s="310"/>
      <c r="F3" s="310"/>
      <c r="G3" s="310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</row>
    <row r="4" spans="1:33" ht="15" customHeight="1" x14ac:dyDescent="0.35">
      <c r="A4" s="305"/>
      <c r="B4" s="305"/>
      <c r="C4" s="326" t="s">
        <v>53</v>
      </c>
      <c r="D4" s="326" t="s">
        <v>2585</v>
      </c>
      <c r="E4" s="310"/>
      <c r="F4" s="310"/>
      <c r="G4" s="326" t="s">
        <v>2586</v>
      </c>
      <c r="H4" s="305"/>
      <c r="I4" s="305"/>
      <c r="J4" s="305"/>
      <c r="K4" s="305"/>
      <c r="L4" s="305"/>
      <c r="M4" s="305"/>
      <c r="N4" s="305"/>
      <c r="O4" s="305"/>
      <c r="P4" s="305"/>
      <c r="Q4" s="305"/>
      <c r="R4" s="305"/>
      <c r="S4" s="305"/>
      <c r="T4" s="305"/>
      <c r="U4" s="305"/>
      <c r="V4" s="305"/>
      <c r="W4" s="305"/>
      <c r="X4" s="305"/>
      <c r="Y4" s="305"/>
      <c r="Z4" s="305"/>
      <c r="AA4" s="305"/>
      <c r="AB4" s="305"/>
      <c r="AC4" s="305"/>
      <c r="AD4" s="305"/>
      <c r="AE4" s="305"/>
      <c r="AF4" s="305"/>
      <c r="AG4" s="305"/>
    </row>
    <row r="5" spans="1:33" ht="15" customHeight="1" x14ac:dyDescent="0.35">
      <c r="A5" s="305"/>
      <c r="B5" s="305"/>
      <c r="C5" s="326" t="s">
        <v>54</v>
      </c>
      <c r="D5" s="326" t="s">
        <v>2121</v>
      </c>
      <c r="E5" s="310"/>
      <c r="F5" s="310"/>
      <c r="G5" s="310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305"/>
      <c r="T5" s="305"/>
      <c r="U5" s="305"/>
      <c r="V5" s="305"/>
      <c r="W5" s="305"/>
      <c r="X5" s="305"/>
      <c r="Y5" s="305"/>
      <c r="Z5" s="305"/>
      <c r="AA5" s="305"/>
      <c r="AB5" s="305"/>
      <c r="AC5" s="305"/>
      <c r="AD5" s="305"/>
      <c r="AE5" s="305"/>
      <c r="AF5" s="305"/>
      <c r="AG5" s="305"/>
    </row>
    <row r="6" spans="1:33" ht="15" customHeight="1" x14ac:dyDescent="0.35">
      <c r="A6" s="305"/>
      <c r="B6" s="305"/>
      <c r="C6" s="326" t="s">
        <v>55</v>
      </c>
      <c r="D6" s="310"/>
      <c r="E6" s="326" t="s">
        <v>2122</v>
      </c>
      <c r="F6" s="310"/>
      <c r="G6" s="310"/>
      <c r="H6" s="305"/>
      <c r="I6" s="305"/>
      <c r="J6" s="305"/>
      <c r="K6" s="305"/>
      <c r="L6" s="305"/>
      <c r="M6" s="305"/>
      <c r="N6" s="305"/>
      <c r="O6" s="305"/>
      <c r="P6" s="305"/>
      <c r="Q6" s="305"/>
      <c r="R6" s="305"/>
      <c r="S6" s="305"/>
      <c r="T6" s="305"/>
      <c r="U6" s="305"/>
      <c r="V6" s="305"/>
      <c r="W6" s="305"/>
      <c r="X6" s="305"/>
      <c r="Y6" s="305"/>
      <c r="Z6" s="305"/>
      <c r="AA6" s="305"/>
      <c r="AB6" s="305"/>
      <c r="AC6" s="305"/>
      <c r="AD6" s="305"/>
      <c r="AE6" s="305"/>
      <c r="AF6" s="305"/>
      <c r="AG6" s="305"/>
    </row>
    <row r="7" spans="1:33" ht="12" customHeight="1" x14ac:dyDescent="0.35">
      <c r="A7" s="305"/>
      <c r="B7" s="305"/>
      <c r="C7" s="305"/>
      <c r="D7" s="305"/>
      <c r="E7" s="305"/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5"/>
      <c r="R7" s="305"/>
      <c r="S7" s="305"/>
      <c r="T7" s="305"/>
      <c r="U7" s="305"/>
      <c r="V7" s="305"/>
      <c r="W7" s="305"/>
      <c r="X7" s="305"/>
      <c r="Y7" s="305"/>
      <c r="Z7" s="305"/>
      <c r="AA7" s="305"/>
      <c r="AB7" s="305"/>
      <c r="AC7" s="305"/>
      <c r="AD7" s="305"/>
      <c r="AE7" s="305"/>
      <c r="AF7" s="305"/>
      <c r="AG7" s="305"/>
    </row>
    <row r="8" spans="1:33" ht="12" customHeight="1" x14ac:dyDescent="0.35">
      <c r="A8" s="305"/>
      <c r="B8" s="305"/>
      <c r="C8" s="305"/>
      <c r="D8" s="305"/>
      <c r="E8" s="305"/>
      <c r="F8" s="305"/>
      <c r="G8" s="305"/>
      <c r="H8" s="305"/>
      <c r="I8" s="305"/>
      <c r="J8" s="305"/>
      <c r="K8" s="305"/>
      <c r="L8" s="305"/>
      <c r="M8" s="305"/>
      <c r="N8" s="305"/>
      <c r="O8" s="305"/>
      <c r="P8" s="305"/>
      <c r="Q8" s="305"/>
      <c r="R8" s="305"/>
      <c r="S8" s="305"/>
      <c r="T8" s="305"/>
      <c r="U8" s="305"/>
      <c r="V8" s="305"/>
      <c r="W8" s="305"/>
      <c r="X8" s="305"/>
      <c r="Y8" s="305"/>
      <c r="Z8" s="305"/>
      <c r="AA8" s="305"/>
      <c r="AB8" s="305"/>
      <c r="AC8" s="305"/>
      <c r="AD8" s="305"/>
      <c r="AE8" s="305"/>
      <c r="AF8" s="305"/>
      <c r="AG8" s="305"/>
    </row>
    <row r="9" spans="1:33" ht="12" customHeight="1" x14ac:dyDescent="0.35">
      <c r="A9" s="305"/>
      <c r="B9" s="305"/>
      <c r="C9" s="305"/>
      <c r="D9" s="305"/>
      <c r="E9" s="305"/>
      <c r="F9" s="305"/>
      <c r="G9" s="305"/>
      <c r="H9" s="305"/>
      <c r="I9" s="305"/>
      <c r="J9" s="305"/>
      <c r="K9" s="305"/>
      <c r="L9" s="305"/>
      <c r="M9" s="305"/>
      <c r="N9" s="305"/>
      <c r="O9" s="305"/>
      <c r="P9" s="305"/>
      <c r="Q9" s="305"/>
      <c r="R9" s="305"/>
      <c r="S9" s="305"/>
      <c r="T9" s="305"/>
      <c r="U9" s="305"/>
      <c r="V9" s="305"/>
      <c r="W9" s="305"/>
      <c r="X9" s="305"/>
      <c r="Y9" s="305"/>
      <c r="Z9" s="305"/>
      <c r="AA9" s="305"/>
      <c r="AB9" s="305"/>
      <c r="AC9" s="305"/>
      <c r="AD9" s="305"/>
      <c r="AE9" s="305"/>
      <c r="AF9" s="305"/>
      <c r="AG9" s="305"/>
    </row>
    <row r="10" spans="1:33" ht="15" customHeight="1" x14ac:dyDescent="0.35">
      <c r="A10" s="308" t="s">
        <v>564</v>
      </c>
      <c r="B10" s="311" t="s">
        <v>563</v>
      </c>
      <c r="C10" s="309"/>
      <c r="D10" s="309"/>
      <c r="E10" s="309"/>
      <c r="F10" s="309"/>
      <c r="G10" s="309"/>
      <c r="H10" s="309"/>
      <c r="I10" s="309"/>
      <c r="J10" s="309"/>
      <c r="K10" s="309"/>
      <c r="L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  <c r="X10" s="309"/>
      <c r="Y10" s="309"/>
      <c r="Z10" s="309"/>
      <c r="AA10" s="309"/>
      <c r="AB10" s="309"/>
      <c r="AC10" s="309"/>
      <c r="AD10" s="309"/>
      <c r="AE10" s="309"/>
      <c r="AF10" s="312" t="s">
        <v>1999</v>
      </c>
      <c r="AG10" s="309"/>
    </row>
    <row r="11" spans="1:33" ht="15" customHeight="1" x14ac:dyDescent="0.35">
      <c r="A11" s="305"/>
      <c r="B11" s="313"/>
      <c r="C11" s="309"/>
      <c r="D11" s="309"/>
      <c r="E11" s="309"/>
      <c r="F11" s="309"/>
      <c r="G11" s="309"/>
      <c r="H11" s="309"/>
      <c r="I11" s="309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  <c r="X11" s="309"/>
      <c r="Y11" s="309"/>
      <c r="Z11" s="309"/>
      <c r="AA11" s="309"/>
      <c r="AB11" s="309"/>
      <c r="AC11" s="309"/>
      <c r="AD11" s="309"/>
      <c r="AE11" s="309"/>
      <c r="AF11" s="312" t="s">
        <v>2000</v>
      </c>
      <c r="AG11" s="309"/>
    </row>
    <row r="12" spans="1:33" ht="15" customHeight="1" x14ac:dyDescent="0.35">
      <c r="A12" s="305"/>
      <c r="B12" s="313"/>
      <c r="C12" s="314"/>
      <c r="D12" s="314"/>
      <c r="E12" s="314"/>
      <c r="F12" s="314"/>
      <c r="G12" s="314"/>
      <c r="H12" s="314"/>
      <c r="I12" s="314"/>
      <c r="J12" s="314"/>
      <c r="K12" s="314"/>
      <c r="L12" s="314"/>
      <c r="M12" s="314"/>
      <c r="N12" s="314"/>
      <c r="O12" s="314"/>
      <c r="P12" s="314"/>
      <c r="Q12" s="314"/>
      <c r="R12" s="314"/>
      <c r="S12" s="314"/>
      <c r="T12" s="314"/>
      <c r="U12" s="314"/>
      <c r="V12" s="314"/>
      <c r="W12" s="314"/>
      <c r="X12" s="314"/>
      <c r="Y12" s="314"/>
      <c r="Z12" s="314"/>
      <c r="AA12" s="314"/>
      <c r="AB12" s="314"/>
      <c r="AC12" s="314"/>
      <c r="AD12" s="314"/>
      <c r="AE12" s="314"/>
      <c r="AF12" s="312" t="s">
        <v>2123</v>
      </c>
      <c r="AG12" s="309"/>
    </row>
    <row r="13" spans="1:33" ht="15" customHeight="1" thickBot="1" x14ac:dyDescent="0.4">
      <c r="A13" s="305"/>
      <c r="B13" s="315" t="s">
        <v>180</v>
      </c>
      <c r="C13" s="315">
        <v>2022</v>
      </c>
      <c r="D13" s="315">
        <v>2023</v>
      </c>
      <c r="E13" s="315">
        <v>2024</v>
      </c>
      <c r="F13" s="315">
        <v>2025</v>
      </c>
      <c r="G13" s="315">
        <v>2026</v>
      </c>
      <c r="H13" s="315">
        <v>2027</v>
      </c>
      <c r="I13" s="315">
        <v>2028</v>
      </c>
      <c r="J13" s="315">
        <v>2029</v>
      </c>
      <c r="K13" s="315">
        <v>2030</v>
      </c>
      <c r="L13" s="315">
        <v>2031</v>
      </c>
      <c r="M13" s="315">
        <v>2032</v>
      </c>
      <c r="N13" s="315">
        <v>2033</v>
      </c>
      <c r="O13" s="315">
        <v>2034</v>
      </c>
      <c r="P13" s="315">
        <v>2035</v>
      </c>
      <c r="Q13" s="315">
        <v>2036</v>
      </c>
      <c r="R13" s="315">
        <v>2037</v>
      </c>
      <c r="S13" s="315">
        <v>2038</v>
      </c>
      <c r="T13" s="315">
        <v>2039</v>
      </c>
      <c r="U13" s="315">
        <v>2040</v>
      </c>
      <c r="V13" s="315">
        <v>2041</v>
      </c>
      <c r="W13" s="315">
        <v>2042</v>
      </c>
      <c r="X13" s="315">
        <v>2043</v>
      </c>
      <c r="Y13" s="315">
        <v>2044</v>
      </c>
      <c r="Z13" s="315">
        <v>2045</v>
      </c>
      <c r="AA13" s="315">
        <v>2046</v>
      </c>
      <c r="AB13" s="315">
        <v>2047</v>
      </c>
      <c r="AC13" s="315">
        <v>2048</v>
      </c>
      <c r="AD13" s="315">
        <v>2049</v>
      </c>
      <c r="AE13" s="315">
        <v>2050</v>
      </c>
      <c r="AF13" s="316">
        <v>2050</v>
      </c>
      <c r="AG13" s="309"/>
    </row>
    <row r="14" spans="1:33" ht="15" customHeight="1" thickTop="1" x14ac:dyDescent="0.35">
      <c r="A14" s="305"/>
      <c r="B14" s="309"/>
      <c r="C14" s="309"/>
      <c r="D14" s="309"/>
      <c r="E14" s="309"/>
      <c r="F14" s="309"/>
      <c r="G14" s="309"/>
      <c r="H14" s="309"/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</row>
    <row r="15" spans="1:33" ht="15" customHeight="1" x14ac:dyDescent="0.35">
      <c r="A15" s="308" t="s">
        <v>562</v>
      </c>
      <c r="B15" s="317" t="s">
        <v>357</v>
      </c>
      <c r="C15" s="325">
        <v>474.04568499999999</v>
      </c>
      <c r="D15" s="325">
        <v>451.73968500000001</v>
      </c>
      <c r="E15" s="325">
        <v>440.28088400000001</v>
      </c>
      <c r="F15" s="325">
        <v>453.15802000000002</v>
      </c>
      <c r="G15" s="325">
        <v>469.75256300000001</v>
      </c>
      <c r="H15" s="325">
        <v>481.77160600000002</v>
      </c>
      <c r="I15" s="325">
        <v>491.47207600000002</v>
      </c>
      <c r="J15" s="325">
        <v>497.837738</v>
      </c>
      <c r="K15" s="325">
        <v>503.21948200000003</v>
      </c>
      <c r="L15" s="325">
        <v>511.94860799999998</v>
      </c>
      <c r="M15" s="325">
        <v>521.33966099999998</v>
      </c>
      <c r="N15" s="325">
        <v>529.90399200000002</v>
      </c>
      <c r="O15" s="325">
        <v>540.83966099999998</v>
      </c>
      <c r="P15" s="325">
        <v>550.58972200000005</v>
      </c>
      <c r="Q15" s="325">
        <v>556.71057099999996</v>
      </c>
      <c r="R15" s="325">
        <v>563.78594999999996</v>
      </c>
      <c r="S15" s="325">
        <v>570.738159</v>
      </c>
      <c r="T15" s="325">
        <v>576.49981700000001</v>
      </c>
      <c r="U15" s="325">
        <v>588.19744900000001</v>
      </c>
      <c r="V15" s="325">
        <v>599.76415999999995</v>
      </c>
      <c r="W15" s="325">
        <v>607.66870100000006</v>
      </c>
      <c r="X15" s="325">
        <v>615.84008800000004</v>
      </c>
      <c r="Y15" s="325">
        <v>619.77069100000006</v>
      </c>
      <c r="Z15" s="325">
        <v>623.58227499999998</v>
      </c>
      <c r="AA15" s="325">
        <v>627.82446300000004</v>
      </c>
      <c r="AB15" s="325">
        <v>634.32415800000001</v>
      </c>
      <c r="AC15" s="325">
        <v>642.177368</v>
      </c>
      <c r="AD15" s="325">
        <v>648.98126200000002</v>
      </c>
      <c r="AE15" s="325">
        <v>655.32849099999999</v>
      </c>
      <c r="AF15" s="322">
        <v>1.1632999999999999E-2</v>
      </c>
      <c r="AG15" s="309"/>
    </row>
    <row r="16" spans="1:33" ht="15" customHeight="1" x14ac:dyDescent="0.35">
      <c r="A16" s="305"/>
      <c r="B16" s="309"/>
      <c r="C16" s="309"/>
      <c r="D16" s="309"/>
      <c r="E16" s="309"/>
      <c r="F16" s="309"/>
      <c r="G16" s="309"/>
      <c r="H16" s="309"/>
      <c r="I16" s="309"/>
      <c r="J16" s="309"/>
      <c r="K16" s="309"/>
      <c r="L16" s="309"/>
      <c r="M16" s="309"/>
      <c r="N16" s="309"/>
      <c r="O16" s="309"/>
      <c r="P16" s="309"/>
      <c r="Q16" s="309"/>
      <c r="R16" s="309"/>
      <c r="S16" s="309"/>
      <c r="T16" s="309"/>
      <c r="U16" s="309"/>
      <c r="V16" s="309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</row>
    <row r="17" spans="1:33" ht="15" customHeight="1" x14ac:dyDescent="0.35">
      <c r="A17" s="305"/>
      <c r="B17" s="317" t="s">
        <v>468</v>
      </c>
      <c r="C17" s="30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/>
      <c r="U17" s="309"/>
      <c r="V17" s="309"/>
      <c r="W17" s="309"/>
      <c r="X17" s="309"/>
      <c r="Y17" s="309"/>
      <c r="Z17" s="309"/>
      <c r="AA17" s="309"/>
      <c r="AB17" s="309"/>
      <c r="AC17" s="309"/>
      <c r="AD17" s="309"/>
      <c r="AE17" s="309"/>
      <c r="AF17" s="309"/>
      <c r="AG17" s="309"/>
    </row>
    <row r="18" spans="1:33" ht="15" customHeight="1" x14ac:dyDescent="0.35">
      <c r="A18" s="305"/>
      <c r="B18" s="317" t="s">
        <v>544</v>
      </c>
      <c r="C18" s="309"/>
      <c r="D18" s="309"/>
      <c r="E18" s="309"/>
      <c r="F18" s="309"/>
      <c r="G18" s="309"/>
      <c r="H18" s="309"/>
      <c r="I18" s="309"/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</row>
    <row r="19" spans="1:33" ht="15" customHeight="1" x14ac:dyDescent="0.35">
      <c r="A19" s="308" t="s">
        <v>561</v>
      </c>
      <c r="B19" s="318" t="s">
        <v>17</v>
      </c>
      <c r="C19" s="319">
        <v>5.1060720000000002</v>
      </c>
      <c r="D19" s="319">
        <v>5.5249699999999997</v>
      </c>
      <c r="E19" s="319">
        <v>3.8654679999999999</v>
      </c>
      <c r="F19" s="319">
        <v>3.3830040000000001</v>
      </c>
      <c r="G19" s="319">
        <v>2.7358760000000002</v>
      </c>
      <c r="H19" s="319">
        <v>2.2692890000000001</v>
      </c>
      <c r="I19" s="319">
        <v>1.9684440000000001</v>
      </c>
      <c r="J19" s="319">
        <v>1.949311</v>
      </c>
      <c r="K19" s="319">
        <v>1.962701</v>
      </c>
      <c r="L19" s="319">
        <v>1.973919</v>
      </c>
      <c r="M19" s="319">
        <v>1.9773959999999999</v>
      </c>
      <c r="N19" s="319">
        <v>1.997687</v>
      </c>
      <c r="O19" s="319">
        <v>2.0350769999999998</v>
      </c>
      <c r="P19" s="319">
        <v>2.0739899999999998</v>
      </c>
      <c r="Q19" s="319">
        <v>2.0774979999999998</v>
      </c>
      <c r="R19" s="319">
        <v>2.1464889999999999</v>
      </c>
      <c r="S19" s="319">
        <v>2.1917170000000001</v>
      </c>
      <c r="T19" s="319">
        <v>2.1948080000000001</v>
      </c>
      <c r="U19" s="319">
        <v>2.2354810000000001</v>
      </c>
      <c r="V19" s="319">
        <v>2.2568570000000001</v>
      </c>
      <c r="W19" s="319">
        <v>2.262464</v>
      </c>
      <c r="X19" s="319">
        <v>2.2798240000000001</v>
      </c>
      <c r="Y19" s="319">
        <v>2.264675</v>
      </c>
      <c r="Z19" s="319">
        <v>2.2425130000000002</v>
      </c>
      <c r="AA19" s="319">
        <v>2.2325020000000002</v>
      </c>
      <c r="AB19" s="319">
        <v>2.2469039999999998</v>
      </c>
      <c r="AC19" s="319">
        <v>2.2420779999999998</v>
      </c>
      <c r="AD19" s="319">
        <v>2.2178390000000001</v>
      </c>
      <c r="AE19" s="319">
        <v>2.1966260000000002</v>
      </c>
      <c r="AF19" s="320">
        <v>-2.9676000000000001E-2</v>
      </c>
      <c r="AG19" s="309"/>
    </row>
    <row r="20" spans="1:33" ht="15" customHeight="1" x14ac:dyDescent="0.35">
      <c r="A20" s="308" t="s">
        <v>560</v>
      </c>
      <c r="B20" s="318" t="s">
        <v>18</v>
      </c>
      <c r="C20" s="319">
        <v>0.88717800000000002</v>
      </c>
      <c r="D20" s="319">
        <v>0.90796699999999997</v>
      </c>
      <c r="E20" s="319">
        <v>0.91351099999999996</v>
      </c>
      <c r="F20" s="319">
        <v>0.95783700000000005</v>
      </c>
      <c r="G20" s="319">
        <v>0.99051900000000004</v>
      </c>
      <c r="H20" s="319">
        <v>1.0259819999999999</v>
      </c>
      <c r="I20" s="319">
        <v>1.068946</v>
      </c>
      <c r="J20" s="319">
        <v>1.0629379999999999</v>
      </c>
      <c r="K20" s="319">
        <v>1.056019</v>
      </c>
      <c r="L20" s="319">
        <v>1.0471220000000001</v>
      </c>
      <c r="M20" s="319">
        <v>1.0399659999999999</v>
      </c>
      <c r="N20" s="319">
        <v>1.0347120000000001</v>
      </c>
      <c r="O20" s="319">
        <v>1.035196</v>
      </c>
      <c r="P20" s="319">
        <v>1.0352220000000001</v>
      </c>
      <c r="Q20" s="319">
        <v>1.0298149999999999</v>
      </c>
      <c r="R20" s="319">
        <v>1.0263880000000001</v>
      </c>
      <c r="S20" s="319">
        <v>1.0223610000000001</v>
      </c>
      <c r="T20" s="319">
        <v>1.015657</v>
      </c>
      <c r="U20" s="319">
        <v>1.0154319999999999</v>
      </c>
      <c r="V20" s="319">
        <v>1.0155350000000001</v>
      </c>
      <c r="W20" s="319">
        <v>1.0145329999999999</v>
      </c>
      <c r="X20" s="319">
        <v>1.0124839999999999</v>
      </c>
      <c r="Y20" s="319">
        <v>1.0060519999999999</v>
      </c>
      <c r="Z20" s="319">
        <v>0.99776299999999996</v>
      </c>
      <c r="AA20" s="319">
        <v>0.98875299999999999</v>
      </c>
      <c r="AB20" s="319">
        <v>0.98215200000000003</v>
      </c>
      <c r="AC20" s="319">
        <v>0.97872000000000003</v>
      </c>
      <c r="AD20" s="319">
        <v>0.97484199999999999</v>
      </c>
      <c r="AE20" s="319">
        <v>0.97139299999999995</v>
      </c>
      <c r="AF20" s="320">
        <v>3.2439999999999999E-3</v>
      </c>
      <c r="AG20" s="309"/>
    </row>
    <row r="21" spans="1:33" ht="15" customHeight="1" x14ac:dyDescent="0.35">
      <c r="A21" s="308" t="s">
        <v>559</v>
      </c>
      <c r="B21" s="318" t="s">
        <v>42</v>
      </c>
      <c r="C21" s="319">
        <v>0</v>
      </c>
      <c r="D21" s="319">
        <v>0</v>
      </c>
      <c r="E21" s="319">
        <v>0</v>
      </c>
      <c r="F21" s="319">
        <v>0</v>
      </c>
      <c r="G21" s="319">
        <v>0</v>
      </c>
      <c r="H21" s="319">
        <v>0</v>
      </c>
      <c r="I21" s="319">
        <v>0</v>
      </c>
      <c r="J21" s="319">
        <v>0</v>
      </c>
      <c r="K21" s="319">
        <v>0</v>
      </c>
      <c r="L21" s="319">
        <v>0</v>
      </c>
      <c r="M21" s="319">
        <v>0</v>
      </c>
      <c r="N21" s="319">
        <v>0</v>
      </c>
      <c r="O21" s="319">
        <v>0</v>
      </c>
      <c r="P21" s="319">
        <v>0</v>
      </c>
      <c r="Q21" s="319">
        <v>0</v>
      </c>
      <c r="R21" s="319">
        <v>0</v>
      </c>
      <c r="S21" s="319">
        <v>0</v>
      </c>
      <c r="T21" s="319">
        <v>0</v>
      </c>
      <c r="U21" s="319">
        <v>0</v>
      </c>
      <c r="V21" s="319">
        <v>0</v>
      </c>
      <c r="W21" s="319">
        <v>0</v>
      </c>
      <c r="X21" s="319">
        <v>0</v>
      </c>
      <c r="Y21" s="319">
        <v>0</v>
      </c>
      <c r="Z21" s="319">
        <v>0</v>
      </c>
      <c r="AA21" s="319">
        <v>0</v>
      </c>
      <c r="AB21" s="319">
        <v>0</v>
      </c>
      <c r="AC21" s="319">
        <v>0</v>
      </c>
      <c r="AD21" s="319">
        <v>0</v>
      </c>
      <c r="AE21" s="319">
        <v>0</v>
      </c>
      <c r="AF21" s="320" t="s">
        <v>1190</v>
      </c>
      <c r="AG21" s="309"/>
    </row>
    <row r="22" spans="1:33" ht="15" customHeight="1" x14ac:dyDescent="0.35">
      <c r="A22" s="308" t="s">
        <v>558</v>
      </c>
      <c r="B22" s="318" t="s">
        <v>19</v>
      </c>
      <c r="C22" s="319">
        <v>0</v>
      </c>
      <c r="D22" s="319">
        <v>0</v>
      </c>
      <c r="E22" s="319">
        <v>0</v>
      </c>
      <c r="F22" s="319">
        <v>0</v>
      </c>
      <c r="G22" s="319">
        <v>0</v>
      </c>
      <c r="H22" s="319">
        <v>0</v>
      </c>
      <c r="I22" s="319">
        <v>0</v>
      </c>
      <c r="J22" s="319">
        <v>0</v>
      </c>
      <c r="K22" s="319">
        <v>0</v>
      </c>
      <c r="L22" s="319">
        <v>0</v>
      </c>
      <c r="M22" s="319">
        <v>0</v>
      </c>
      <c r="N22" s="319">
        <v>0</v>
      </c>
      <c r="O22" s="319">
        <v>0</v>
      </c>
      <c r="P22" s="319">
        <v>0</v>
      </c>
      <c r="Q22" s="319">
        <v>0</v>
      </c>
      <c r="R22" s="319">
        <v>0</v>
      </c>
      <c r="S22" s="319">
        <v>0</v>
      </c>
      <c r="T22" s="319">
        <v>0</v>
      </c>
      <c r="U22" s="319">
        <v>0</v>
      </c>
      <c r="V22" s="319">
        <v>0</v>
      </c>
      <c r="W22" s="319">
        <v>0</v>
      </c>
      <c r="X22" s="319">
        <v>0</v>
      </c>
      <c r="Y22" s="319">
        <v>0</v>
      </c>
      <c r="Z22" s="319">
        <v>0</v>
      </c>
      <c r="AA22" s="319">
        <v>0</v>
      </c>
      <c r="AB22" s="319">
        <v>0</v>
      </c>
      <c r="AC22" s="319">
        <v>0</v>
      </c>
      <c r="AD22" s="319">
        <v>0</v>
      </c>
      <c r="AE22" s="319">
        <v>0</v>
      </c>
      <c r="AF22" s="320" t="s">
        <v>1190</v>
      </c>
      <c r="AG22" s="309"/>
    </row>
    <row r="23" spans="1:33" ht="15" customHeight="1" x14ac:dyDescent="0.35">
      <c r="A23" s="308" t="s">
        <v>557</v>
      </c>
      <c r="B23" s="318" t="s">
        <v>20</v>
      </c>
      <c r="C23" s="319">
        <v>375.72778299999999</v>
      </c>
      <c r="D23" s="319">
        <v>451.15460200000001</v>
      </c>
      <c r="E23" s="319">
        <v>321.18325800000002</v>
      </c>
      <c r="F23" s="319">
        <v>297.131958</v>
      </c>
      <c r="G23" s="319">
        <v>252.237762</v>
      </c>
      <c r="H23" s="319">
        <v>219.64872700000001</v>
      </c>
      <c r="I23" s="319">
        <v>200.245621</v>
      </c>
      <c r="J23" s="319">
        <v>208.81532300000001</v>
      </c>
      <c r="K23" s="319">
        <v>219.80325300000001</v>
      </c>
      <c r="L23" s="319">
        <v>229.451797</v>
      </c>
      <c r="M23" s="319">
        <v>236.36222799999999</v>
      </c>
      <c r="N23" s="319">
        <v>242.877747</v>
      </c>
      <c r="O23" s="319">
        <v>249.18222</v>
      </c>
      <c r="P23" s="319">
        <v>254.28779599999999</v>
      </c>
      <c r="Q23" s="319">
        <v>254.83686800000001</v>
      </c>
      <c r="R23" s="319">
        <v>263.62893700000001</v>
      </c>
      <c r="S23" s="319">
        <v>270.70040899999998</v>
      </c>
      <c r="T23" s="319">
        <v>272.65417500000001</v>
      </c>
      <c r="U23" s="319">
        <v>277.72949199999999</v>
      </c>
      <c r="V23" s="319">
        <v>280.651093</v>
      </c>
      <c r="W23" s="319">
        <v>281.76962300000002</v>
      </c>
      <c r="X23" s="319">
        <v>284.39376800000002</v>
      </c>
      <c r="Y23" s="319">
        <v>282.94216899999998</v>
      </c>
      <c r="Z23" s="319">
        <v>280.50796500000001</v>
      </c>
      <c r="AA23" s="319">
        <v>279.81921399999999</v>
      </c>
      <c r="AB23" s="319">
        <v>282.19183299999997</v>
      </c>
      <c r="AC23" s="319">
        <v>281.985229</v>
      </c>
      <c r="AD23" s="319">
        <v>279.86965900000001</v>
      </c>
      <c r="AE23" s="319">
        <v>278.29061899999999</v>
      </c>
      <c r="AF23" s="320">
        <v>-1.0664E-2</v>
      </c>
      <c r="AG23" s="309"/>
    </row>
    <row r="24" spans="1:33" ht="15" customHeight="1" x14ac:dyDescent="0.35">
      <c r="A24" s="308" t="s">
        <v>556</v>
      </c>
      <c r="B24" s="318" t="s">
        <v>43</v>
      </c>
      <c r="C24" s="319">
        <v>381.72103900000002</v>
      </c>
      <c r="D24" s="319">
        <v>457.58752399999997</v>
      </c>
      <c r="E24" s="319">
        <v>325.96224999999998</v>
      </c>
      <c r="F24" s="319">
        <v>301.47280899999998</v>
      </c>
      <c r="G24" s="319">
        <v>255.964157</v>
      </c>
      <c r="H24" s="319">
        <v>222.94399999999999</v>
      </c>
      <c r="I24" s="319">
        <v>203.283005</v>
      </c>
      <c r="J24" s="319">
        <v>211.82757599999999</v>
      </c>
      <c r="K24" s="319">
        <v>222.82197600000001</v>
      </c>
      <c r="L24" s="319">
        <v>232.47283899999999</v>
      </c>
      <c r="M24" s="319">
        <v>239.379593</v>
      </c>
      <c r="N24" s="319">
        <v>245.91014100000001</v>
      </c>
      <c r="O24" s="319">
        <v>252.252487</v>
      </c>
      <c r="P24" s="319">
        <v>257.39700299999998</v>
      </c>
      <c r="Q24" s="319">
        <v>257.94418300000001</v>
      </c>
      <c r="R24" s="319">
        <v>266.80181900000002</v>
      </c>
      <c r="S24" s="319">
        <v>273.91449</v>
      </c>
      <c r="T24" s="319">
        <v>275.86465500000003</v>
      </c>
      <c r="U24" s="319">
        <v>280.98040800000001</v>
      </c>
      <c r="V24" s="319">
        <v>283.92349200000001</v>
      </c>
      <c r="W24" s="319">
        <v>285.04663099999999</v>
      </c>
      <c r="X24" s="319">
        <v>287.68606599999998</v>
      </c>
      <c r="Y24" s="319">
        <v>286.21289100000001</v>
      </c>
      <c r="Z24" s="319">
        <v>283.74822999999998</v>
      </c>
      <c r="AA24" s="319">
        <v>283.04046599999998</v>
      </c>
      <c r="AB24" s="319">
        <v>285.42089800000002</v>
      </c>
      <c r="AC24" s="319">
        <v>285.20602400000001</v>
      </c>
      <c r="AD24" s="319">
        <v>283.06234699999999</v>
      </c>
      <c r="AE24" s="319">
        <v>281.45864899999998</v>
      </c>
      <c r="AF24" s="320">
        <v>-1.0822999999999999E-2</v>
      </c>
      <c r="AG24" s="309"/>
    </row>
    <row r="25" spans="1:33" ht="12" customHeight="1" x14ac:dyDescent="0.35">
      <c r="A25" s="308" t="s">
        <v>555</v>
      </c>
      <c r="B25" s="318" t="s">
        <v>21</v>
      </c>
      <c r="C25" s="319">
        <v>2204.1716310000002</v>
      </c>
      <c r="D25" s="319">
        <v>2079.9189449999999</v>
      </c>
      <c r="E25" s="319">
        <v>2109.5183109999998</v>
      </c>
      <c r="F25" s="319">
        <v>2177.5092770000001</v>
      </c>
      <c r="G25" s="319">
        <v>2281.6054690000001</v>
      </c>
      <c r="H25" s="319">
        <v>2350.96875</v>
      </c>
      <c r="I25" s="319">
        <v>2400.6633299999999</v>
      </c>
      <c r="J25" s="319">
        <v>2414.3247070000002</v>
      </c>
      <c r="K25" s="319">
        <v>2422.436768</v>
      </c>
      <c r="L25" s="319">
        <v>2448.4877929999998</v>
      </c>
      <c r="M25" s="319">
        <v>2482.5529790000001</v>
      </c>
      <c r="N25" s="319">
        <v>2517.0004880000001</v>
      </c>
      <c r="O25" s="319">
        <v>2565.5297850000002</v>
      </c>
      <c r="P25" s="319">
        <v>2612.0444339999999</v>
      </c>
      <c r="Q25" s="319">
        <v>2647.0961910000001</v>
      </c>
      <c r="R25" s="319">
        <v>2678.5490719999998</v>
      </c>
      <c r="S25" s="319">
        <v>2711.4106449999999</v>
      </c>
      <c r="T25" s="319">
        <v>2744.2416990000002</v>
      </c>
      <c r="U25" s="319">
        <v>2800.6906739999999</v>
      </c>
      <c r="V25" s="319">
        <v>2860.2749020000001</v>
      </c>
      <c r="W25" s="319">
        <v>2904.8159179999998</v>
      </c>
      <c r="X25" s="319">
        <v>2949.3176269999999</v>
      </c>
      <c r="Y25" s="319">
        <v>2979.0900879999999</v>
      </c>
      <c r="Z25" s="319">
        <v>3009.1381839999999</v>
      </c>
      <c r="AA25" s="319">
        <v>3039.8435060000002</v>
      </c>
      <c r="AB25" s="319">
        <v>3078.3178710000002</v>
      </c>
      <c r="AC25" s="319">
        <v>3125.3654790000001</v>
      </c>
      <c r="AD25" s="319">
        <v>3170.7150879999999</v>
      </c>
      <c r="AE25" s="319">
        <v>3213.9357909999999</v>
      </c>
      <c r="AF25" s="320">
        <v>1.3561E-2</v>
      </c>
      <c r="AG25" s="309"/>
    </row>
    <row r="26" spans="1:33" ht="12" customHeight="1" x14ac:dyDescent="0.35">
      <c r="A26" s="308" t="s">
        <v>554</v>
      </c>
      <c r="B26" s="318" t="s">
        <v>22</v>
      </c>
      <c r="C26" s="319">
        <v>60.988556000000003</v>
      </c>
      <c r="D26" s="319">
        <v>61.180869999999999</v>
      </c>
      <c r="E26" s="319">
        <v>61.376021999999999</v>
      </c>
      <c r="F26" s="319">
        <v>61.638077000000003</v>
      </c>
      <c r="G26" s="319">
        <v>61.889640999999997</v>
      </c>
      <c r="H26" s="319">
        <v>62.102981999999997</v>
      </c>
      <c r="I26" s="319">
        <v>62.283909000000001</v>
      </c>
      <c r="J26" s="319">
        <v>62.426803999999997</v>
      </c>
      <c r="K26" s="319">
        <v>62.533957999999998</v>
      </c>
      <c r="L26" s="319">
        <v>62.615668999999997</v>
      </c>
      <c r="M26" s="319">
        <v>62.662627999999998</v>
      </c>
      <c r="N26" s="319">
        <v>62.672722</v>
      </c>
      <c r="O26" s="319">
        <v>62.650978000000002</v>
      </c>
      <c r="P26" s="319">
        <v>62.609299</v>
      </c>
      <c r="Q26" s="319">
        <v>62.555374</v>
      </c>
      <c r="R26" s="319">
        <v>62.502898999999999</v>
      </c>
      <c r="S26" s="319">
        <v>62.447994000000001</v>
      </c>
      <c r="T26" s="319">
        <v>62.390571999999999</v>
      </c>
      <c r="U26" s="319">
        <v>62.354636999999997</v>
      </c>
      <c r="V26" s="319">
        <v>62.318680000000001</v>
      </c>
      <c r="W26" s="319">
        <v>62.272582999999997</v>
      </c>
      <c r="X26" s="319">
        <v>62.224891999999997</v>
      </c>
      <c r="Y26" s="319">
        <v>62.163857</v>
      </c>
      <c r="Z26" s="319">
        <v>62.099482999999999</v>
      </c>
      <c r="AA26" s="319">
        <v>62.035881000000003</v>
      </c>
      <c r="AB26" s="319">
        <v>61.977454999999999</v>
      </c>
      <c r="AC26" s="319">
        <v>61.926082999999998</v>
      </c>
      <c r="AD26" s="319">
        <v>61.873787</v>
      </c>
      <c r="AE26" s="319">
        <v>61.815987</v>
      </c>
      <c r="AF26" s="320">
        <v>4.8099999999999998E-4</v>
      </c>
      <c r="AG26" s="309"/>
    </row>
    <row r="27" spans="1:33" ht="12" customHeight="1" x14ac:dyDescent="0.35">
      <c r="A27" s="308" t="s">
        <v>553</v>
      </c>
      <c r="B27" s="318" t="s">
        <v>23</v>
      </c>
      <c r="C27" s="319">
        <v>6.7099999999999998E-3</v>
      </c>
      <c r="D27" s="319">
        <v>6.7239999999999999E-3</v>
      </c>
      <c r="E27" s="319">
        <v>6.7369999999999999E-3</v>
      </c>
      <c r="F27" s="319">
        <v>6.7489999999999998E-3</v>
      </c>
      <c r="G27" s="319">
        <v>6.7619999999999998E-3</v>
      </c>
      <c r="H27" s="319">
        <v>6.7730000000000004E-3</v>
      </c>
      <c r="I27" s="319">
        <v>6.783E-3</v>
      </c>
      <c r="J27" s="319">
        <v>6.7920000000000003E-3</v>
      </c>
      <c r="K27" s="319">
        <v>6.7990000000000004E-3</v>
      </c>
      <c r="L27" s="319">
        <v>6.8050000000000003E-3</v>
      </c>
      <c r="M27" s="319">
        <v>6.8100000000000001E-3</v>
      </c>
      <c r="N27" s="319">
        <v>6.8120000000000003E-3</v>
      </c>
      <c r="O27" s="319">
        <v>6.8129999999999996E-3</v>
      </c>
      <c r="P27" s="319">
        <v>6.8129999999999996E-3</v>
      </c>
      <c r="Q27" s="319">
        <v>6.8129999999999996E-3</v>
      </c>
      <c r="R27" s="319">
        <v>6.8129999999999996E-3</v>
      </c>
      <c r="S27" s="319">
        <v>6.8129999999999996E-3</v>
      </c>
      <c r="T27" s="319">
        <v>6.8129999999999996E-3</v>
      </c>
      <c r="U27" s="319">
        <v>6.8129999999999996E-3</v>
      </c>
      <c r="V27" s="319">
        <v>6.8129999999999996E-3</v>
      </c>
      <c r="W27" s="319">
        <v>6.8129999999999996E-3</v>
      </c>
      <c r="X27" s="319">
        <v>6.8129999999999996E-3</v>
      </c>
      <c r="Y27" s="319">
        <v>6.8129999999999996E-3</v>
      </c>
      <c r="Z27" s="319">
        <v>6.8129999999999996E-3</v>
      </c>
      <c r="AA27" s="319">
        <v>6.8129999999999996E-3</v>
      </c>
      <c r="AB27" s="319">
        <v>6.8129999999999996E-3</v>
      </c>
      <c r="AC27" s="319">
        <v>6.8129999999999996E-3</v>
      </c>
      <c r="AD27" s="319">
        <v>6.8129999999999996E-3</v>
      </c>
      <c r="AE27" s="319">
        <v>6.8129999999999996E-3</v>
      </c>
      <c r="AF27" s="320">
        <v>5.44E-4</v>
      </c>
      <c r="AG27" s="309"/>
    </row>
    <row r="28" spans="1:33" ht="12" customHeight="1" x14ac:dyDescent="0.35">
      <c r="A28" s="308" t="s">
        <v>552</v>
      </c>
      <c r="B28" s="318" t="s">
        <v>24</v>
      </c>
      <c r="C28" s="319">
        <v>392.99456800000002</v>
      </c>
      <c r="D28" s="319">
        <v>380.06011999999998</v>
      </c>
      <c r="E28" s="319">
        <v>374.19244400000002</v>
      </c>
      <c r="F28" s="319">
        <v>384.05377199999998</v>
      </c>
      <c r="G28" s="319">
        <v>396.08685300000002</v>
      </c>
      <c r="H28" s="319">
        <v>404.61035199999998</v>
      </c>
      <c r="I28" s="319">
        <v>410.43774400000001</v>
      </c>
      <c r="J28" s="319">
        <v>412.10552999999999</v>
      </c>
      <c r="K28" s="319">
        <v>412.350098</v>
      </c>
      <c r="L28" s="319">
        <v>415.47170999999997</v>
      </c>
      <c r="M28" s="319">
        <v>419.01769999999999</v>
      </c>
      <c r="N28" s="319">
        <v>421.91461199999998</v>
      </c>
      <c r="O28" s="319">
        <v>426.84954800000003</v>
      </c>
      <c r="P28" s="319">
        <v>430.332764</v>
      </c>
      <c r="Q28" s="319">
        <v>429.65881300000001</v>
      </c>
      <c r="R28" s="319">
        <v>430.31002799999999</v>
      </c>
      <c r="S28" s="319">
        <v>430.63342299999999</v>
      </c>
      <c r="T28" s="319">
        <v>430.46002199999998</v>
      </c>
      <c r="U28" s="319">
        <v>434.99111900000003</v>
      </c>
      <c r="V28" s="319">
        <v>439.39437900000001</v>
      </c>
      <c r="W28" s="319">
        <v>440.30157500000001</v>
      </c>
      <c r="X28" s="319">
        <v>441.12640399999998</v>
      </c>
      <c r="Y28" s="319">
        <v>437.56054699999999</v>
      </c>
      <c r="Z28" s="319">
        <v>433.37780800000002</v>
      </c>
      <c r="AA28" s="319">
        <v>429.42880200000002</v>
      </c>
      <c r="AB28" s="319">
        <v>427.53393599999998</v>
      </c>
      <c r="AC28" s="319">
        <v>426.91149899999999</v>
      </c>
      <c r="AD28" s="319">
        <v>425.294128</v>
      </c>
      <c r="AE28" s="319">
        <v>423.23586999999998</v>
      </c>
      <c r="AF28" s="320">
        <v>2.6510000000000001E-3</v>
      </c>
      <c r="AG28" s="309"/>
    </row>
    <row r="29" spans="1:33" ht="12" customHeight="1" x14ac:dyDescent="0.35">
      <c r="A29" s="308" t="s">
        <v>551</v>
      </c>
      <c r="B29" s="318" t="s">
        <v>25</v>
      </c>
      <c r="C29" s="319">
        <v>3039.8823240000002</v>
      </c>
      <c r="D29" s="319">
        <v>2978.7541500000002</v>
      </c>
      <c r="E29" s="319">
        <v>2871.055664</v>
      </c>
      <c r="F29" s="319">
        <v>2924.6809079999998</v>
      </c>
      <c r="G29" s="319">
        <v>2995.5529790000001</v>
      </c>
      <c r="H29" s="319">
        <v>3040.633057</v>
      </c>
      <c r="I29" s="319">
        <v>3076.6748050000001</v>
      </c>
      <c r="J29" s="319">
        <v>3100.6914059999999</v>
      </c>
      <c r="K29" s="319">
        <v>3120.1496579999998</v>
      </c>
      <c r="L29" s="319">
        <v>3159.054932</v>
      </c>
      <c r="M29" s="319">
        <v>3203.6196289999998</v>
      </c>
      <c r="N29" s="319">
        <v>3247.5046390000002</v>
      </c>
      <c r="O29" s="319">
        <v>3307.2895509999998</v>
      </c>
      <c r="P29" s="319">
        <v>3362.3903810000002</v>
      </c>
      <c r="Q29" s="319">
        <v>3397.2612300000001</v>
      </c>
      <c r="R29" s="319">
        <v>3438.170654</v>
      </c>
      <c r="S29" s="319">
        <v>3478.4135740000002</v>
      </c>
      <c r="T29" s="319">
        <v>3512.9638669999999</v>
      </c>
      <c r="U29" s="319">
        <v>3579.0239259999998</v>
      </c>
      <c r="V29" s="319">
        <v>3645.9182129999999</v>
      </c>
      <c r="W29" s="319">
        <v>3692.4436040000001</v>
      </c>
      <c r="X29" s="319">
        <v>3740.3618160000001</v>
      </c>
      <c r="Y29" s="319">
        <v>3765.0341800000001</v>
      </c>
      <c r="Z29" s="319">
        <v>3788.3706050000001</v>
      </c>
      <c r="AA29" s="319">
        <v>3814.3554690000001</v>
      </c>
      <c r="AB29" s="319">
        <v>3853.2570799999999</v>
      </c>
      <c r="AC29" s="319">
        <v>3899.4160160000001</v>
      </c>
      <c r="AD29" s="319">
        <v>3940.9521479999999</v>
      </c>
      <c r="AE29" s="319">
        <v>3980.453125</v>
      </c>
      <c r="AF29" s="320">
        <v>9.6740000000000003E-3</v>
      </c>
      <c r="AG29" s="309"/>
    </row>
    <row r="30" spans="1:33" ht="12" customHeight="1" x14ac:dyDescent="0.35">
      <c r="A30" s="305"/>
      <c r="B30" s="317" t="s">
        <v>532</v>
      </c>
      <c r="C30" s="309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09"/>
      <c r="X30" s="309"/>
      <c r="Y30" s="309"/>
      <c r="Z30" s="309"/>
      <c r="AA30" s="309"/>
      <c r="AB30" s="309"/>
      <c r="AC30" s="309"/>
      <c r="AD30" s="309"/>
      <c r="AE30" s="309"/>
      <c r="AF30" s="309"/>
      <c r="AG30" s="309"/>
    </row>
    <row r="31" spans="1:33" ht="12" customHeight="1" x14ac:dyDescent="0.35">
      <c r="A31" s="308" t="s">
        <v>550</v>
      </c>
      <c r="B31" s="318" t="s">
        <v>2023</v>
      </c>
      <c r="C31" s="319">
        <v>3668.5002439999998</v>
      </c>
      <c r="D31" s="319">
        <v>3780.6999510000001</v>
      </c>
      <c r="E31" s="319">
        <v>3627.4580080000001</v>
      </c>
      <c r="F31" s="319">
        <v>3727.7954100000002</v>
      </c>
      <c r="G31" s="319">
        <v>3854.5017090000001</v>
      </c>
      <c r="H31" s="319">
        <v>3934.5058589999999</v>
      </c>
      <c r="I31" s="319">
        <v>3996.2753910000001</v>
      </c>
      <c r="J31" s="319">
        <v>4034.5832519999999</v>
      </c>
      <c r="K31" s="319">
        <v>4063.2741700000001</v>
      </c>
      <c r="L31" s="319">
        <v>4118.3911129999997</v>
      </c>
      <c r="M31" s="319">
        <v>4178.0966799999997</v>
      </c>
      <c r="N31" s="319">
        <v>4228.955078</v>
      </c>
      <c r="O31" s="319">
        <v>4295.3383789999998</v>
      </c>
      <c r="P31" s="319">
        <v>4345.9145509999998</v>
      </c>
      <c r="Q31" s="319">
        <v>4374.2983400000003</v>
      </c>
      <c r="R31" s="319">
        <v>4410.9360349999997</v>
      </c>
      <c r="S31" s="319">
        <v>4444.8422849999997</v>
      </c>
      <c r="T31" s="319">
        <v>4477.6342770000001</v>
      </c>
      <c r="U31" s="319">
        <v>4551.8496089999999</v>
      </c>
      <c r="V31" s="319">
        <v>4623.4692379999997</v>
      </c>
      <c r="W31" s="319">
        <v>4666.7646480000003</v>
      </c>
      <c r="X31" s="319">
        <v>4720.0903319999998</v>
      </c>
      <c r="Y31" s="319">
        <v>4741.7333980000003</v>
      </c>
      <c r="Z31" s="319">
        <v>4763.4829099999997</v>
      </c>
      <c r="AA31" s="319">
        <v>4784.9106449999999</v>
      </c>
      <c r="AB31" s="319">
        <v>4826.2124020000001</v>
      </c>
      <c r="AC31" s="319">
        <v>4876.2807620000003</v>
      </c>
      <c r="AD31" s="319">
        <v>4913.3540039999998</v>
      </c>
      <c r="AE31" s="319">
        <v>4950.6240230000003</v>
      </c>
      <c r="AF31" s="320">
        <v>1.0762000000000001E-2</v>
      </c>
      <c r="AG31" s="309"/>
    </row>
    <row r="32" spans="1:33" ht="12" customHeight="1" x14ac:dyDescent="0.35">
      <c r="A32" s="308" t="s">
        <v>549</v>
      </c>
      <c r="B32" s="318" t="s">
        <v>367</v>
      </c>
      <c r="C32" s="319">
        <v>410.5</v>
      </c>
      <c r="D32" s="319">
        <v>412.29998799999998</v>
      </c>
      <c r="E32" s="319">
        <v>422.73202500000002</v>
      </c>
      <c r="F32" s="319">
        <v>422.73202500000002</v>
      </c>
      <c r="G32" s="319">
        <v>422.73202500000002</v>
      </c>
      <c r="H32" s="319">
        <v>422.73202500000002</v>
      </c>
      <c r="I32" s="319">
        <v>422.73202500000002</v>
      </c>
      <c r="J32" s="319">
        <v>422.73202500000002</v>
      </c>
      <c r="K32" s="319">
        <v>422.73202500000002</v>
      </c>
      <c r="L32" s="319">
        <v>422.73202500000002</v>
      </c>
      <c r="M32" s="319">
        <v>422.73202500000002</v>
      </c>
      <c r="N32" s="319">
        <v>422.73202500000002</v>
      </c>
      <c r="O32" s="319">
        <v>422.73202500000002</v>
      </c>
      <c r="P32" s="319">
        <v>422.73202500000002</v>
      </c>
      <c r="Q32" s="319">
        <v>422.73202500000002</v>
      </c>
      <c r="R32" s="319">
        <v>422.73202500000002</v>
      </c>
      <c r="S32" s="319">
        <v>422.73202500000002</v>
      </c>
      <c r="T32" s="319">
        <v>422.73202500000002</v>
      </c>
      <c r="U32" s="319">
        <v>422.73202500000002</v>
      </c>
      <c r="V32" s="319">
        <v>422.73202500000002</v>
      </c>
      <c r="W32" s="319">
        <v>422.73202500000002</v>
      </c>
      <c r="X32" s="319">
        <v>422.73202500000002</v>
      </c>
      <c r="Y32" s="319">
        <v>422.73202500000002</v>
      </c>
      <c r="Z32" s="319">
        <v>422.73202500000002</v>
      </c>
      <c r="AA32" s="319">
        <v>422.73202500000002</v>
      </c>
      <c r="AB32" s="319">
        <v>422.73202500000002</v>
      </c>
      <c r="AC32" s="319">
        <v>422.73202500000002</v>
      </c>
      <c r="AD32" s="319">
        <v>422.73202500000002</v>
      </c>
      <c r="AE32" s="319">
        <v>422.73202500000002</v>
      </c>
      <c r="AF32" s="320">
        <v>1.049E-3</v>
      </c>
      <c r="AG32" s="309"/>
    </row>
    <row r="33" spans="1:33" ht="12" customHeight="1" x14ac:dyDescent="0.35">
      <c r="A33" s="308" t="s">
        <v>548</v>
      </c>
      <c r="B33" s="318" t="s">
        <v>50</v>
      </c>
      <c r="C33" s="319">
        <v>524.29827899999998</v>
      </c>
      <c r="D33" s="319">
        <v>616.79998799999998</v>
      </c>
      <c r="E33" s="319">
        <v>550</v>
      </c>
      <c r="F33" s="319">
        <v>550</v>
      </c>
      <c r="G33" s="319">
        <v>550</v>
      </c>
      <c r="H33" s="319">
        <v>550</v>
      </c>
      <c r="I33" s="319">
        <v>550</v>
      </c>
      <c r="J33" s="319">
        <v>550</v>
      </c>
      <c r="K33" s="319">
        <v>550</v>
      </c>
      <c r="L33" s="319">
        <v>550</v>
      </c>
      <c r="M33" s="319">
        <v>550</v>
      </c>
      <c r="N33" s="319">
        <v>550</v>
      </c>
      <c r="O33" s="319">
        <v>550</v>
      </c>
      <c r="P33" s="319">
        <v>550</v>
      </c>
      <c r="Q33" s="319">
        <v>550</v>
      </c>
      <c r="R33" s="319">
        <v>550</v>
      </c>
      <c r="S33" s="319">
        <v>550</v>
      </c>
      <c r="T33" s="319">
        <v>550</v>
      </c>
      <c r="U33" s="319">
        <v>550</v>
      </c>
      <c r="V33" s="319">
        <v>550</v>
      </c>
      <c r="W33" s="319">
        <v>550</v>
      </c>
      <c r="X33" s="319">
        <v>550</v>
      </c>
      <c r="Y33" s="319">
        <v>550</v>
      </c>
      <c r="Z33" s="319">
        <v>550</v>
      </c>
      <c r="AA33" s="319">
        <v>550</v>
      </c>
      <c r="AB33" s="319">
        <v>550</v>
      </c>
      <c r="AC33" s="319">
        <v>550</v>
      </c>
      <c r="AD33" s="319">
        <v>550</v>
      </c>
      <c r="AE33" s="319">
        <v>550</v>
      </c>
      <c r="AF33" s="320">
        <v>1.7110000000000001E-3</v>
      </c>
      <c r="AG33" s="309"/>
    </row>
    <row r="34" spans="1:33" ht="12" customHeight="1" x14ac:dyDescent="0.35">
      <c r="A34" s="308" t="s">
        <v>547</v>
      </c>
      <c r="B34" s="318" t="s">
        <v>21</v>
      </c>
      <c r="C34" s="319">
        <v>1106.0998540000001</v>
      </c>
      <c r="D34" s="319">
        <v>1105.0998540000001</v>
      </c>
      <c r="E34" s="319">
        <v>1096.8638920000001</v>
      </c>
      <c r="F34" s="319">
        <v>1127.8666989999999</v>
      </c>
      <c r="G34" s="319">
        <v>1165.6885990000001</v>
      </c>
      <c r="H34" s="319">
        <v>1191.077759</v>
      </c>
      <c r="I34" s="319">
        <v>1208.6979980000001</v>
      </c>
      <c r="J34" s="319">
        <v>1221.700928</v>
      </c>
      <c r="K34" s="319">
        <v>1231.298706</v>
      </c>
      <c r="L34" s="319">
        <v>1247.595581</v>
      </c>
      <c r="M34" s="319">
        <v>1272.6114500000001</v>
      </c>
      <c r="N34" s="319">
        <v>1287.8616939999999</v>
      </c>
      <c r="O34" s="319">
        <v>1308.990601</v>
      </c>
      <c r="P34" s="319">
        <v>1327.383789</v>
      </c>
      <c r="Q34" s="319">
        <v>1339.3292240000001</v>
      </c>
      <c r="R34" s="319">
        <v>1351.6064449999999</v>
      </c>
      <c r="S34" s="319">
        <v>1365.2132570000001</v>
      </c>
      <c r="T34" s="319">
        <v>1370.639404</v>
      </c>
      <c r="U34" s="319">
        <v>1385.5214840000001</v>
      </c>
      <c r="V34" s="319">
        <v>1403.0435789999999</v>
      </c>
      <c r="W34" s="319">
        <v>1410.8953859999999</v>
      </c>
      <c r="X34" s="319">
        <v>1415.437866</v>
      </c>
      <c r="Y34" s="319">
        <v>1411.0935059999999</v>
      </c>
      <c r="Z34" s="319">
        <v>1405.764038</v>
      </c>
      <c r="AA34" s="319">
        <v>1403.2274170000001</v>
      </c>
      <c r="AB34" s="319">
        <v>1406.7448730000001</v>
      </c>
      <c r="AC34" s="319">
        <v>1411.7285159999999</v>
      </c>
      <c r="AD34" s="319">
        <v>1415.2969969999999</v>
      </c>
      <c r="AE34" s="319">
        <v>1419.123169</v>
      </c>
      <c r="AF34" s="320">
        <v>8.94E-3</v>
      </c>
      <c r="AG34" s="309"/>
    </row>
    <row r="35" spans="1:33" ht="12" customHeight="1" x14ac:dyDescent="0.35">
      <c r="A35" s="308" t="s">
        <v>546</v>
      </c>
      <c r="B35" s="318" t="s">
        <v>51</v>
      </c>
      <c r="C35" s="319">
        <v>5298.8984380000002</v>
      </c>
      <c r="D35" s="319">
        <v>5502.5996089999999</v>
      </c>
      <c r="E35" s="319">
        <v>5274.3217770000001</v>
      </c>
      <c r="F35" s="319">
        <v>5405.6621089999999</v>
      </c>
      <c r="G35" s="319">
        <v>5570.1904299999997</v>
      </c>
      <c r="H35" s="319">
        <v>5675.5834960000002</v>
      </c>
      <c r="I35" s="319">
        <v>5754.9736329999996</v>
      </c>
      <c r="J35" s="319">
        <v>5806.2841799999997</v>
      </c>
      <c r="K35" s="319">
        <v>5844.5732420000004</v>
      </c>
      <c r="L35" s="319">
        <v>5915.9868159999996</v>
      </c>
      <c r="M35" s="319">
        <v>6000.7080079999996</v>
      </c>
      <c r="N35" s="319">
        <v>6066.8168949999999</v>
      </c>
      <c r="O35" s="319">
        <v>6154.3291019999997</v>
      </c>
      <c r="P35" s="319">
        <v>6223.2983400000003</v>
      </c>
      <c r="Q35" s="319">
        <v>6263.6274409999996</v>
      </c>
      <c r="R35" s="319">
        <v>6312.5424800000001</v>
      </c>
      <c r="S35" s="319">
        <v>6360.0556640000004</v>
      </c>
      <c r="T35" s="319">
        <v>6398.2734380000002</v>
      </c>
      <c r="U35" s="319">
        <v>6487.3710940000001</v>
      </c>
      <c r="V35" s="319">
        <v>6576.5126950000003</v>
      </c>
      <c r="W35" s="319">
        <v>6627.6601559999999</v>
      </c>
      <c r="X35" s="319">
        <v>6685.5283200000003</v>
      </c>
      <c r="Y35" s="319">
        <v>6702.8271480000003</v>
      </c>
      <c r="Z35" s="319">
        <v>6719.2470700000003</v>
      </c>
      <c r="AA35" s="319">
        <v>6738.1381840000004</v>
      </c>
      <c r="AB35" s="319">
        <v>6782.9570309999999</v>
      </c>
      <c r="AC35" s="319">
        <v>6838.0092770000001</v>
      </c>
      <c r="AD35" s="319">
        <v>6878.6508789999998</v>
      </c>
      <c r="AE35" s="319">
        <v>6919.7470700000003</v>
      </c>
      <c r="AF35" s="320">
        <v>9.5770000000000004E-3</v>
      </c>
      <c r="AG35" s="309"/>
    </row>
    <row r="36" spans="1:33" ht="12" customHeight="1" x14ac:dyDescent="0.35">
      <c r="A36" s="308" t="s">
        <v>545</v>
      </c>
      <c r="B36" s="317" t="s">
        <v>526</v>
      </c>
      <c r="C36" s="321">
        <v>8338.78125</v>
      </c>
      <c r="D36" s="321">
        <v>8481.3535159999992</v>
      </c>
      <c r="E36" s="321">
        <v>8145.3774409999996</v>
      </c>
      <c r="F36" s="321">
        <v>8330.3427730000003</v>
      </c>
      <c r="G36" s="321">
        <v>8565.7431639999995</v>
      </c>
      <c r="H36" s="321">
        <v>8716.2167969999991</v>
      </c>
      <c r="I36" s="321">
        <v>8831.6484380000002</v>
      </c>
      <c r="J36" s="321">
        <v>8906.9755860000005</v>
      </c>
      <c r="K36" s="321">
        <v>8964.7226559999999</v>
      </c>
      <c r="L36" s="321">
        <v>9075.0419920000004</v>
      </c>
      <c r="M36" s="321">
        <v>9204.328125</v>
      </c>
      <c r="N36" s="321">
        <v>9314.3212889999995</v>
      </c>
      <c r="O36" s="321">
        <v>9461.6191409999992</v>
      </c>
      <c r="P36" s="321">
        <v>9585.6884769999997</v>
      </c>
      <c r="Q36" s="321">
        <v>9660.8886719999991</v>
      </c>
      <c r="R36" s="321">
        <v>9750.7128909999992</v>
      </c>
      <c r="S36" s="321">
        <v>9838.46875</v>
      </c>
      <c r="T36" s="321">
        <v>9911.2373050000006</v>
      </c>
      <c r="U36" s="321">
        <v>10066.394531</v>
      </c>
      <c r="V36" s="321">
        <v>10222.430664</v>
      </c>
      <c r="W36" s="321">
        <v>10320.103515999999</v>
      </c>
      <c r="X36" s="321">
        <v>10425.890625</v>
      </c>
      <c r="Y36" s="321">
        <v>10467.861328000001</v>
      </c>
      <c r="Z36" s="321">
        <v>10507.617188</v>
      </c>
      <c r="AA36" s="321">
        <v>10552.494140999999</v>
      </c>
      <c r="AB36" s="321">
        <v>10636.213867</v>
      </c>
      <c r="AC36" s="321">
        <v>10737.425781</v>
      </c>
      <c r="AD36" s="321">
        <v>10819.603515999999</v>
      </c>
      <c r="AE36" s="321">
        <v>10900.200194999999</v>
      </c>
      <c r="AF36" s="322">
        <v>9.6120000000000008E-3</v>
      </c>
      <c r="AG36" s="309"/>
    </row>
    <row r="37" spans="1:33" ht="12" customHeight="1" x14ac:dyDescent="0.35">
      <c r="A37" s="305"/>
      <c r="B37" s="309"/>
      <c r="C37" s="309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09"/>
      <c r="U37" s="309"/>
      <c r="V37" s="309"/>
      <c r="W37" s="309"/>
      <c r="X37" s="309"/>
      <c r="Y37" s="309"/>
      <c r="Z37" s="309"/>
      <c r="AA37" s="309"/>
      <c r="AB37" s="309"/>
      <c r="AC37" s="309"/>
      <c r="AD37" s="309"/>
      <c r="AE37" s="309"/>
      <c r="AF37" s="309"/>
      <c r="AG37" s="309"/>
    </row>
    <row r="38" spans="1:33" ht="12" customHeight="1" x14ac:dyDescent="0.35">
      <c r="A38" s="305"/>
      <c r="B38" s="317" t="s">
        <v>2015</v>
      </c>
      <c r="C38" s="309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  <c r="X38" s="309"/>
      <c r="Y38" s="309"/>
      <c r="Z38" s="309"/>
      <c r="AA38" s="309"/>
      <c r="AB38" s="309"/>
      <c r="AC38" s="309"/>
      <c r="AD38" s="309"/>
      <c r="AE38" s="309"/>
      <c r="AF38" s="309"/>
      <c r="AG38" s="309"/>
    </row>
    <row r="39" spans="1:33" ht="12" customHeight="1" x14ac:dyDescent="0.35">
      <c r="A39" s="305"/>
      <c r="B39" s="317" t="s">
        <v>456</v>
      </c>
      <c r="C39" s="309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  <c r="X39" s="309"/>
      <c r="Y39" s="309"/>
      <c r="Z39" s="309"/>
      <c r="AA39" s="309"/>
      <c r="AB39" s="309"/>
      <c r="AC39" s="309"/>
      <c r="AD39" s="309"/>
      <c r="AE39" s="309"/>
      <c r="AF39" s="309"/>
      <c r="AG39" s="309"/>
    </row>
    <row r="40" spans="1:33" ht="12" customHeight="1" x14ac:dyDescent="0.35">
      <c r="A40" s="305"/>
      <c r="B40" s="317" t="s">
        <v>544</v>
      </c>
      <c r="C40" s="309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</row>
    <row r="41" spans="1:33" ht="15" customHeight="1" x14ac:dyDescent="0.35">
      <c r="A41" s="308" t="s">
        <v>543</v>
      </c>
      <c r="B41" s="318" t="s">
        <v>17</v>
      </c>
      <c r="C41" s="323">
        <v>1.0770999999999999E-2</v>
      </c>
      <c r="D41" s="323">
        <v>1.223E-2</v>
      </c>
      <c r="E41" s="323">
        <v>8.7799999999999996E-3</v>
      </c>
      <c r="F41" s="323">
        <v>7.4650000000000003E-3</v>
      </c>
      <c r="G41" s="323">
        <v>5.8240000000000002E-3</v>
      </c>
      <c r="H41" s="323">
        <v>4.7099999999999998E-3</v>
      </c>
      <c r="I41" s="323">
        <v>4.0049999999999999E-3</v>
      </c>
      <c r="J41" s="323">
        <v>3.9160000000000002E-3</v>
      </c>
      <c r="K41" s="323">
        <v>3.8999999999999998E-3</v>
      </c>
      <c r="L41" s="323">
        <v>3.8560000000000001E-3</v>
      </c>
      <c r="M41" s="323">
        <v>3.7929999999999999E-3</v>
      </c>
      <c r="N41" s="323">
        <v>3.7699999999999999E-3</v>
      </c>
      <c r="O41" s="323">
        <v>3.7629999999999999E-3</v>
      </c>
      <c r="P41" s="323">
        <v>3.7669999999999999E-3</v>
      </c>
      <c r="Q41" s="323">
        <v>3.7320000000000001E-3</v>
      </c>
      <c r="R41" s="323">
        <v>3.8070000000000001E-3</v>
      </c>
      <c r="S41" s="323">
        <v>3.8400000000000001E-3</v>
      </c>
      <c r="T41" s="323">
        <v>3.8070000000000001E-3</v>
      </c>
      <c r="U41" s="323">
        <v>3.8010000000000001E-3</v>
      </c>
      <c r="V41" s="323">
        <v>3.7629999999999999E-3</v>
      </c>
      <c r="W41" s="323">
        <v>3.7230000000000002E-3</v>
      </c>
      <c r="X41" s="323">
        <v>3.702E-3</v>
      </c>
      <c r="Y41" s="323">
        <v>3.6540000000000001E-3</v>
      </c>
      <c r="Z41" s="323">
        <v>3.5959999999999998E-3</v>
      </c>
      <c r="AA41" s="323">
        <v>3.5560000000000001E-3</v>
      </c>
      <c r="AB41" s="323">
        <v>3.542E-3</v>
      </c>
      <c r="AC41" s="323">
        <v>3.4910000000000002E-3</v>
      </c>
      <c r="AD41" s="323">
        <v>3.4169999999999999E-3</v>
      </c>
      <c r="AE41" s="323">
        <v>3.3519999999999999E-3</v>
      </c>
      <c r="AF41" s="320">
        <v>-4.0834000000000002E-2</v>
      </c>
      <c r="AG41" s="309"/>
    </row>
    <row r="42" spans="1:33" ht="15" customHeight="1" x14ac:dyDescent="0.35">
      <c r="A42" s="308" t="s">
        <v>542</v>
      </c>
      <c r="B42" s="318" t="s">
        <v>18</v>
      </c>
      <c r="C42" s="323">
        <v>1.872E-3</v>
      </c>
      <c r="D42" s="323">
        <v>2.0100000000000001E-3</v>
      </c>
      <c r="E42" s="323">
        <v>2.075E-3</v>
      </c>
      <c r="F42" s="323">
        <v>2.114E-3</v>
      </c>
      <c r="G42" s="323">
        <v>2.1090000000000002E-3</v>
      </c>
      <c r="H42" s="323">
        <v>2.1299999999999999E-3</v>
      </c>
      <c r="I42" s="323">
        <v>2.1749999999999999E-3</v>
      </c>
      <c r="J42" s="323">
        <v>2.1350000000000002E-3</v>
      </c>
      <c r="K42" s="323">
        <v>2.0990000000000002E-3</v>
      </c>
      <c r="L42" s="323">
        <v>2.0449999999999999E-3</v>
      </c>
      <c r="M42" s="323">
        <v>1.9949999999999998E-3</v>
      </c>
      <c r="N42" s="323">
        <v>1.9530000000000001E-3</v>
      </c>
      <c r="O42" s="323">
        <v>1.9139999999999999E-3</v>
      </c>
      <c r="P42" s="323">
        <v>1.8799999999999999E-3</v>
      </c>
      <c r="Q42" s="323">
        <v>1.8500000000000001E-3</v>
      </c>
      <c r="R42" s="323">
        <v>1.8209999999999999E-3</v>
      </c>
      <c r="S42" s="323">
        <v>1.7910000000000001E-3</v>
      </c>
      <c r="T42" s="323">
        <v>1.7619999999999999E-3</v>
      </c>
      <c r="U42" s="323">
        <v>1.7260000000000001E-3</v>
      </c>
      <c r="V42" s="323">
        <v>1.6930000000000001E-3</v>
      </c>
      <c r="W42" s="323">
        <v>1.67E-3</v>
      </c>
      <c r="X42" s="323">
        <v>1.6440000000000001E-3</v>
      </c>
      <c r="Y42" s="323">
        <v>1.6230000000000001E-3</v>
      </c>
      <c r="Z42" s="323">
        <v>1.6000000000000001E-3</v>
      </c>
      <c r="AA42" s="323">
        <v>1.575E-3</v>
      </c>
      <c r="AB42" s="323">
        <v>1.5479999999999999E-3</v>
      </c>
      <c r="AC42" s="323">
        <v>1.524E-3</v>
      </c>
      <c r="AD42" s="323">
        <v>1.5020000000000001E-3</v>
      </c>
      <c r="AE42" s="323">
        <v>1.482E-3</v>
      </c>
      <c r="AF42" s="320">
        <v>-8.2920000000000008E-3</v>
      </c>
      <c r="AG42" s="309"/>
    </row>
    <row r="43" spans="1:33" ht="15" customHeight="1" x14ac:dyDescent="0.35">
      <c r="A43" s="308" t="s">
        <v>541</v>
      </c>
      <c r="B43" s="318" t="s">
        <v>42</v>
      </c>
      <c r="C43" s="323">
        <v>0</v>
      </c>
      <c r="D43" s="323">
        <v>0</v>
      </c>
      <c r="E43" s="323">
        <v>0</v>
      </c>
      <c r="F43" s="323">
        <v>0</v>
      </c>
      <c r="G43" s="323">
        <v>0</v>
      </c>
      <c r="H43" s="323">
        <v>0</v>
      </c>
      <c r="I43" s="323">
        <v>0</v>
      </c>
      <c r="J43" s="323">
        <v>0</v>
      </c>
      <c r="K43" s="323">
        <v>0</v>
      </c>
      <c r="L43" s="323">
        <v>0</v>
      </c>
      <c r="M43" s="323">
        <v>0</v>
      </c>
      <c r="N43" s="323">
        <v>0</v>
      </c>
      <c r="O43" s="323">
        <v>0</v>
      </c>
      <c r="P43" s="323">
        <v>0</v>
      </c>
      <c r="Q43" s="323">
        <v>0</v>
      </c>
      <c r="R43" s="323">
        <v>0</v>
      </c>
      <c r="S43" s="323">
        <v>0</v>
      </c>
      <c r="T43" s="323">
        <v>0</v>
      </c>
      <c r="U43" s="323">
        <v>0</v>
      </c>
      <c r="V43" s="323">
        <v>0</v>
      </c>
      <c r="W43" s="323">
        <v>0</v>
      </c>
      <c r="X43" s="323">
        <v>0</v>
      </c>
      <c r="Y43" s="323">
        <v>0</v>
      </c>
      <c r="Z43" s="323">
        <v>0</v>
      </c>
      <c r="AA43" s="323">
        <v>0</v>
      </c>
      <c r="AB43" s="323">
        <v>0</v>
      </c>
      <c r="AC43" s="323">
        <v>0</v>
      </c>
      <c r="AD43" s="323">
        <v>0</v>
      </c>
      <c r="AE43" s="323">
        <v>0</v>
      </c>
      <c r="AF43" s="320" t="s">
        <v>1190</v>
      </c>
      <c r="AG43" s="309"/>
    </row>
    <row r="44" spans="1:33" ht="15" customHeight="1" x14ac:dyDescent="0.35">
      <c r="A44" s="308" t="s">
        <v>540</v>
      </c>
      <c r="B44" s="318" t="s">
        <v>19</v>
      </c>
      <c r="C44" s="323">
        <v>0</v>
      </c>
      <c r="D44" s="323">
        <v>0</v>
      </c>
      <c r="E44" s="323">
        <v>0</v>
      </c>
      <c r="F44" s="323">
        <v>0</v>
      </c>
      <c r="G44" s="323">
        <v>0</v>
      </c>
      <c r="H44" s="323">
        <v>0</v>
      </c>
      <c r="I44" s="323">
        <v>0</v>
      </c>
      <c r="J44" s="323">
        <v>0</v>
      </c>
      <c r="K44" s="323">
        <v>0</v>
      </c>
      <c r="L44" s="323">
        <v>0</v>
      </c>
      <c r="M44" s="323">
        <v>0</v>
      </c>
      <c r="N44" s="323">
        <v>0</v>
      </c>
      <c r="O44" s="323">
        <v>0</v>
      </c>
      <c r="P44" s="323">
        <v>0</v>
      </c>
      <c r="Q44" s="323">
        <v>0</v>
      </c>
      <c r="R44" s="323">
        <v>0</v>
      </c>
      <c r="S44" s="323">
        <v>0</v>
      </c>
      <c r="T44" s="323">
        <v>0</v>
      </c>
      <c r="U44" s="323">
        <v>0</v>
      </c>
      <c r="V44" s="323">
        <v>0</v>
      </c>
      <c r="W44" s="323">
        <v>0</v>
      </c>
      <c r="X44" s="323">
        <v>0</v>
      </c>
      <c r="Y44" s="323">
        <v>0</v>
      </c>
      <c r="Z44" s="323">
        <v>0</v>
      </c>
      <c r="AA44" s="323">
        <v>0</v>
      </c>
      <c r="AB44" s="323">
        <v>0</v>
      </c>
      <c r="AC44" s="323">
        <v>0</v>
      </c>
      <c r="AD44" s="323">
        <v>0</v>
      </c>
      <c r="AE44" s="323">
        <v>0</v>
      </c>
      <c r="AF44" s="320" t="s">
        <v>1190</v>
      </c>
      <c r="AG44" s="309"/>
    </row>
    <row r="45" spans="1:33" ht="15" customHeight="1" x14ac:dyDescent="0.35">
      <c r="A45" s="308" t="s">
        <v>539</v>
      </c>
      <c r="B45" s="318" t="s">
        <v>20</v>
      </c>
      <c r="C45" s="323">
        <v>0.79259800000000002</v>
      </c>
      <c r="D45" s="323">
        <v>0.99870499999999995</v>
      </c>
      <c r="E45" s="323">
        <v>0.72949600000000003</v>
      </c>
      <c r="F45" s="323">
        <v>0.65569200000000005</v>
      </c>
      <c r="G45" s="323">
        <v>0.53695899999999996</v>
      </c>
      <c r="H45" s="323">
        <v>0.45591900000000002</v>
      </c>
      <c r="I45" s="323">
        <v>0.40744000000000002</v>
      </c>
      <c r="J45" s="323">
        <v>0.41944500000000001</v>
      </c>
      <c r="K45" s="323">
        <v>0.43679400000000002</v>
      </c>
      <c r="L45" s="323">
        <v>0.44819300000000001</v>
      </c>
      <c r="M45" s="323">
        <v>0.45337499999999997</v>
      </c>
      <c r="N45" s="323">
        <v>0.458343</v>
      </c>
      <c r="O45" s="323">
        <v>0.46073199999999997</v>
      </c>
      <c r="P45" s="323">
        <v>0.46184599999999998</v>
      </c>
      <c r="Q45" s="323">
        <v>0.45775500000000002</v>
      </c>
      <c r="R45" s="323">
        <v>0.46760499999999999</v>
      </c>
      <c r="S45" s="323">
        <v>0.47429900000000003</v>
      </c>
      <c r="T45" s="323">
        <v>0.47294799999999998</v>
      </c>
      <c r="U45" s="323">
        <v>0.47217100000000001</v>
      </c>
      <c r="V45" s="323">
        <v>0.46793600000000002</v>
      </c>
      <c r="W45" s="323">
        <v>0.46368999999999999</v>
      </c>
      <c r="X45" s="323">
        <v>0.46179799999999999</v>
      </c>
      <c r="Y45" s="323">
        <v>0.45652700000000002</v>
      </c>
      <c r="Z45" s="323">
        <v>0.44983299999999998</v>
      </c>
      <c r="AA45" s="323">
        <v>0.44569700000000001</v>
      </c>
      <c r="AB45" s="323">
        <v>0.44486999999999999</v>
      </c>
      <c r="AC45" s="323">
        <v>0.439108</v>
      </c>
      <c r="AD45" s="323">
        <v>0.43124499999999999</v>
      </c>
      <c r="AE45" s="323">
        <v>0.42465799999999998</v>
      </c>
      <c r="AF45" s="320">
        <v>-2.2040000000000001E-2</v>
      </c>
      <c r="AG45" s="309"/>
    </row>
    <row r="46" spans="1:33" ht="15" customHeight="1" x14ac:dyDescent="0.35">
      <c r="A46" s="308" t="s">
        <v>538</v>
      </c>
      <c r="B46" s="318" t="s">
        <v>43</v>
      </c>
      <c r="C46" s="323">
        <v>0.80524099999999998</v>
      </c>
      <c r="D46" s="323">
        <v>1.012945</v>
      </c>
      <c r="E46" s="323">
        <v>0.74035099999999998</v>
      </c>
      <c r="F46" s="323">
        <v>0.66527099999999995</v>
      </c>
      <c r="G46" s="323">
        <v>0.54489100000000001</v>
      </c>
      <c r="H46" s="323">
        <v>0.46275899999999998</v>
      </c>
      <c r="I46" s="323">
        <v>0.41362100000000002</v>
      </c>
      <c r="J46" s="323">
        <v>0.42549500000000001</v>
      </c>
      <c r="K46" s="323">
        <v>0.44279299999999999</v>
      </c>
      <c r="L46" s="323">
        <v>0.454094</v>
      </c>
      <c r="M46" s="323">
        <v>0.45916200000000001</v>
      </c>
      <c r="N46" s="323">
        <v>0.46406500000000001</v>
      </c>
      <c r="O46" s="323">
        <v>0.46640900000000002</v>
      </c>
      <c r="P46" s="323">
        <v>0.46749299999999999</v>
      </c>
      <c r="Q46" s="323">
        <v>0.46333600000000003</v>
      </c>
      <c r="R46" s="323">
        <v>0.47323199999999999</v>
      </c>
      <c r="S46" s="323">
        <v>0.47993000000000002</v>
      </c>
      <c r="T46" s="323">
        <v>0.478516</v>
      </c>
      <c r="U46" s="323">
        <v>0.47769699999999998</v>
      </c>
      <c r="V46" s="323">
        <v>0.47339199999999998</v>
      </c>
      <c r="W46" s="323">
        <v>0.469082</v>
      </c>
      <c r="X46" s="323">
        <v>0.467144</v>
      </c>
      <c r="Y46" s="323">
        <v>0.46180399999999999</v>
      </c>
      <c r="Z46" s="323">
        <v>0.45502900000000002</v>
      </c>
      <c r="AA46" s="323">
        <v>0.45082699999999998</v>
      </c>
      <c r="AB46" s="323">
        <v>0.449961</v>
      </c>
      <c r="AC46" s="323">
        <v>0.44412299999999999</v>
      </c>
      <c r="AD46" s="323">
        <v>0.436164</v>
      </c>
      <c r="AE46" s="323">
        <v>0.42949199999999998</v>
      </c>
      <c r="AF46" s="320">
        <v>-2.2197999999999999E-2</v>
      </c>
      <c r="AG46" s="309"/>
    </row>
    <row r="47" spans="1:33" ht="15" customHeight="1" x14ac:dyDescent="0.35">
      <c r="A47" s="308" t="s">
        <v>537</v>
      </c>
      <c r="B47" s="318" t="s">
        <v>21</v>
      </c>
      <c r="C47" s="323">
        <v>4.6497029999999997</v>
      </c>
      <c r="D47" s="323">
        <v>4.6042420000000002</v>
      </c>
      <c r="E47" s="323">
        <v>4.7913009999999998</v>
      </c>
      <c r="F47" s="323">
        <v>4.8051880000000002</v>
      </c>
      <c r="G47" s="323">
        <v>4.857037</v>
      </c>
      <c r="H47" s="323">
        <v>4.8798409999999999</v>
      </c>
      <c r="I47" s="323">
        <v>4.8846379999999998</v>
      </c>
      <c r="J47" s="323">
        <v>4.8496220000000001</v>
      </c>
      <c r="K47" s="323">
        <v>4.8138769999999997</v>
      </c>
      <c r="L47" s="323">
        <v>4.7826829999999996</v>
      </c>
      <c r="M47" s="323">
        <v>4.7618720000000003</v>
      </c>
      <c r="N47" s="323">
        <v>4.7499180000000001</v>
      </c>
      <c r="O47" s="323">
        <v>4.7436049999999996</v>
      </c>
      <c r="P47" s="323">
        <v>4.7440850000000001</v>
      </c>
      <c r="Q47" s="323">
        <v>4.7548880000000002</v>
      </c>
      <c r="R47" s="323">
        <v>4.751004</v>
      </c>
      <c r="S47" s="323">
        <v>4.7507089999999996</v>
      </c>
      <c r="T47" s="323">
        <v>4.7601779999999998</v>
      </c>
      <c r="U47" s="323">
        <v>4.7614799999999997</v>
      </c>
      <c r="V47" s="323">
        <v>4.7690000000000001</v>
      </c>
      <c r="W47" s="323">
        <v>4.7802619999999996</v>
      </c>
      <c r="X47" s="323">
        <v>4.7890959999999998</v>
      </c>
      <c r="Y47" s="323">
        <v>4.806762</v>
      </c>
      <c r="Z47" s="323">
        <v>4.8255670000000004</v>
      </c>
      <c r="AA47" s="323">
        <v>4.8418679999999998</v>
      </c>
      <c r="AB47" s="323">
        <v>4.8529099999999996</v>
      </c>
      <c r="AC47" s="323">
        <v>4.8668259999999997</v>
      </c>
      <c r="AD47" s="323">
        <v>4.8856809999999999</v>
      </c>
      <c r="AE47" s="323">
        <v>4.9043130000000001</v>
      </c>
      <c r="AF47" s="320">
        <v>1.9059999999999999E-3</v>
      </c>
      <c r="AG47" s="309"/>
    </row>
    <row r="48" spans="1:33" ht="15" customHeight="1" x14ac:dyDescent="0.35">
      <c r="A48" s="308" t="s">
        <v>536</v>
      </c>
      <c r="B48" s="318" t="s">
        <v>22</v>
      </c>
      <c r="C48" s="323">
        <v>0.12865499999999999</v>
      </c>
      <c r="D48" s="323">
        <v>0.135434</v>
      </c>
      <c r="E48" s="323">
        <v>0.139402</v>
      </c>
      <c r="F48" s="323">
        <v>0.136019</v>
      </c>
      <c r="G48" s="323">
        <v>0.131749</v>
      </c>
      <c r="H48" s="323">
        <v>0.12890499999999999</v>
      </c>
      <c r="I48" s="323">
        <v>0.12672900000000001</v>
      </c>
      <c r="J48" s="323">
        <v>0.12539600000000001</v>
      </c>
      <c r="K48" s="323">
        <v>0.124268</v>
      </c>
      <c r="L48" s="323">
        <v>0.122309</v>
      </c>
      <c r="M48" s="323">
        <v>0.120195</v>
      </c>
      <c r="N48" s="323">
        <v>0.118272</v>
      </c>
      <c r="O48" s="323">
        <v>0.11584</v>
      </c>
      <c r="P48" s="323">
        <v>0.11371299999999999</v>
      </c>
      <c r="Q48" s="323">
        <v>0.11236599999999999</v>
      </c>
      <c r="R48" s="323">
        <v>0.110863</v>
      </c>
      <c r="S48" s="323">
        <v>0.109416</v>
      </c>
      <c r="T48" s="323">
        <v>0.108223</v>
      </c>
      <c r="U48" s="323">
        <v>0.10600999999999999</v>
      </c>
      <c r="V48" s="323">
        <v>0.103905</v>
      </c>
      <c r="W48" s="323">
        <v>0.102478</v>
      </c>
      <c r="X48" s="323">
        <v>0.10104100000000001</v>
      </c>
      <c r="Y48" s="323">
        <v>0.100301</v>
      </c>
      <c r="Z48" s="323">
        <v>9.9585000000000007E-2</v>
      </c>
      <c r="AA48" s="323">
        <v>9.8810999999999996E-2</v>
      </c>
      <c r="AB48" s="323">
        <v>9.7706000000000001E-2</v>
      </c>
      <c r="AC48" s="323">
        <v>9.6431000000000003E-2</v>
      </c>
      <c r="AD48" s="323">
        <v>9.5339999999999994E-2</v>
      </c>
      <c r="AE48" s="323">
        <v>9.4327999999999995E-2</v>
      </c>
      <c r="AF48" s="320">
        <v>-1.1023E-2</v>
      </c>
      <c r="AG48" s="309"/>
    </row>
    <row r="49" spans="1:33" ht="15" customHeight="1" x14ac:dyDescent="0.35">
      <c r="A49" s="308" t="s">
        <v>535</v>
      </c>
      <c r="B49" s="318" t="s">
        <v>23</v>
      </c>
      <c r="C49" s="323">
        <v>1.4E-5</v>
      </c>
      <c r="D49" s="323">
        <v>1.5E-5</v>
      </c>
      <c r="E49" s="323">
        <v>1.5E-5</v>
      </c>
      <c r="F49" s="323">
        <v>1.5E-5</v>
      </c>
      <c r="G49" s="323">
        <v>1.4E-5</v>
      </c>
      <c r="H49" s="323">
        <v>1.4E-5</v>
      </c>
      <c r="I49" s="323">
        <v>1.4E-5</v>
      </c>
      <c r="J49" s="323">
        <v>1.4E-5</v>
      </c>
      <c r="K49" s="323">
        <v>1.4E-5</v>
      </c>
      <c r="L49" s="323">
        <v>1.2999999999999999E-5</v>
      </c>
      <c r="M49" s="323">
        <v>1.2999999999999999E-5</v>
      </c>
      <c r="N49" s="323">
        <v>1.2999999999999999E-5</v>
      </c>
      <c r="O49" s="323">
        <v>1.2999999999999999E-5</v>
      </c>
      <c r="P49" s="323">
        <v>1.2E-5</v>
      </c>
      <c r="Q49" s="323">
        <v>1.2E-5</v>
      </c>
      <c r="R49" s="323">
        <v>1.2E-5</v>
      </c>
      <c r="S49" s="323">
        <v>1.2E-5</v>
      </c>
      <c r="T49" s="323">
        <v>1.2E-5</v>
      </c>
      <c r="U49" s="323">
        <v>1.2E-5</v>
      </c>
      <c r="V49" s="323">
        <v>1.1E-5</v>
      </c>
      <c r="W49" s="323">
        <v>1.1E-5</v>
      </c>
      <c r="X49" s="323">
        <v>1.1E-5</v>
      </c>
      <c r="Y49" s="323">
        <v>1.1E-5</v>
      </c>
      <c r="Z49" s="323">
        <v>1.1E-5</v>
      </c>
      <c r="AA49" s="323">
        <v>1.1E-5</v>
      </c>
      <c r="AB49" s="323">
        <v>1.1E-5</v>
      </c>
      <c r="AC49" s="323">
        <v>1.1E-5</v>
      </c>
      <c r="AD49" s="323">
        <v>1.0000000000000001E-5</v>
      </c>
      <c r="AE49" s="323">
        <v>1.0000000000000001E-5</v>
      </c>
      <c r="AF49" s="320">
        <v>-1.0961E-2</v>
      </c>
      <c r="AG49" s="309"/>
    </row>
    <row r="50" spans="1:33" ht="15" customHeight="1" x14ac:dyDescent="0.35">
      <c r="A50" s="308" t="s">
        <v>534</v>
      </c>
      <c r="B50" s="318" t="s">
        <v>24</v>
      </c>
      <c r="C50" s="323">
        <v>0.82902299999999995</v>
      </c>
      <c r="D50" s="323">
        <v>0.84132600000000002</v>
      </c>
      <c r="E50" s="323">
        <v>0.84989499999999996</v>
      </c>
      <c r="F50" s="323">
        <v>0.84750499999999995</v>
      </c>
      <c r="G50" s="323">
        <v>0.84318199999999999</v>
      </c>
      <c r="H50" s="323">
        <v>0.839839</v>
      </c>
      <c r="I50" s="323">
        <v>0.83511899999999994</v>
      </c>
      <c r="J50" s="323">
        <v>0.82779100000000005</v>
      </c>
      <c r="K50" s="323">
        <v>0.81942400000000004</v>
      </c>
      <c r="L50" s="323">
        <v>0.81154999999999999</v>
      </c>
      <c r="M50" s="323">
        <v>0.80373300000000003</v>
      </c>
      <c r="N50" s="323">
        <v>0.79620999999999997</v>
      </c>
      <c r="O50" s="323">
        <v>0.78923500000000002</v>
      </c>
      <c r="P50" s="323">
        <v>0.78158499999999997</v>
      </c>
      <c r="Q50" s="323">
        <v>0.77178100000000005</v>
      </c>
      <c r="R50" s="323">
        <v>0.76325100000000001</v>
      </c>
      <c r="S50" s="323">
        <v>0.75451999999999997</v>
      </c>
      <c r="T50" s="323">
        <v>0.74667899999999998</v>
      </c>
      <c r="U50" s="323">
        <v>0.73953199999999997</v>
      </c>
      <c r="V50" s="323">
        <v>0.73261200000000004</v>
      </c>
      <c r="W50" s="323">
        <v>0.72457499999999997</v>
      </c>
      <c r="X50" s="323">
        <v>0.71630000000000005</v>
      </c>
      <c r="Y50" s="323">
        <v>0.70600399999999996</v>
      </c>
      <c r="Z50" s="323">
        <v>0.69498099999999996</v>
      </c>
      <c r="AA50" s="323">
        <v>0.68399500000000002</v>
      </c>
      <c r="AB50" s="323">
        <v>0.67399900000000001</v>
      </c>
      <c r="AC50" s="323">
        <v>0.66478800000000005</v>
      </c>
      <c r="AD50" s="323">
        <v>0.65532599999999996</v>
      </c>
      <c r="AE50" s="323">
        <v>0.64583800000000002</v>
      </c>
      <c r="AF50" s="320">
        <v>-8.8780000000000005E-3</v>
      </c>
      <c r="AG50" s="309"/>
    </row>
    <row r="51" spans="1:33" ht="15" customHeight="1" x14ac:dyDescent="0.35">
      <c r="A51" s="308" t="s">
        <v>533</v>
      </c>
      <c r="B51" s="318" t="s">
        <v>25</v>
      </c>
      <c r="C51" s="323">
        <v>6.412636</v>
      </c>
      <c r="D51" s="323">
        <v>6.5939620000000003</v>
      </c>
      <c r="E51" s="323">
        <v>6.5209640000000002</v>
      </c>
      <c r="F51" s="323">
        <v>6.4539970000000002</v>
      </c>
      <c r="G51" s="323">
        <v>6.3768739999999999</v>
      </c>
      <c r="H51" s="323">
        <v>6.3113570000000001</v>
      </c>
      <c r="I51" s="323">
        <v>6.2601209999999998</v>
      </c>
      <c r="J51" s="323">
        <v>6.2283169999999997</v>
      </c>
      <c r="K51" s="323">
        <v>6.2003750000000002</v>
      </c>
      <c r="L51" s="323">
        <v>6.1706490000000001</v>
      </c>
      <c r="M51" s="323">
        <v>6.1449749999999996</v>
      </c>
      <c r="N51" s="323">
        <v>6.1284780000000003</v>
      </c>
      <c r="O51" s="323">
        <v>6.1151020000000003</v>
      </c>
      <c r="P51" s="323">
        <v>6.1068889999999998</v>
      </c>
      <c r="Q51" s="323">
        <v>6.1023839999999998</v>
      </c>
      <c r="R51" s="323">
        <v>6.0983609999999997</v>
      </c>
      <c r="S51" s="323">
        <v>6.0945869999999998</v>
      </c>
      <c r="T51" s="323">
        <v>6.0936079999999997</v>
      </c>
      <c r="U51" s="323">
        <v>6.0847309999999997</v>
      </c>
      <c r="V51" s="323">
        <v>6.0789200000000001</v>
      </c>
      <c r="W51" s="323">
        <v>6.0764089999999999</v>
      </c>
      <c r="X51" s="323">
        <v>6.0735929999999998</v>
      </c>
      <c r="Y51" s="323">
        <v>6.0748829999999998</v>
      </c>
      <c r="Z51" s="323">
        <v>6.0751739999999996</v>
      </c>
      <c r="AA51" s="323">
        <v>6.0755119999999998</v>
      </c>
      <c r="AB51" s="323">
        <v>6.0745870000000002</v>
      </c>
      <c r="AC51" s="323">
        <v>6.0721790000000002</v>
      </c>
      <c r="AD51" s="323">
        <v>6.0725210000000001</v>
      </c>
      <c r="AE51" s="323">
        <v>6.073982</v>
      </c>
      <c r="AF51" s="320">
        <v>-1.936E-3</v>
      </c>
      <c r="AG51" s="309"/>
    </row>
    <row r="52" spans="1:33" ht="15" customHeight="1" x14ac:dyDescent="0.35">
      <c r="A52" s="305"/>
      <c r="B52" s="317" t="s">
        <v>532</v>
      </c>
      <c r="C52" s="309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  <c r="X52" s="309"/>
      <c r="Y52" s="309"/>
      <c r="Z52" s="309"/>
      <c r="AA52" s="309"/>
      <c r="AB52" s="309"/>
      <c r="AC52" s="309"/>
      <c r="AD52" s="309"/>
      <c r="AE52" s="309"/>
      <c r="AF52" s="309"/>
      <c r="AG52" s="309"/>
    </row>
    <row r="53" spans="1:33" ht="15" customHeight="1" x14ac:dyDescent="0.35">
      <c r="A53" s="308" t="s">
        <v>531</v>
      </c>
      <c r="B53" s="318" t="s">
        <v>2023</v>
      </c>
      <c r="C53" s="323">
        <v>7.7387059999999996</v>
      </c>
      <c r="D53" s="323">
        <v>8.3692010000000003</v>
      </c>
      <c r="E53" s="323">
        <v>8.238963</v>
      </c>
      <c r="F53" s="323">
        <v>8.2262590000000007</v>
      </c>
      <c r="G53" s="323">
        <v>8.205387</v>
      </c>
      <c r="H53" s="323">
        <v>8.1667450000000006</v>
      </c>
      <c r="I53" s="323">
        <v>8.1312359999999995</v>
      </c>
      <c r="J53" s="323">
        <v>8.1042140000000007</v>
      </c>
      <c r="K53" s="323">
        <v>8.0745559999999994</v>
      </c>
      <c r="L53" s="323">
        <v>8.0445399999999996</v>
      </c>
      <c r="M53" s="323">
        <v>8.0141539999999996</v>
      </c>
      <c r="N53" s="323">
        <v>7.9806059999999999</v>
      </c>
      <c r="O53" s="323">
        <v>7.9419810000000002</v>
      </c>
      <c r="P53" s="323">
        <v>7.8931990000000001</v>
      </c>
      <c r="Q53" s="323">
        <v>7.8574010000000003</v>
      </c>
      <c r="R53" s="323">
        <v>7.8237779999999999</v>
      </c>
      <c r="S53" s="323">
        <v>7.7878829999999999</v>
      </c>
      <c r="T53" s="323">
        <v>7.7669309999999996</v>
      </c>
      <c r="U53" s="323">
        <v>7.7386419999999996</v>
      </c>
      <c r="V53" s="323">
        <v>7.708812</v>
      </c>
      <c r="W53" s="323">
        <v>7.6797839999999997</v>
      </c>
      <c r="X53" s="323">
        <v>7.6644740000000002</v>
      </c>
      <c r="Y53" s="323">
        <v>7.6507870000000002</v>
      </c>
      <c r="Z53" s="323">
        <v>7.6388999999999996</v>
      </c>
      <c r="AA53" s="323">
        <v>7.6214149999999998</v>
      </c>
      <c r="AB53" s="323">
        <v>7.6084319999999996</v>
      </c>
      <c r="AC53" s="323">
        <v>7.5933549999999999</v>
      </c>
      <c r="AD53" s="323">
        <v>7.5708719999999996</v>
      </c>
      <c r="AE53" s="323">
        <v>7.5544159999999998</v>
      </c>
      <c r="AF53" s="320">
        <v>-8.5999999999999998E-4</v>
      </c>
      <c r="AG53" s="309"/>
    </row>
    <row r="54" spans="1:33" ht="15" customHeight="1" x14ac:dyDescent="0.35">
      <c r="A54" s="308" t="s">
        <v>530</v>
      </c>
      <c r="B54" s="318" t="s">
        <v>50</v>
      </c>
      <c r="C54" s="323">
        <v>1.1060080000000001</v>
      </c>
      <c r="D54" s="323">
        <v>1.365388</v>
      </c>
      <c r="E54" s="323">
        <v>1.2492019999999999</v>
      </c>
      <c r="F54" s="323">
        <v>1.213705</v>
      </c>
      <c r="G54" s="323">
        <v>1.1708289999999999</v>
      </c>
      <c r="H54" s="323">
        <v>1.1416200000000001</v>
      </c>
      <c r="I54" s="323">
        <v>1.1190869999999999</v>
      </c>
      <c r="J54" s="323">
        <v>1.104778</v>
      </c>
      <c r="K54" s="323">
        <v>1.0929629999999999</v>
      </c>
      <c r="L54" s="323">
        <v>1.074327</v>
      </c>
      <c r="M54" s="323">
        <v>1.0549740000000001</v>
      </c>
      <c r="N54" s="323">
        <v>1.0379240000000001</v>
      </c>
      <c r="O54" s="323">
        <v>1.016937</v>
      </c>
      <c r="P54" s="323">
        <v>0.99892899999999996</v>
      </c>
      <c r="Q54" s="323">
        <v>0.98794599999999999</v>
      </c>
      <c r="R54" s="323">
        <v>0.97554799999999997</v>
      </c>
      <c r="S54" s="323">
        <v>0.96366399999999997</v>
      </c>
      <c r="T54" s="323">
        <v>0.95403300000000002</v>
      </c>
      <c r="U54" s="323">
        <v>0.93506</v>
      </c>
      <c r="V54" s="323">
        <v>0.91702700000000004</v>
      </c>
      <c r="W54" s="323">
        <v>0.90509799999999996</v>
      </c>
      <c r="X54" s="323">
        <v>0.89308900000000002</v>
      </c>
      <c r="Y54" s="323">
        <v>0.88742500000000002</v>
      </c>
      <c r="Z54" s="323">
        <v>0.88200100000000003</v>
      </c>
      <c r="AA54" s="323">
        <v>0.87604099999999996</v>
      </c>
      <c r="AB54" s="323">
        <v>0.86706499999999997</v>
      </c>
      <c r="AC54" s="323">
        <v>0.85646100000000003</v>
      </c>
      <c r="AD54" s="323">
        <v>0.84748199999999996</v>
      </c>
      <c r="AE54" s="323">
        <v>0.83927399999999996</v>
      </c>
      <c r="AF54" s="320">
        <v>-9.8080000000000007E-3</v>
      </c>
      <c r="AG54" s="309"/>
    </row>
    <row r="55" spans="1:33" ht="15" customHeight="1" x14ac:dyDescent="0.35">
      <c r="A55" s="308" t="s">
        <v>529</v>
      </c>
      <c r="B55" s="318" t="s">
        <v>21</v>
      </c>
      <c r="C55" s="323">
        <v>2.3333189999999999</v>
      </c>
      <c r="D55" s="323">
        <v>2.4463200000000001</v>
      </c>
      <c r="E55" s="323">
        <v>2.491282</v>
      </c>
      <c r="F55" s="323">
        <v>2.4889039999999998</v>
      </c>
      <c r="G55" s="323">
        <v>2.4814949999999998</v>
      </c>
      <c r="H55" s="323">
        <v>2.4722870000000001</v>
      </c>
      <c r="I55" s="323">
        <v>2.4593419999999999</v>
      </c>
      <c r="J55" s="323">
        <v>2.4540139999999999</v>
      </c>
      <c r="K55" s="323">
        <v>2.4468420000000002</v>
      </c>
      <c r="L55" s="323">
        <v>2.4369550000000002</v>
      </c>
      <c r="M55" s="323">
        <v>2.4410409999999998</v>
      </c>
      <c r="N55" s="323">
        <v>2.4303680000000001</v>
      </c>
      <c r="O55" s="323">
        <v>2.420293</v>
      </c>
      <c r="P55" s="323">
        <v>2.4108399999999999</v>
      </c>
      <c r="Q55" s="323">
        <v>2.4057909999999998</v>
      </c>
      <c r="R55" s="323">
        <v>2.3973749999999998</v>
      </c>
      <c r="S55" s="323">
        <v>2.3920129999999999</v>
      </c>
      <c r="T55" s="323">
        <v>2.3775189999999999</v>
      </c>
      <c r="U55" s="323">
        <v>2.3555380000000001</v>
      </c>
      <c r="V55" s="323">
        <v>2.3393250000000001</v>
      </c>
      <c r="W55" s="323">
        <v>2.3218169999999998</v>
      </c>
      <c r="X55" s="323">
        <v>2.2983850000000001</v>
      </c>
      <c r="Y55" s="323">
        <v>2.276799</v>
      </c>
      <c r="Z55" s="323">
        <v>2.2543359999999999</v>
      </c>
      <c r="AA55" s="323">
        <v>2.2350629999999998</v>
      </c>
      <c r="AB55" s="323">
        <v>2.2177069999999999</v>
      </c>
      <c r="AC55" s="323">
        <v>2.1983470000000001</v>
      </c>
      <c r="AD55" s="323">
        <v>2.1807979999999998</v>
      </c>
      <c r="AE55" s="323">
        <v>2.1655139999999999</v>
      </c>
      <c r="AF55" s="320">
        <v>-2.6619999999999999E-3</v>
      </c>
      <c r="AG55" s="309"/>
    </row>
    <row r="56" spans="1:33" ht="15" customHeight="1" x14ac:dyDescent="0.35">
      <c r="A56" s="308" t="s">
        <v>528</v>
      </c>
      <c r="B56" s="318" t="s">
        <v>51</v>
      </c>
      <c r="C56" s="323">
        <v>11.178034</v>
      </c>
      <c r="D56" s="323">
        <v>12.180908000000001</v>
      </c>
      <c r="E56" s="323">
        <v>11.979448</v>
      </c>
      <c r="F56" s="323">
        <v>11.928868</v>
      </c>
      <c r="G56" s="323">
        <v>11.857711</v>
      </c>
      <c r="H56" s="323">
        <v>11.780652</v>
      </c>
      <c r="I56" s="323">
        <v>11.709664999999999</v>
      </c>
      <c r="J56" s="323">
        <v>11.663005999999999</v>
      </c>
      <c r="K56" s="323">
        <v>11.614361000000001</v>
      </c>
      <c r="L56" s="323">
        <v>11.555821</v>
      </c>
      <c r="M56" s="323">
        <v>11.51017</v>
      </c>
      <c r="N56" s="323">
        <v>11.448898</v>
      </c>
      <c r="O56" s="323">
        <v>11.379211</v>
      </c>
      <c r="P56" s="323">
        <v>11.302968</v>
      </c>
      <c r="Q56" s="323">
        <v>11.251139</v>
      </c>
      <c r="R56" s="323">
        <v>11.1967</v>
      </c>
      <c r="S56" s="323">
        <v>11.143561</v>
      </c>
      <c r="T56" s="323">
        <v>11.098483999999999</v>
      </c>
      <c r="U56" s="323">
        <v>11.029241000000001</v>
      </c>
      <c r="V56" s="323">
        <v>10.965164</v>
      </c>
      <c r="W56" s="323">
        <v>10.906699</v>
      </c>
      <c r="X56" s="323">
        <v>10.855948</v>
      </c>
      <c r="Y56" s="323">
        <v>10.815011</v>
      </c>
      <c r="Z56" s="323">
        <v>10.775237000000001</v>
      </c>
      <c r="AA56" s="323">
        <v>10.732519</v>
      </c>
      <c r="AB56" s="323">
        <v>10.693204</v>
      </c>
      <c r="AC56" s="323">
        <v>10.648163</v>
      </c>
      <c r="AD56" s="323">
        <v>10.599152</v>
      </c>
      <c r="AE56" s="323">
        <v>10.559203999999999</v>
      </c>
      <c r="AF56" s="320">
        <v>-2.032E-3</v>
      </c>
      <c r="AG56" s="309"/>
    </row>
    <row r="57" spans="1:33" ht="15" customHeight="1" x14ac:dyDescent="0.35">
      <c r="A57" s="308" t="s">
        <v>527</v>
      </c>
      <c r="B57" s="317" t="s">
        <v>526</v>
      </c>
      <c r="C57" s="324">
        <v>17.590669999999999</v>
      </c>
      <c r="D57" s="324">
        <v>18.77487</v>
      </c>
      <c r="E57" s="324">
        <v>18.500412000000001</v>
      </c>
      <c r="F57" s="324">
        <v>18.382866</v>
      </c>
      <c r="G57" s="324">
        <v>18.234584999999999</v>
      </c>
      <c r="H57" s="324">
        <v>18.092009000000001</v>
      </c>
      <c r="I57" s="324">
        <v>17.969788000000001</v>
      </c>
      <c r="J57" s="324">
        <v>17.891323</v>
      </c>
      <c r="K57" s="324">
        <v>17.814734999999999</v>
      </c>
      <c r="L57" s="324">
        <v>17.726471</v>
      </c>
      <c r="M57" s="324">
        <v>17.655145999999998</v>
      </c>
      <c r="N57" s="324">
        <v>17.577375</v>
      </c>
      <c r="O57" s="324">
        <v>17.494313999999999</v>
      </c>
      <c r="P57" s="324">
        <v>17.409856999999999</v>
      </c>
      <c r="Q57" s="324">
        <v>17.353522999999999</v>
      </c>
      <c r="R57" s="324">
        <v>17.295061</v>
      </c>
      <c r="S57" s="324">
        <v>17.238147999999999</v>
      </c>
      <c r="T57" s="324">
        <v>17.192093</v>
      </c>
      <c r="U57" s="324">
        <v>17.113972</v>
      </c>
      <c r="V57" s="324">
        <v>17.044084999999999</v>
      </c>
      <c r="W57" s="324">
        <v>16.983108999999999</v>
      </c>
      <c r="X57" s="324">
        <v>16.929541</v>
      </c>
      <c r="Y57" s="324">
        <v>16.889893000000001</v>
      </c>
      <c r="Z57" s="324">
        <v>16.85041</v>
      </c>
      <c r="AA57" s="324">
        <v>16.808031</v>
      </c>
      <c r="AB57" s="324">
        <v>16.767792</v>
      </c>
      <c r="AC57" s="324">
        <v>16.720341000000001</v>
      </c>
      <c r="AD57" s="324">
        <v>16.671672999999998</v>
      </c>
      <c r="AE57" s="324">
        <v>16.633185999999998</v>
      </c>
      <c r="AF57" s="322">
        <v>-1.9970000000000001E-3</v>
      </c>
      <c r="AG57" s="309"/>
    </row>
    <row r="58" spans="1:33" ht="12" customHeight="1" x14ac:dyDescent="0.35">
      <c r="A58" s="305"/>
      <c r="B58" s="309"/>
      <c r="C58" s="309"/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  <c r="X58" s="309"/>
      <c r="Y58" s="309"/>
      <c r="Z58" s="309"/>
      <c r="AA58" s="309"/>
      <c r="AB58" s="309"/>
      <c r="AC58" s="309"/>
      <c r="AD58" s="309"/>
      <c r="AE58" s="309"/>
      <c r="AF58" s="309"/>
      <c r="AG58" s="309"/>
    </row>
    <row r="59" spans="1:33" ht="15" customHeight="1" x14ac:dyDescent="0.35">
      <c r="A59" s="305"/>
      <c r="B59" s="317" t="s">
        <v>184</v>
      </c>
      <c r="C59" s="309"/>
      <c r="D59" s="309"/>
      <c r="E59" s="309"/>
      <c r="F59" s="309"/>
      <c r="G59" s="309"/>
      <c r="H59" s="309"/>
      <c r="I59" s="309"/>
      <c r="J59" s="309"/>
      <c r="K59" s="309"/>
      <c r="L59" s="309"/>
      <c r="M59" s="309"/>
      <c r="N59" s="309"/>
      <c r="O59" s="309"/>
      <c r="P59" s="309"/>
      <c r="Q59" s="309"/>
      <c r="R59" s="309"/>
      <c r="S59" s="309"/>
      <c r="T59" s="309"/>
      <c r="U59" s="309"/>
      <c r="V59" s="309"/>
      <c r="W59" s="309"/>
      <c r="X59" s="309"/>
      <c r="Y59" s="309"/>
      <c r="Z59" s="309"/>
      <c r="AA59" s="309"/>
      <c r="AB59" s="309"/>
      <c r="AC59" s="309"/>
      <c r="AD59" s="309"/>
      <c r="AE59" s="309"/>
      <c r="AF59" s="309"/>
      <c r="AG59" s="309"/>
    </row>
    <row r="60" spans="1:33" ht="15" customHeight="1" x14ac:dyDescent="0.35">
      <c r="A60" s="308" t="s">
        <v>525</v>
      </c>
      <c r="B60" s="317" t="s">
        <v>185</v>
      </c>
      <c r="C60" s="325">
        <v>275.10781900000001</v>
      </c>
      <c r="D60" s="325">
        <v>272.39941399999998</v>
      </c>
      <c r="E60" s="325">
        <v>261.89279199999999</v>
      </c>
      <c r="F60" s="325">
        <v>265.131958</v>
      </c>
      <c r="G60" s="325">
        <v>270.086029</v>
      </c>
      <c r="H60" s="325">
        <v>273.18341099999998</v>
      </c>
      <c r="I60" s="325">
        <v>275.667145</v>
      </c>
      <c r="J60" s="325">
        <v>277.128601</v>
      </c>
      <c r="K60" s="325">
        <v>277.86636399999998</v>
      </c>
      <c r="L60" s="325">
        <v>280.038635</v>
      </c>
      <c r="M60" s="325">
        <v>283.07922400000001</v>
      </c>
      <c r="N60" s="325">
        <v>286.29916400000002</v>
      </c>
      <c r="O60" s="325">
        <v>290.44576999999998</v>
      </c>
      <c r="P60" s="325">
        <v>293.93524200000002</v>
      </c>
      <c r="Q60" s="325">
        <v>295.88159200000001</v>
      </c>
      <c r="R60" s="325">
        <v>298.54763800000001</v>
      </c>
      <c r="S60" s="325">
        <v>300.57794200000001</v>
      </c>
      <c r="T60" s="325">
        <v>302.36090100000001</v>
      </c>
      <c r="U60" s="325">
        <v>306.38897700000001</v>
      </c>
      <c r="V60" s="325">
        <v>311.046448</v>
      </c>
      <c r="W60" s="325">
        <v>313.96011399999998</v>
      </c>
      <c r="X60" s="325">
        <v>317.06530800000002</v>
      </c>
      <c r="Y60" s="325">
        <v>318.09548999999998</v>
      </c>
      <c r="Z60" s="325">
        <v>319.095032</v>
      </c>
      <c r="AA60" s="325">
        <v>320.36859099999998</v>
      </c>
      <c r="AB60" s="325">
        <v>322.53024299999998</v>
      </c>
      <c r="AC60" s="325">
        <v>324.95709199999999</v>
      </c>
      <c r="AD60" s="325">
        <v>327.38961799999998</v>
      </c>
      <c r="AE60" s="325">
        <v>329.72103900000002</v>
      </c>
      <c r="AF60" s="322">
        <v>6.4879999999999998E-3</v>
      </c>
      <c r="AG60" s="309"/>
    </row>
    <row r="61" spans="1:33" ht="15" customHeight="1" x14ac:dyDescent="0.35">
      <c r="A61" s="305"/>
      <c r="B61" s="309"/>
      <c r="C61" s="309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  <c r="AF61" s="309"/>
      <c r="AG61" s="309"/>
    </row>
    <row r="62" spans="1:33" ht="15" customHeight="1" x14ac:dyDescent="0.35">
      <c r="A62" s="305"/>
      <c r="B62" s="317" t="s">
        <v>524</v>
      </c>
      <c r="C62" s="309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</row>
    <row r="63" spans="1:33" ht="15" customHeight="1" x14ac:dyDescent="0.35">
      <c r="A63" s="305"/>
      <c r="B63" s="317" t="s">
        <v>2141</v>
      </c>
      <c r="C63" s="309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  <c r="AE63" s="309"/>
      <c r="AF63" s="309"/>
      <c r="AG63" s="309"/>
    </row>
    <row r="64" spans="1:33" ht="15" customHeight="1" x14ac:dyDescent="0.35">
      <c r="A64" s="308" t="s">
        <v>523</v>
      </c>
      <c r="B64" s="318" t="s">
        <v>195</v>
      </c>
      <c r="C64" s="323">
        <v>2.5100000000000001E-2</v>
      </c>
      <c r="D64" s="323">
        <v>2.5100000000000001E-2</v>
      </c>
      <c r="E64" s="323">
        <v>2.5100000000000001E-2</v>
      </c>
      <c r="F64" s="323">
        <v>2.5100000000000001E-2</v>
      </c>
      <c r="G64" s="323">
        <v>2.5100000000000001E-2</v>
      </c>
      <c r="H64" s="323">
        <v>2.5100000000000001E-2</v>
      </c>
      <c r="I64" s="323">
        <v>2.5100000000000001E-2</v>
      </c>
      <c r="J64" s="323">
        <v>2.5100000000000001E-2</v>
      </c>
      <c r="K64" s="323">
        <v>2.5100000000000001E-2</v>
      </c>
      <c r="L64" s="323">
        <v>2.5100000000000001E-2</v>
      </c>
      <c r="M64" s="323">
        <v>2.5100000000000001E-2</v>
      </c>
      <c r="N64" s="323">
        <v>2.5100000000000001E-2</v>
      </c>
      <c r="O64" s="323">
        <v>2.5100000000000001E-2</v>
      </c>
      <c r="P64" s="323">
        <v>2.5100000000000001E-2</v>
      </c>
      <c r="Q64" s="323">
        <v>2.5100000000000001E-2</v>
      </c>
      <c r="R64" s="323">
        <v>2.5100000000000001E-2</v>
      </c>
      <c r="S64" s="323">
        <v>2.5100000000000001E-2</v>
      </c>
      <c r="T64" s="323">
        <v>2.5100000000000001E-2</v>
      </c>
      <c r="U64" s="323">
        <v>2.5100000000000001E-2</v>
      </c>
      <c r="V64" s="323">
        <v>2.5100000000000001E-2</v>
      </c>
      <c r="W64" s="323">
        <v>2.5100000000000001E-2</v>
      </c>
      <c r="X64" s="323">
        <v>2.5100000000000001E-2</v>
      </c>
      <c r="Y64" s="323">
        <v>2.5100000000000001E-2</v>
      </c>
      <c r="Z64" s="323">
        <v>2.5100000000000001E-2</v>
      </c>
      <c r="AA64" s="323">
        <v>2.5100000000000001E-2</v>
      </c>
      <c r="AB64" s="323">
        <v>2.5100000000000001E-2</v>
      </c>
      <c r="AC64" s="323">
        <v>2.5100000000000001E-2</v>
      </c>
      <c r="AD64" s="323">
        <v>2.5100000000000001E-2</v>
      </c>
      <c r="AE64" s="323">
        <v>2.5100000000000001E-2</v>
      </c>
      <c r="AF64" s="320">
        <v>0</v>
      </c>
      <c r="AG64" s="309"/>
    </row>
    <row r="65" spans="1:34" ht="15" customHeight="1" x14ac:dyDescent="0.35">
      <c r="A65" s="308" t="s">
        <v>522</v>
      </c>
      <c r="B65" s="318" t="s">
        <v>21</v>
      </c>
      <c r="C65" s="323">
        <v>9.2698350000000005</v>
      </c>
      <c r="D65" s="323">
        <v>9.4883790000000001</v>
      </c>
      <c r="E65" s="323">
        <v>9.6655820000000006</v>
      </c>
      <c r="F65" s="323">
        <v>9.8079400000000003</v>
      </c>
      <c r="G65" s="323">
        <v>10.026816999999999</v>
      </c>
      <c r="H65" s="323">
        <v>10.187341999999999</v>
      </c>
      <c r="I65" s="323">
        <v>10.354279999999999</v>
      </c>
      <c r="J65" s="323">
        <v>10.527684000000001</v>
      </c>
      <c r="K65" s="323">
        <v>10.705825000000001</v>
      </c>
      <c r="L65" s="323">
        <v>10.890027999999999</v>
      </c>
      <c r="M65" s="323">
        <v>11.080304999999999</v>
      </c>
      <c r="N65" s="323">
        <v>11.279026</v>
      </c>
      <c r="O65" s="323">
        <v>11.48887</v>
      </c>
      <c r="P65" s="323">
        <v>11.709414000000001</v>
      </c>
      <c r="Q65" s="323">
        <v>11.940097</v>
      </c>
      <c r="R65" s="323">
        <v>12.179852</v>
      </c>
      <c r="S65" s="323">
        <v>12.416475</v>
      </c>
      <c r="T65" s="323">
        <v>12.648641</v>
      </c>
      <c r="U65" s="323">
        <v>12.891904</v>
      </c>
      <c r="V65" s="323">
        <v>13.146497</v>
      </c>
      <c r="W65" s="323">
        <v>13.409259</v>
      </c>
      <c r="X65" s="323">
        <v>13.679793</v>
      </c>
      <c r="Y65" s="323">
        <v>13.955441</v>
      </c>
      <c r="Z65" s="323">
        <v>14.234843</v>
      </c>
      <c r="AA65" s="323">
        <v>14.517673</v>
      </c>
      <c r="AB65" s="323">
        <v>14.806329</v>
      </c>
      <c r="AC65" s="323">
        <v>15.102276</v>
      </c>
      <c r="AD65" s="323">
        <v>15.40691</v>
      </c>
      <c r="AE65" s="323">
        <v>15.725027000000001</v>
      </c>
      <c r="AF65" s="320">
        <v>1.9054000000000001E-2</v>
      </c>
      <c r="AG65" s="309"/>
      <c r="AH65" s="305"/>
    </row>
    <row r="66" spans="1:34" ht="12" customHeight="1" x14ac:dyDescent="0.35">
      <c r="A66" s="308" t="s">
        <v>521</v>
      </c>
      <c r="B66" s="318" t="s">
        <v>434</v>
      </c>
      <c r="C66" s="323">
        <v>0.21829999999999999</v>
      </c>
      <c r="D66" s="323">
        <v>0.21829999999999999</v>
      </c>
      <c r="E66" s="323">
        <v>0.21829999999999999</v>
      </c>
      <c r="F66" s="323">
        <v>0.21829999999999999</v>
      </c>
      <c r="G66" s="323">
        <v>0.21829999999999999</v>
      </c>
      <c r="H66" s="323">
        <v>0.21829999999999999</v>
      </c>
      <c r="I66" s="323">
        <v>0.21829999999999999</v>
      </c>
      <c r="J66" s="323">
        <v>0.21829999999999999</v>
      </c>
      <c r="K66" s="323">
        <v>0.21829999999999999</v>
      </c>
      <c r="L66" s="323">
        <v>0.21829999999999999</v>
      </c>
      <c r="M66" s="323">
        <v>0.21829999999999999</v>
      </c>
      <c r="N66" s="323">
        <v>0.21829999999999999</v>
      </c>
      <c r="O66" s="323">
        <v>0.21829999999999999</v>
      </c>
      <c r="P66" s="323">
        <v>0.21829999999999999</v>
      </c>
      <c r="Q66" s="323">
        <v>0.21829999999999999</v>
      </c>
      <c r="R66" s="323">
        <v>0.21829999999999999</v>
      </c>
      <c r="S66" s="323">
        <v>0.21829999999999999</v>
      </c>
      <c r="T66" s="323">
        <v>0.21829999999999999</v>
      </c>
      <c r="U66" s="323">
        <v>0.21829999999999999</v>
      </c>
      <c r="V66" s="323">
        <v>0.21829999999999999</v>
      </c>
      <c r="W66" s="323">
        <v>0.21829999999999999</v>
      </c>
      <c r="X66" s="323">
        <v>0.21829999999999999</v>
      </c>
      <c r="Y66" s="323">
        <v>0.21829999999999999</v>
      </c>
      <c r="Z66" s="323">
        <v>0.21829999999999999</v>
      </c>
      <c r="AA66" s="323">
        <v>0.21829999999999999</v>
      </c>
      <c r="AB66" s="323">
        <v>0.21829999999999999</v>
      </c>
      <c r="AC66" s="323">
        <v>0.21829999999999999</v>
      </c>
      <c r="AD66" s="323">
        <v>0.21829999999999999</v>
      </c>
      <c r="AE66" s="323">
        <v>0.21829999999999999</v>
      </c>
      <c r="AF66" s="320">
        <v>0</v>
      </c>
      <c r="AG66" s="309"/>
      <c r="AH66" s="305"/>
    </row>
    <row r="67" spans="1:34" ht="15" customHeight="1" x14ac:dyDescent="0.35">
      <c r="A67" s="308" t="s">
        <v>520</v>
      </c>
      <c r="B67" s="318" t="s">
        <v>2142</v>
      </c>
      <c r="C67" s="323">
        <v>0.82330000000000003</v>
      </c>
      <c r="D67" s="323">
        <v>0.84919999999999995</v>
      </c>
      <c r="E67" s="323">
        <v>0.84919999999999995</v>
      </c>
      <c r="F67" s="323">
        <v>0.84919999999999995</v>
      </c>
      <c r="G67" s="323">
        <v>0.8992</v>
      </c>
      <c r="H67" s="323">
        <v>0.8992</v>
      </c>
      <c r="I67" s="323">
        <v>0.8992</v>
      </c>
      <c r="J67" s="323">
        <v>0.8992</v>
      </c>
      <c r="K67" s="323">
        <v>0.8992</v>
      </c>
      <c r="L67" s="323">
        <v>0.8992</v>
      </c>
      <c r="M67" s="323">
        <v>0.8992</v>
      </c>
      <c r="N67" s="323">
        <v>0.8992</v>
      </c>
      <c r="O67" s="323">
        <v>0.8992</v>
      </c>
      <c r="P67" s="323">
        <v>0.8992</v>
      </c>
      <c r="Q67" s="323">
        <v>0.8992</v>
      </c>
      <c r="R67" s="323">
        <v>0.8992</v>
      </c>
      <c r="S67" s="323">
        <v>0.8992</v>
      </c>
      <c r="T67" s="323">
        <v>0.8992</v>
      </c>
      <c r="U67" s="323">
        <v>0.8992</v>
      </c>
      <c r="V67" s="323">
        <v>0.8992</v>
      </c>
      <c r="W67" s="323">
        <v>0.8992</v>
      </c>
      <c r="X67" s="323">
        <v>0.8992</v>
      </c>
      <c r="Y67" s="323">
        <v>0.8992</v>
      </c>
      <c r="Z67" s="323">
        <v>0.8992</v>
      </c>
      <c r="AA67" s="323">
        <v>0.8992</v>
      </c>
      <c r="AB67" s="323">
        <v>0.8992</v>
      </c>
      <c r="AC67" s="323">
        <v>0.8992</v>
      </c>
      <c r="AD67" s="323">
        <v>0.8992</v>
      </c>
      <c r="AE67" s="323">
        <v>0.8992</v>
      </c>
      <c r="AF67" s="320">
        <v>3.1540000000000001E-3</v>
      </c>
      <c r="AG67" s="309"/>
      <c r="AH67" s="305"/>
    </row>
    <row r="68" spans="1:34" ht="15" customHeight="1" x14ac:dyDescent="0.35">
      <c r="A68" s="308" t="s">
        <v>519</v>
      </c>
      <c r="B68" s="317" t="s">
        <v>189</v>
      </c>
      <c r="C68" s="324">
        <v>10.336535</v>
      </c>
      <c r="D68" s="324">
        <v>10.580977000000001</v>
      </c>
      <c r="E68" s="324">
        <v>10.758182</v>
      </c>
      <c r="F68" s="324">
        <v>10.900539999999999</v>
      </c>
      <c r="G68" s="324">
        <v>11.169415000000001</v>
      </c>
      <c r="H68" s="324">
        <v>11.329940000000001</v>
      </c>
      <c r="I68" s="324">
        <v>11.496880000000001</v>
      </c>
      <c r="J68" s="324">
        <v>11.670283</v>
      </c>
      <c r="K68" s="324">
        <v>11.848424</v>
      </c>
      <c r="L68" s="324">
        <v>12.032627</v>
      </c>
      <c r="M68" s="324">
        <v>12.222904</v>
      </c>
      <c r="N68" s="324">
        <v>12.421626</v>
      </c>
      <c r="O68" s="324">
        <v>12.63147</v>
      </c>
      <c r="P68" s="324">
        <v>12.852012999999999</v>
      </c>
      <c r="Q68" s="324">
        <v>13.082697</v>
      </c>
      <c r="R68" s="324">
        <v>13.322452</v>
      </c>
      <c r="S68" s="324">
        <v>13.559074000000001</v>
      </c>
      <c r="T68" s="324">
        <v>13.791238999999999</v>
      </c>
      <c r="U68" s="324">
        <v>14.034503000000001</v>
      </c>
      <c r="V68" s="324">
        <v>14.289094</v>
      </c>
      <c r="W68" s="324">
        <v>14.551857999999999</v>
      </c>
      <c r="X68" s="324">
        <v>14.822393</v>
      </c>
      <c r="Y68" s="324">
        <v>15.098039999999999</v>
      </c>
      <c r="Z68" s="324">
        <v>15.377443</v>
      </c>
      <c r="AA68" s="324">
        <v>15.660273</v>
      </c>
      <c r="AB68" s="324">
        <v>15.948930000000001</v>
      </c>
      <c r="AC68" s="324">
        <v>16.244875</v>
      </c>
      <c r="AD68" s="324">
        <v>16.549509</v>
      </c>
      <c r="AE68" s="324">
        <v>16.867626000000001</v>
      </c>
      <c r="AF68" s="322">
        <v>1.7644E-2</v>
      </c>
      <c r="AG68" s="309"/>
      <c r="AH68" s="305"/>
    </row>
    <row r="69" spans="1:34" ht="15" customHeight="1" x14ac:dyDescent="0.35">
      <c r="A69" s="305"/>
      <c r="B69" s="317" t="s">
        <v>197</v>
      </c>
      <c r="C69" s="309"/>
      <c r="D69" s="309"/>
      <c r="E69" s="309"/>
      <c r="F69" s="309"/>
      <c r="G69" s="309"/>
      <c r="H69" s="309"/>
      <c r="I69" s="309"/>
      <c r="J69" s="309"/>
      <c r="K69" s="309"/>
      <c r="L69" s="309"/>
      <c r="M69" s="309"/>
      <c r="N69" s="309"/>
      <c r="O69" s="309"/>
      <c r="P69" s="309"/>
      <c r="Q69" s="309"/>
      <c r="R69" s="309"/>
      <c r="S69" s="309"/>
      <c r="T69" s="309"/>
      <c r="U69" s="309"/>
      <c r="V69" s="309"/>
      <c r="W69" s="309"/>
      <c r="X69" s="309"/>
      <c r="Y69" s="309"/>
      <c r="Z69" s="309"/>
      <c r="AA69" s="309"/>
      <c r="AB69" s="309"/>
      <c r="AC69" s="309"/>
      <c r="AD69" s="309"/>
      <c r="AE69" s="309"/>
      <c r="AF69" s="309"/>
      <c r="AG69" s="309"/>
      <c r="AH69" s="305"/>
    </row>
    <row r="70" spans="1:34" ht="15" customHeight="1" x14ac:dyDescent="0.35">
      <c r="A70" s="308" t="s">
        <v>518</v>
      </c>
      <c r="B70" s="318" t="s">
        <v>195</v>
      </c>
      <c r="C70" s="323">
        <v>8.2030000000000002E-3</v>
      </c>
      <c r="D70" s="323">
        <v>8.2030000000000002E-3</v>
      </c>
      <c r="E70" s="323">
        <v>8.2030000000000002E-3</v>
      </c>
      <c r="F70" s="323">
        <v>8.2030000000000002E-3</v>
      </c>
      <c r="G70" s="323">
        <v>8.2030000000000002E-3</v>
      </c>
      <c r="H70" s="323">
        <v>8.2030000000000002E-3</v>
      </c>
      <c r="I70" s="323">
        <v>8.2030000000000002E-3</v>
      </c>
      <c r="J70" s="323">
        <v>8.2030000000000002E-3</v>
      </c>
      <c r="K70" s="323">
        <v>8.2030000000000002E-3</v>
      </c>
      <c r="L70" s="323">
        <v>8.2030000000000002E-3</v>
      </c>
      <c r="M70" s="323">
        <v>8.2030000000000002E-3</v>
      </c>
      <c r="N70" s="323">
        <v>8.2030000000000002E-3</v>
      </c>
      <c r="O70" s="323">
        <v>8.2030000000000002E-3</v>
      </c>
      <c r="P70" s="323">
        <v>8.2030000000000002E-3</v>
      </c>
      <c r="Q70" s="323">
        <v>8.2030000000000002E-3</v>
      </c>
      <c r="R70" s="323">
        <v>8.2030000000000002E-3</v>
      </c>
      <c r="S70" s="323">
        <v>8.2030000000000002E-3</v>
      </c>
      <c r="T70" s="323">
        <v>8.2030000000000002E-3</v>
      </c>
      <c r="U70" s="323">
        <v>8.2030000000000002E-3</v>
      </c>
      <c r="V70" s="323">
        <v>8.2030000000000002E-3</v>
      </c>
      <c r="W70" s="323">
        <v>8.2030000000000002E-3</v>
      </c>
      <c r="X70" s="323">
        <v>8.2030000000000002E-3</v>
      </c>
      <c r="Y70" s="323">
        <v>8.2030000000000002E-3</v>
      </c>
      <c r="Z70" s="323">
        <v>8.2030000000000002E-3</v>
      </c>
      <c r="AA70" s="323">
        <v>8.2030000000000002E-3</v>
      </c>
      <c r="AB70" s="323">
        <v>8.2030000000000002E-3</v>
      </c>
      <c r="AC70" s="323">
        <v>8.2030000000000002E-3</v>
      </c>
      <c r="AD70" s="323">
        <v>8.2030000000000002E-3</v>
      </c>
      <c r="AE70" s="323">
        <v>8.2030000000000002E-3</v>
      </c>
      <c r="AF70" s="320">
        <v>0</v>
      </c>
      <c r="AG70" s="309"/>
      <c r="AH70" s="305"/>
    </row>
    <row r="71" spans="1:34" ht="15" customHeight="1" x14ac:dyDescent="0.35">
      <c r="A71" s="308" t="s">
        <v>517</v>
      </c>
      <c r="B71" s="318" t="s">
        <v>21</v>
      </c>
      <c r="C71" s="323">
        <v>52.78331</v>
      </c>
      <c r="D71" s="323">
        <v>53.867313000000003</v>
      </c>
      <c r="E71" s="323">
        <v>54.753673999999997</v>
      </c>
      <c r="F71" s="323">
        <v>55.470871000000002</v>
      </c>
      <c r="G71" s="323">
        <v>56.622790999999999</v>
      </c>
      <c r="H71" s="323">
        <v>57.439644000000001</v>
      </c>
      <c r="I71" s="323">
        <v>58.291843</v>
      </c>
      <c r="J71" s="323">
        <v>59.179127000000001</v>
      </c>
      <c r="K71" s="323">
        <v>60.092979</v>
      </c>
      <c r="L71" s="323">
        <v>61.040053999999998</v>
      </c>
      <c r="M71" s="323">
        <v>62.020144999999999</v>
      </c>
      <c r="N71" s="323">
        <v>63.045807000000003</v>
      </c>
      <c r="O71" s="323">
        <v>64.131546</v>
      </c>
      <c r="P71" s="323">
        <v>65.275253000000006</v>
      </c>
      <c r="Q71" s="323">
        <v>66.474350000000001</v>
      </c>
      <c r="R71" s="323">
        <v>67.722542000000004</v>
      </c>
      <c r="S71" s="323">
        <v>68.963973999999993</v>
      </c>
      <c r="T71" s="323">
        <v>70.192847999999998</v>
      </c>
      <c r="U71" s="323">
        <v>71.485175999999996</v>
      </c>
      <c r="V71" s="323">
        <v>72.843224000000006</v>
      </c>
      <c r="W71" s="323">
        <v>74.250107</v>
      </c>
      <c r="X71" s="323">
        <v>75.703850000000003</v>
      </c>
      <c r="Y71" s="323">
        <v>77.190421999999998</v>
      </c>
      <c r="Z71" s="323">
        <v>78.702552999999995</v>
      </c>
      <c r="AA71" s="323">
        <v>80.238006999999996</v>
      </c>
      <c r="AB71" s="323">
        <v>81.810028000000003</v>
      </c>
      <c r="AC71" s="323">
        <v>83.426918000000001</v>
      </c>
      <c r="AD71" s="323">
        <v>85.096626000000001</v>
      </c>
      <c r="AE71" s="323">
        <v>86.850037</v>
      </c>
      <c r="AF71" s="320">
        <v>1.7944000000000002E-2</v>
      </c>
      <c r="AG71" s="309"/>
      <c r="AH71" s="305"/>
    </row>
    <row r="72" spans="1:34" ht="15" customHeight="1" x14ac:dyDescent="0.35">
      <c r="A72" s="308" t="s">
        <v>516</v>
      </c>
      <c r="B72" s="318" t="s">
        <v>434</v>
      </c>
      <c r="C72" s="323">
        <v>0.870699</v>
      </c>
      <c r="D72" s="323">
        <v>0.870699</v>
      </c>
      <c r="E72" s="323">
        <v>0.870699</v>
      </c>
      <c r="F72" s="323">
        <v>0.870699</v>
      </c>
      <c r="G72" s="323">
        <v>0.870699</v>
      </c>
      <c r="H72" s="323">
        <v>0.870699</v>
      </c>
      <c r="I72" s="323">
        <v>0.870699</v>
      </c>
      <c r="J72" s="323">
        <v>0.870699</v>
      </c>
      <c r="K72" s="323">
        <v>0.870699</v>
      </c>
      <c r="L72" s="323">
        <v>0.870699</v>
      </c>
      <c r="M72" s="323">
        <v>0.870699</v>
      </c>
      <c r="N72" s="323">
        <v>0.870699</v>
      </c>
      <c r="O72" s="323">
        <v>0.870699</v>
      </c>
      <c r="P72" s="323">
        <v>0.870699</v>
      </c>
      <c r="Q72" s="323">
        <v>0.870699</v>
      </c>
      <c r="R72" s="323">
        <v>0.870699</v>
      </c>
      <c r="S72" s="323">
        <v>0.870699</v>
      </c>
      <c r="T72" s="323">
        <v>0.870699</v>
      </c>
      <c r="U72" s="323">
        <v>0.870699</v>
      </c>
      <c r="V72" s="323">
        <v>0.870699</v>
      </c>
      <c r="W72" s="323">
        <v>0.870699</v>
      </c>
      <c r="X72" s="323">
        <v>0.870699</v>
      </c>
      <c r="Y72" s="323">
        <v>0.870699</v>
      </c>
      <c r="Z72" s="323">
        <v>0.870699</v>
      </c>
      <c r="AA72" s="323">
        <v>0.870699</v>
      </c>
      <c r="AB72" s="323">
        <v>0.870699</v>
      </c>
      <c r="AC72" s="323">
        <v>0.870699</v>
      </c>
      <c r="AD72" s="323">
        <v>0.870699</v>
      </c>
      <c r="AE72" s="323">
        <v>0.870699</v>
      </c>
      <c r="AF72" s="320">
        <v>0</v>
      </c>
      <c r="AG72" s="309"/>
      <c r="AH72" s="305"/>
    </row>
    <row r="73" spans="1:34" ht="15" customHeight="1" x14ac:dyDescent="0.35">
      <c r="A73" s="308" t="s">
        <v>515</v>
      </c>
      <c r="B73" s="318" t="s">
        <v>2142</v>
      </c>
      <c r="C73" s="323">
        <v>3.0337450000000001</v>
      </c>
      <c r="D73" s="323">
        <v>3.170839</v>
      </c>
      <c r="E73" s="323">
        <v>3.170839</v>
      </c>
      <c r="F73" s="323">
        <v>3.170839</v>
      </c>
      <c r="G73" s="323">
        <v>3.4599190000000002</v>
      </c>
      <c r="H73" s="323">
        <v>3.4599190000000002</v>
      </c>
      <c r="I73" s="323">
        <v>3.4599190000000002</v>
      </c>
      <c r="J73" s="323">
        <v>3.4599190000000002</v>
      </c>
      <c r="K73" s="323">
        <v>3.4599190000000002</v>
      </c>
      <c r="L73" s="323">
        <v>3.4599190000000002</v>
      </c>
      <c r="M73" s="323">
        <v>3.4599190000000002</v>
      </c>
      <c r="N73" s="323">
        <v>3.4599190000000002</v>
      </c>
      <c r="O73" s="323">
        <v>3.4599190000000002</v>
      </c>
      <c r="P73" s="323">
        <v>3.4599190000000002</v>
      </c>
      <c r="Q73" s="323">
        <v>3.4599190000000002</v>
      </c>
      <c r="R73" s="323">
        <v>3.4599190000000002</v>
      </c>
      <c r="S73" s="323">
        <v>3.4599190000000002</v>
      </c>
      <c r="T73" s="323">
        <v>3.4599190000000002</v>
      </c>
      <c r="U73" s="323">
        <v>3.4599190000000002</v>
      </c>
      <c r="V73" s="323">
        <v>3.4599190000000002</v>
      </c>
      <c r="W73" s="323">
        <v>3.4599190000000002</v>
      </c>
      <c r="X73" s="323">
        <v>3.4599190000000002</v>
      </c>
      <c r="Y73" s="323">
        <v>3.4599190000000002</v>
      </c>
      <c r="Z73" s="323">
        <v>3.4599190000000002</v>
      </c>
      <c r="AA73" s="323">
        <v>3.4599190000000002</v>
      </c>
      <c r="AB73" s="323">
        <v>3.4599190000000002</v>
      </c>
      <c r="AC73" s="323">
        <v>3.4599190000000002</v>
      </c>
      <c r="AD73" s="323">
        <v>3.4599190000000002</v>
      </c>
      <c r="AE73" s="323">
        <v>3.4599190000000002</v>
      </c>
      <c r="AF73" s="320">
        <v>4.7060000000000001E-3</v>
      </c>
      <c r="AG73" s="309"/>
      <c r="AH73" s="305"/>
    </row>
    <row r="74" spans="1:34" ht="12" customHeight="1" x14ac:dyDescent="0.35">
      <c r="A74" s="308" t="s">
        <v>513</v>
      </c>
      <c r="B74" s="317" t="s">
        <v>189</v>
      </c>
      <c r="C74" s="324">
        <v>56.695960999999997</v>
      </c>
      <c r="D74" s="324">
        <v>57.917053000000003</v>
      </c>
      <c r="E74" s="324">
        <v>58.803417000000003</v>
      </c>
      <c r="F74" s="324">
        <v>59.520606999999998</v>
      </c>
      <c r="G74" s="324">
        <v>60.961613</v>
      </c>
      <c r="H74" s="324">
        <v>61.778464999999997</v>
      </c>
      <c r="I74" s="324">
        <v>62.630665</v>
      </c>
      <c r="J74" s="324">
        <v>63.517944</v>
      </c>
      <c r="K74" s="324">
        <v>64.431792999999999</v>
      </c>
      <c r="L74" s="324">
        <v>65.378876000000005</v>
      </c>
      <c r="M74" s="324">
        <v>66.358963000000003</v>
      </c>
      <c r="N74" s="324">
        <v>67.384628000000006</v>
      </c>
      <c r="O74" s="324">
        <v>68.470359999999999</v>
      </c>
      <c r="P74" s="324">
        <v>69.614081999999996</v>
      </c>
      <c r="Q74" s="324">
        <v>70.813156000000006</v>
      </c>
      <c r="R74" s="324">
        <v>72.061356000000004</v>
      </c>
      <c r="S74" s="324">
        <v>73.302811000000005</v>
      </c>
      <c r="T74" s="324">
        <v>74.531654000000003</v>
      </c>
      <c r="U74" s="324">
        <v>75.824005</v>
      </c>
      <c r="V74" s="324">
        <v>77.182036999999994</v>
      </c>
      <c r="W74" s="324">
        <v>78.588920999999999</v>
      </c>
      <c r="X74" s="324">
        <v>80.042664000000002</v>
      </c>
      <c r="Y74" s="324">
        <v>81.529251000000002</v>
      </c>
      <c r="Z74" s="324">
        <v>83.041359</v>
      </c>
      <c r="AA74" s="324">
        <v>84.576813000000001</v>
      </c>
      <c r="AB74" s="324">
        <v>86.148857000000007</v>
      </c>
      <c r="AC74" s="324">
        <v>87.765747000000005</v>
      </c>
      <c r="AD74" s="324">
        <v>89.43544</v>
      </c>
      <c r="AE74" s="324">
        <v>91.188850000000002</v>
      </c>
      <c r="AF74" s="322">
        <v>1.7117E-2</v>
      </c>
      <c r="AG74" s="309"/>
      <c r="AH74" s="305"/>
    </row>
    <row r="75" spans="1:34" ht="15" customHeight="1" x14ac:dyDescent="0.35">
      <c r="A75" s="305"/>
      <c r="B75" s="317" t="s">
        <v>198</v>
      </c>
      <c r="C75" s="309"/>
      <c r="D75" s="309"/>
      <c r="E75" s="309"/>
      <c r="F75" s="309"/>
      <c r="G75" s="309"/>
      <c r="H75" s="309"/>
      <c r="I75" s="309"/>
      <c r="J75" s="309"/>
      <c r="K75" s="309"/>
      <c r="L75" s="309"/>
      <c r="M75" s="309"/>
      <c r="N75" s="309"/>
      <c r="O75" s="309"/>
      <c r="P75" s="309"/>
      <c r="Q75" s="309"/>
      <c r="R75" s="309"/>
      <c r="S75" s="309"/>
      <c r="T75" s="309"/>
      <c r="U75" s="309"/>
      <c r="V75" s="309"/>
      <c r="W75" s="309"/>
      <c r="X75" s="309"/>
      <c r="Y75" s="309"/>
      <c r="Z75" s="309"/>
      <c r="AA75" s="309"/>
      <c r="AB75" s="309"/>
      <c r="AC75" s="309"/>
      <c r="AD75" s="309"/>
      <c r="AE75" s="309"/>
      <c r="AF75" s="309"/>
      <c r="AG75" s="309"/>
      <c r="AH75" s="305"/>
    </row>
    <row r="76" spans="1:34" ht="15" customHeight="1" x14ac:dyDescent="0.35">
      <c r="A76" s="308" t="s">
        <v>512</v>
      </c>
      <c r="B76" s="318" t="s">
        <v>199</v>
      </c>
      <c r="C76" s="323">
        <v>18.459454000000001</v>
      </c>
      <c r="D76" s="323">
        <v>18.794567000000001</v>
      </c>
      <c r="E76" s="323">
        <v>19.029720000000001</v>
      </c>
      <c r="F76" s="323">
        <v>19.219989999999999</v>
      </c>
      <c r="G76" s="323">
        <v>19.557886</v>
      </c>
      <c r="H76" s="323">
        <v>19.774595000000001</v>
      </c>
      <c r="I76" s="323">
        <v>20.000682999999999</v>
      </c>
      <c r="J76" s="323">
        <v>20.236076000000001</v>
      </c>
      <c r="K76" s="323">
        <v>20.478521000000001</v>
      </c>
      <c r="L76" s="323">
        <v>20.729780000000002</v>
      </c>
      <c r="M76" s="323">
        <v>20.989799000000001</v>
      </c>
      <c r="N76" s="323">
        <v>21.261908999999999</v>
      </c>
      <c r="O76" s="323">
        <v>21.549952999999999</v>
      </c>
      <c r="P76" s="323">
        <v>21.853377999999999</v>
      </c>
      <c r="Q76" s="323">
        <v>22.171499000000001</v>
      </c>
      <c r="R76" s="323">
        <v>22.502642000000002</v>
      </c>
      <c r="S76" s="323">
        <v>22.832003</v>
      </c>
      <c r="T76" s="323">
        <v>23.158017999999998</v>
      </c>
      <c r="U76" s="323">
        <v>23.500875000000001</v>
      </c>
      <c r="V76" s="323">
        <v>23.861160000000002</v>
      </c>
      <c r="W76" s="323">
        <v>24.234411000000001</v>
      </c>
      <c r="X76" s="323">
        <v>24.620087000000002</v>
      </c>
      <c r="Y76" s="323">
        <v>25.014475000000001</v>
      </c>
      <c r="Z76" s="323">
        <v>25.415641999999998</v>
      </c>
      <c r="AA76" s="323">
        <v>25.822996</v>
      </c>
      <c r="AB76" s="323">
        <v>26.240058999999999</v>
      </c>
      <c r="AC76" s="323">
        <v>26.669015999999999</v>
      </c>
      <c r="AD76" s="323">
        <v>27.111986000000002</v>
      </c>
      <c r="AE76" s="323">
        <v>27.577168</v>
      </c>
      <c r="AF76" s="320">
        <v>1.4439E-2</v>
      </c>
      <c r="AG76" s="309"/>
      <c r="AH76" s="305"/>
    </row>
    <row r="77" spans="1:34" ht="15" customHeight="1" x14ac:dyDescent="0.35">
      <c r="A77" s="308" t="s">
        <v>511</v>
      </c>
      <c r="B77" s="318" t="s">
        <v>200</v>
      </c>
      <c r="C77" s="323">
        <v>38.236507000000003</v>
      </c>
      <c r="D77" s="323">
        <v>39.122489999999999</v>
      </c>
      <c r="E77" s="323">
        <v>39.773696999999999</v>
      </c>
      <c r="F77" s="323">
        <v>40.300617000000003</v>
      </c>
      <c r="G77" s="323">
        <v>41.403728000000001</v>
      </c>
      <c r="H77" s="323">
        <v>42.003872000000001</v>
      </c>
      <c r="I77" s="323">
        <v>42.629978000000001</v>
      </c>
      <c r="J77" s="323">
        <v>43.281863999999999</v>
      </c>
      <c r="K77" s="323">
        <v>43.953270000000003</v>
      </c>
      <c r="L77" s="323">
        <v>44.649093999999998</v>
      </c>
      <c r="M77" s="323">
        <v>45.369163999999998</v>
      </c>
      <c r="N77" s="323">
        <v>46.122718999999996</v>
      </c>
      <c r="O77" s="323">
        <v>46.920406</v>
      </c>
      <c r="P77" s="323">
        <v>47.760703999999997</v>
      </c>
      <c r="Q77" s="323">
        <v>48.641658999999997</v>
      </c>
      <c r="R77" s="323">
        <v>49.558715999999997</v>
      </c>
      <c r="S77" s="323">
        <v>50.470806000000003</v>
      </c>
      <c r="T77" s="323">
        <v>51.373634000000003</v>
      </c>
      <c r="U77" s="323">
        <v>52.323132000000001</v>
      </c>
      <c r="V77" s="323">
        <v>53.320877000000003</v>
      </c>
      <c r="W77" s="323">
        <v>54.354511000000002</v>
      </c>
      <c r="X77" s="323">
        <v>55.422576999999997</v>
      </c>
      <c r="Y77" s="323">
        <v>56.514774000000003</v>
      </c>
      <c r="Z77" s="323">
        <v>57.625712999999998</v>
      </c>
      <c r="AA77" s="323">
        <v>58.753819</v>
      </c>
      <c r="AB77" s="323">
        <v>59.908797999999997</v>
      </c>
      <c r="AC77" s="323">
        <v>61.096729000000003</v>
      </c>
      <c r="AD77" s="323">
        <v>62.323456</v>
      </c>
      <c r="AE77" s="323">
        <v>63.611679000000002</v>
      </c>
      <c r="AF77" s="320">
        <v>1.8345E-2</v>
      </c>
      <c r="AG77" s="309"/>
      <c r="AH77" s="305"/>
    </row>
    <row r="78" spans="1:34" ht="15" customHeight="1" thickBot="1" x14ac:dyDescent="0.4">
      <c r="A78" s="305"/>
      <c r="B78" s="309"/>
      <c r="C78" s="309"/>
      <c r="D78" s="309"/>
      <c r="E78" s="309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309"/>
      <c r="Q78" s="309"/>
      <c r="R78" s="309"/>
      <c r="S78" s="309"/>
      <c r="T78" s="309"/>
      <c r="U78" s="309"/>
      <c r="V78" s="309"/>
      <c r="W78" s="309"/>
      <c r="X78" s="309"/>
      <c r="Y78" s="309"/>
      <c r="Z78" s="309"/>
      <c r="AA78" s="309"/>
      <c r="AB78" s="309"/>
      <c r="AC78" s="309"/>
      <c r="AD78" s="309"/>
      <c r="AE78" s="309"/>
      <c r="AF78" s="309"/>
      <c r="AG78" s="309"/>
      <c r="AH78" s="305"/>
    </row>
    <row r="79" spans="1:34" ht="15" customHeight="1" x14ac:dyDescent="0.35">
      <c r="A79" s="305"/>
      <c r="B79" s="222" t="s">
        <v>2150</v>
      </c>
      <c r="C79" s="220"/>
      <c r="D79" s="220"/>
      <c r="E79" s="220"/>
      <c r="F79" s="220"/>
      <c r="G79" s="220"/>
      <c r="H79" s="220"/>
      <c r="I79" s="220"/>
      <c r="J79" s="220"/>
      <c r="K79" s="220"/>
      <c r="L79" s="220"/>
      <c r="M79" s="220"/>
      <c r="N79" s="220"/>
      <c r="O79" s="220"/>
      <c r="P79" s="220"/>
      <c r="Q79" s="220"/>
      <c r="R79" s="220"/>
      <c r="S79" s="220"/>
      <c r="T79" s="220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327"/>
    </row>
    <row r="80" spans="1:34" ht="12" customHeight="1" x14ac:dyDescent="0.35">
      <c r="A80" s="305"/>
      <c r="B80" s="309" t="s">
        <v>2017</v>
      </c>
      <c r="C80" s="309"/>
      <c r="D80" s="309"/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/>
      <c r="U80" s="309"/>
      <c r="V80" s="309"/>
      <c r="W80" s="309"/>
      <c r="X80" s="309"/>
      <c r="Y80" s="309"/>
      <c r="Z80" s="309"/>
      <c r="AA80" s="309"/>
      <c r="AB80" s="309"/>
      <c r="AC80" s="309"/>
      <c r="AD80" s="309"/>
      <c r="AE80" s="309"/>
      <c r="AF80" s="309"/>
      <c r="AG80" s="309"/>
      <c r="AH80" s="305"/>
    </row>
    <row r="81" spans="2:33" ht="15" customHeight="1" x14ac:dyDescent="0.35">
      <c r="B81" s="309" t="s">
        <v>2154</v>
      </c>
      <c r="C81" s="309"/>
      <c r="D81" s="309"/>
      <c r="E81" s="309"/>
      <c r="F81" s="309"/>
      <c r="G81" s="309"/>
      <c r="H81" s="309"/>
      <c r="I81" s="309"/>
      <c r="J81" s="309"/>
      <c r="K81" s="309"/>
      <c r="L81" s="309"/>
      <c r="M81" s="309"/>
      <c r="N81" s="309"/>
      <c r="O81" s="309"/>
      <c r="P81" s="309"/>
      <c r="Q81" s="309"/>
      <c r="R81" s="309"/>
      <c r="S81" s="309"/>
      <c r="T81" s="309"/>
      <c r="U81" s="309"/>
      <c r="V81" s="309"/>
      <c r="W81" s="309"/>
      <c r="X81" s="309"/>
      <c r="Y81" s="309"/>
      <c r="Z81" s="309"/>
      <c r="AA81" s="309"/>
      <c r="AB81" s="309"/>
      <c r="AC81" s="309"/>
      <c r="AD81" s="309"/>
      <c r="AE81" s="309"/>
      <c r="AF81" s="309"/>
      <c r="AG81" s="309"/>
    </row>
    <row r="82" spans="2:33" ht="15" customHeight="1" x14ac:dyDescent="0.35">
      <c r="B82" s="309" t="s">
        <v>2025</v>
      </c>
      <c r="C82" s="309"/>
      <c r="D82" s="309"/>
      <c r="E82" s="309"/>
      <c r="F82" s="309"/>
      <c r="G82" s="309"/>
      <c r="H82" s="309"/>
      <c r="I82" s="309"/>
      <c r="J82" s="309"/>
      <c r="K82" s="309"/>
      <c r="L82" s="309"/>
      <c r="M82" s="309"/>
      <c r="N82" s="309"/>
      <c r="O82" s="309"/>
      <c r="P82" s="309"/>
      <c r="Q82" s="309"/>
      <c r="R82" s="309"/>
      <c r="S82" s="309"/>
      <c r="T82" s="309"/>
      <c r="U82" s="309"/>
      <c r="V82" s="309"/>
      <c r="W82" s="309"/>
      <c r="X82" s="309"/>
      <c r="Y82" s="309"/>
      <c r="Z82" s="309"/>
      <c r="AA82" s="309"/>
      <c r="AB82" s="309"/>
      <c r="AC82" s="309"/>
      <c r="AD82" s="309"/>
      <c r="AE82" s="309"/>
      <c r="AF82" s="309"/>
      <c r="AG82" s="309"/>
    </row>
    <row r="83" spans="2:33" ht="15" customHeight="1" x14ac:dyDescent="0.35">
      <c r="B83" s="309" t="s">
        <v>2011</v>
      </c>
      <c r="C83" s="309"/>
      <c r="D83" s="309"/>
      <c r="E83" s="309"/>
      <c r="F83" s="309"/>
      <c r="G83" s="309"/>
      <c r="H83" s="309"/>
      <c r="I83" s="309"/>
      <c r="J83" s="309"/>
      <c r="K83" s="309"/>
      <c r="L83" s="309"/>
      <c r="M83" s="309"/>
      <c r="N83" s="309"/>
      <c r="O83" s="309"/>
      <c r="P83" s="309"/>
      <c r="Q83" s="309"/>
      <c r="R83" s="309"/>
      <c r="S83" s="309"/>
      <c r="T83" s="309"/>
      <c r="U83" s="309"/>
      <c r="V83" s="309"/>
      <c r="W83" s="309"/>
      <c r="X83" s="309"/>
      <c r="Y83" s="309"/>
      <c r="Z83" s="309"/>
      <c r="AA83" s="309"/>
      <c r="AB83" s="309"/>
      <c r="AC83" s="309"/>
      <c r="AD83" s="309"/>
      <c r="AE83" s="309"/>
      <c r="AF83" s="309"/>
      <c r="AG83" s="309"/>
    </row>
    <row r="84" spans="2:33" ht="15" customHeight="1" x14ac:dyDescent="0.35">
      <c r="B84" s="309" t="s">
        <v>2026</v>
      </c>
      <c r="C84" s="309"/>
      <c r="D84" s="309"/>
      <c r="E84" s="309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309"/>
      <c r="R84" s="309"/>
      <c r="S84" s="309"/>
      <c r="T84" s="309"/>
      <c r="U84" s="309"/>
      <c r="V84" s="309"/>
      <c r="W84" s="309"/>
      <c r="X84" s="309"/>
      <c r="Y84" s="309"/>
      <c r="Z84" s="309"/>
      <c r="AA84" s="309"/>
      <c r="AB84" s="309"/>
      <c r="AC84" s="309"/>
      <c r="AD84" s="309"/>
      <c r="AE84" s="309"/>
      <c r="AF84" s="309"/>
      <c r="AG84" s="309"/>
    </row>
    <row r="85" spans="2:33" ht="12" customHeight="1" x14ac:dyDescent="0.35">
      <c r="B85" s="309" t="s">
        <v>2145</v>
      </c>
      <c r="C85" s="309"/>
      <c r="D85" s="309"/>
      <c r="E85" s="309"/>
      <c r="F85" s="309"/>
      <c r="G85" s="309"/>
      <c r="H85" s="309"/>
      <c r="I85" s="309"/>
      <c r="J85" s="309"/>
      <c r="K85" s="309"/>
      <c r="L85" s="309"/>
      <c r="M85" s="309"/>
      <c r="N85" s="309"/>
      <c r="O85" s="309"/>
      <c r="P85" s="309"/>
      <c r="Q85" s="309"/>
      <c r="R85" s="309"/>
      <c r="S85" s="309"/>
      <c r="T85" s="309"/>
      <c r="U85" s="309"/>
      <c r="V85" s="309"/>
      <c r="W85" s="309"/>
      <c r="X85" s="309"/>
      <c r="Y85" s="309"/>
      <c r="Z85" s="309"/>
      <c r="AA85" s="309"/>
      <c r="AB85" s="309"/>
      <c r="AC85" s="309"/>
      <c r="AD85" s="309"/>
      <c r="AE85" s="309"/>
      <c r="AF85" s="309"/>
      <c r="AG85" s="309"/>
    </row>
    <row r="86" spans="2:33" ht="15" customHeight="1" x14ac:dyDescent="0.35">
      <c r="B86" s="309" t="s">
        <v>2155</v>
      </c>
      <c r="C86" s="309"/>
      <c r="D86" s="309"/>
      <c r="E86" s="309"/>
      <c r="F86" s="309"/>
      <c r="G86" s="309"/>
      <c r="H86" s="309"/>
      <c r="I86" s="309"/>
      <c r="J86" s="309"/>
      <c r="K86" s="309"/>
      <c r="L86" s="309"/>
      <c r="M86" s="309"/>
      <c r="N86" s="309"/>
      <c r="O86" s="309"/>
      <c r="P86" s="309"/>
      <c r="Q86" s="309"/>
      <c r="R86" s="309"/>
      <c r="S86" s="309"/>
      <c r="T86" s="309"/>
      <c r="U86" s="309"/>
      <c r="V86" s="309"/>
      <c r="W86" s="309"/>
      <c r="X86" s="309"/>
      <c r="Y86" s="309"/>
      <c r="Z86" s="309"/>
      <c r="AA86" s="309"/>
      <c r="AB86" s="309"/>
      <c r="AC86" s="309"/>
      <c r="AD86" s="309"/>
      <c r="AE86" s="309"/>
      <c r="AF86" s="309"/>
      <c r="AG86" s="309"/>
    </row>
    <row r="87" spans="2:33" ht="15" customHeight="1" x14ac:dyDescent="0.35">
      <c r="B87" s="309" t="s">
        <v>1984</v>
      </c>
      <c r="C87" s="309"/>
      <c r="D87" s="309"/>
      <c r="E87" s="309"/>
      <c r="F87" s="309"/>
      <c r="G87" s="309"/>
      <c r="H87" s="309"/>
      <c r="I87" s="309"/>
      <c r="J87" s="309"/>
      <c r="K87" s="309"/>
      <c r="L87" s="309"/>
      <c r="M87" s="309"/>
      <c r="N87" s="309"/>
      <c r="O87" s="309"/>
      <c r="P87" s="309"/>
      <c r="Q87" s="309"/>
      <c r="R87" s="309"/>
      <c r="S87" s="309"/>
      <c r="T87" s="309"/>
      <c r="U87" s="309"/>
      <c r="V87" s="309"/>
      <c r="W87" s="309"/>
      <c r="X87" s="309"/>
      <c r="Y87" s="309"/>
      <c r="Z87" s="309"/>
      <c r="AA87" s="309"/>
      <c r="AB87" s="309"/>
      <c r="AC87" s="309"/>
      <c r="AD87" s="309"/>
      <c r="AE87" s="309"/>
      <c r="AF87" s="309"/>
      <c r="AG87" s="309"/>
    </row>
    <row r="88" spans="2:33" ht="15" customHeight="1" x14ac:dyDescent="0.35">
      <c r="B88" s="309" t="s">
        <v>1155</v>
      </c>
      <c r="C88" s="309"/>
      <c r="D88" s="309"/>
      <c r="E88" s="309"/>
      <c r="F88" s="309"/>
      <c r="G88" s="309"/>
      <c r="H88" s="309"/>
      <c r="I88" s="309"/>
      <c r="J88" s="309"/>
      <c r="K88" s="309"/>
      <c r="L88" s="309"/>
      <c r="M88" s="309"/>
      <c r="N88" s="309"/>
      <c r="O88" s="309"/>
      <c r="P88" s="309"/>
      <c r="Q88" s="309"/>
      <c r="R88" s="309"/>
      <c r="S88" s="309"/>
      <c r="T88" s="309"/>
      <c r="U88" s="309"/>
      <c r="V88" s="309"/>
      <c r="W88" s="309"/>
      <c r="X88" s="309"/>
      <c r="Y88" s="309"/>
      <c r="Z88" s="309"/>
      <c r="AA88" s="309"/>
      <c r="AB88" s="309"/>
      <c r="AC88" s="309"/>
      <c r="AD88" s="309"/>
      <c r="AE88" s="309"/>
      <c r="AF88" s="309"/>
      <c r="AG88" s="309"/>
    </row>
    <row r="89" spans="2:33" ht="12" customHeight="1" x14ac:dyDescent="0.35">
      <c r="B89" s="309" t="s">
        <v>1985</v>
      </c>
      <c r="C89" s="309"/>
      <c r="D89" s="309"/>
      <c r="E89" s="309"/>
      <c r="F89" s="309"/>
      <c r="G89" s="309"/>
      <c r="H89" s="309"/>
      <c r="I89" s="309"/>
      <c r="J89" s="309"/>
      <c r="K89" s="309"/>
      <c r="L89" s="309"/>
      <c r="M89" s="309"/>
      <c r="N89" s="309"/>
      <c r="O89" s="309"/>
      <c r="P89" s="309"/>
      <c r="Q89" s="309"/>
      <c r="R89" s="309"/>
      <c r="S89" s="309"/>
      <c r="T89" s="309"/>
      <c r="U89" s="309"/>
      <c r="V89" s="309"/>
      <c r="W89" s="309"/>
      <c r="X89" s="309"/>
      <c r="Y89" s="309"/>
      <c r="Z89" s="309"/>
      <c r="AA89" s="309"/>
      <c r="AB89" s="309"/>
      <c r="AC89" s="309"/>
      <c r="AD89" s="309"/>
      <c r="AE89" s="309"/>
      <c r="AF89" s="309"/>
      <c r="AG89" s="309"/>
    </row>
    <row r="90" spans="2:33" ht="15" customHeight="1" x14ac:dyDescent="0.35">
      <c r="B90" s="309" t="s">
        <v>2147</v>
      </c>
      <c r="C90" s="309"/>
      <c r="D90" s="309"/>
      <c r="E90" s="309"/>
      <c r="F90" s="309"/>
      <c r="G90" s="309"/>
      <c r="H90" s="309"/>
      <c r="I90" s="309"/>
      <c r="J90" s="309"/>
      <c r="K90" s="309"/>
      <c r="L90" s="309"/>
      <c r="M90" s="309"/>
      <c r="N90" s="309"/>
      <c r="O90" s="309"/>
      <c r="P90" s="309"/>
      <c r="Q90" s="309"/>
      <c r="R90" s="309"/>
      <c r="S90" s="309"/>
      <c r="T90" s="309"/>
      <c r="U90" s="309"/>
      <c r="V90" s="309"/>
      <c r="W90" s="309"/>
      <c r="X90" s="309"/>
      <c r="Y90" s="309"/>
      <c r="Z90" s="309"/>
      <c r="AA90" s="309"/>
      <c r="AB90" s="309"/>
      <c r="AC90" s="309"/>
      <c r="AD90" s="309"/>
      <c r="AE90" s="309"/>
      <c r="AF90" s="309"/>
      <c r="AG90" s="309"/>
    </row>
    <row r="91" spans="2:33" ht="15" customHeight="1" x14ac:dyDescent="0.35">
      <c r="B91" s="309" t="s">
        <v>2152</v>
      </c>
      <c r="C91" s="309"/>
      <c r="D91" s="309"/>
      <c r="E91" s="309"/>
      <c r="F91" s="309"/>
      <c r="G91" s="309"/>
      <c r="H91" s="309"/>
      <c r="I91" s="309"/>
      <c r="J91" s="309"/>
      <c r="K91" s="309"/>
      <c r="L91" s="309"/>
      <c r="M91" s="309"/>
      <c r="N91" s="309"/>
      <c r="O91" s="309"/>
      <c r="P91" s="309"/>
      <c r="Q91" s="309"/>
      <c r="R91" s="309"/>
      <c r="S91" s="309"/>
      <c r="T91" s="309"/>
      <c r="U91" s="309"/>
      <c r="V91" s="309"/>
      <c r="W91" s="309"/>
      <c r="X91" s="309"/>
      <c r="Y91" s="309"/>
      <c r="Z91" s="309"/>
      <c r="AA91" s="309"/>
      <c r="AB91" s="309"/>
      <c r="AC91" s="309"/>
      <c r="AD91" s="309"/>
      <c r="AE91" s="309"/>
      <c r="AF91" s="309"/>
      <c r="AG91" s="309"/>
    </row>
    <row r="92" spans="2:33" ht="15" customHeight="1" x14ac:dyDescent="0.35">
      <c r="B92" s="309" t="s">
        <v>2588</v>
      </c>
      <c r="C92" s="309"/>
      <c r="D92" s="309"/>
      <c r="E92" s="309"/>
      <c r="F92" s="309"/>
      <c r="G92" s="309"/>
      <c r="H92" s="309"/>
      <c r="I92" s="309"/>
      <c r="J92" s="309"/>
      <c r="K92" s="309"/>
      <c r="L92" s="309"/>
      <c r="M92" s="309"/>
      <c r="N92" s="309"/>
      <c r="O92" s="309"/>
      <c r="P92" s="309"/>
      <c r="Q92" s="309"/>
      <c r="R92" s="309"/>
      <c r="S92" s="309"/>
      <c r="T92" s="309"/>
      <c r="U92" s="309"/>
      <c r="V92" s="309"/>
      <c r="W92" s="309"/>
      <c r="X92" s="309"/>
      <c r="Y92" s="309"/>
      <c r="Z92" s="309"/>
      <c r="AA92" s="309"/>
      <c r="AB92" s="309"/>
      <c r="AC92" s="309"/>
      <c r="AD92" s="309"/>
      <c r="AE92" s="309"/>
      <c r="AF92" s="309"/>
      <c r="AG92" s="309"/>
    </row>
    <row r="93" spans="2:33" ht="15" customHeight="1" x14ac:dyDescent="0.35"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9"/>
      <c r="AA93" s="309"/>
      <c r="AB93" s="309"/>
      <c r="AC93" s="309"/>
      <c r="AD93" s="309"/>
      <c r="AE93" s="309"/>
      <c r="AF93" s="309"/>
      <c r="AG93" s="309"/>
    </row>
    <row r="94" spans="2:33" ht="15" customHeight="1" x14ac:dyDescent="0.35">
      <c r="B94" s="309"/>
      <c r="C94" s="309"/>
      <c r="D94" s="309"/>
      <c r="E94" s="309"/>
      <c r="F94" s="309"/>
      <c r="G94" s="309"/>
      <c r="H94" s="309"/>
      <c r="I94" s="309"/>
      <c r="J94" s="309"/>
      <c r="K94" s="309"/>
      <c r="L94" s="309"/>
      <c r="M94" s="309"/>
      <c r="N94" s="309"/>
      <c r="O94" s="309"/>
      <c r="P94" s="309"/>
      <c r="Q94" s="309"/>
      <c r="R94" s="309"/>
      <c r="S94" s="309"/>
      <c r="T94" s="309"/>
      <c r="U94" s="309"/>
      <c r="V94" s="309"/>
      <c r="W94" s="309"/>
      <c r="X94" s="309"/>
      <c r="Y94" s="309"/>
      <c r="Z94" s="309"/>
      <c r="AA94" s="309"/>
      <c r="AB94" s="309"/>
      <c r="AC94" s="309"/>
      <c r="AD94" s="309"/>
      <c r="AE94" s="309"/>
      <c r="AF94" s="309"/>
      <c r="AG94" s="309"/>
    </row>
    <row r="95" spans="2:33" ht="15" customHeight="1" x14ac:dyDescent="0.35">
      <c r="B95" s="309"/>
      <c r="C95" s="309"/>
      <c r="D95" s="309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309"/>
      <c r="W95" s="309"/>
      <c r="X95" s="309"/>
      <c r="Y95" s="309"/>
      <c r="Z95" s="309"/>
      <c r="AA95" s="309"/>
      <c r="AB95" s="309"/>
      <c r="AC95" s="309"/>
      <c r="AD95" s="309"/>
      <c r="AE95" s="309"/>
      <c r="AF95" s="309"/>
      <c r="AG95" s="309"/>
    </row>
    <row r="96" spans="2:33" ht="15" customHeight="1" x14ac:dyDescent="0.35">
      <c r="B96" s="309"/>
      <c r="C96" s="309"/>
      <c r="D96" s="309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309"/>
      <c r="W96" s="309"/>
      <c r="X96" s="309"/>
      <c r="Y96" s="309"/>
      <c r="Z96" s="309"/>
      <c r="AA96" s="309"/>
      <c r="AB96" s="309"/>
      <c r="AC96" s="309"/>
      <c r="AD96" s="309"/>
      <c r="AE96" s="309"/>
      <c r="AF96" s="309"/>
      <c r="AG96" s="309"/>
    </row>
    <row r="97" spans="2:33" ht="12" customHeight="1" x14ac:dyDescent="0.35">
      <c r="B97" s="309"/>
      <c r="C97" s="309"/>
      <c r="D97" s="309"/>
      <c r="E97" s="309"/>
      <c r="F97" s="309"/>
      <c r="G97" s="309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S97" s="309"/>
      <c r="T97" s="309"/>
      <c r="U97" s="309"/>
      <c r="V97" s="309"/>
      <c r="W97" s="309"/>
      <c r="X97" s="309"/>
      <c r="Y97" s="309"/>
      <c r="Z97" s="309"/>
      <c r="AA97" s="309"/>
      <c r="AB97" s="309"/>
      <c r="AC97" s="309"/>
      <c r="AD97" s="309"/>
      <c r="AE97" s="309"/>
      <c r="AF97" s="309"/>
      <c r="AG97" s="309"/>
    </row>
    <row r="98" spans="2:33" ht="15" customHeight="1" x14ac:dyDescent="0.35">
      <c r="B98" s="309"/>
      <c r="C98" s="309"/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  <c r="AA98" s="309"/>
      <c r="AB98" s="309"/>
      <c r="AC98" s="309"/>
      <c r="AD98" s="309"/>
      <c r="AE98" s="309"/>
      <c r="AF98" s="309"/>
      <c r="AG98" s="309"/>
    </row>
    <row r="99" spans="2:33" ht="15" customHeight="1" x14ac:dyDescent="0.35">
      <c r="B99" s="309"/>
      <c r="C99" s="309"/>
      <c r="D99" s="309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309"/>
      <c r="W99" s="309"/>
      <c r="X99" s="309"/>
      <c r="Y99" s="309"/>
      <c r="Z99" s="309"/>
      <c r="AA99" s="309"/>
      <c r="AB99" s="309"/>
      <c r="AC99" s="309"/>
      <c r="AD99" s="309"/>
      <c r="AE99" s="309"/>
      <c r="AF99" s="309"/>
      <c r="AG99" s="309"/>
    </row>
    <row r="100" spans="2:33" ht="15" customHeight="1" x14ac:dyDescent="0.35">
      <c r="B100" s="309"/>
      <c r="C100" s="309"/>
      <c r="D100" s="309"/>
      <c r="E100" s="309"/>
      <c r="F100" s="309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S100" s="309"/>
      <c r="T100" s="309"/>
      <c r="U100" s="309"/>
      <c r="V100" s="309"/>
      <c r="W100" s="309"/>
      <c r="X100" s="309"/>
      <c r="Y100" s="309"/>
      <c r="Z100" s="309"/>
      <c r="AA100" s="309"/>
      <c r="AB100" s="309"/>
      <c r="AC100" s="309"/>
      <c r="AD100" s="309"/>
      <c r="AE100" s="309"/>
      <c r="AF100" s="309"/>
      <c r="AG100" s="309"/>
    </row>
    <row r="101" spans="2:33" ht="15" customHeight="1" x14ac:dyDescent="0.35">
      <c r="B101" s="309"/>
      <c r="C101" s="309"/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S101" s="309"/>
      <c r="T101" s="309"/>
      <c r="U101" s="309"/>
      <c r="V101" s="309"/>
      <c r="W101" s="309"/>
      <c r="X101" s="309"/>
      <c r="Y101" s="309"/>
      <c r="Z101" s="309"/>
      <c r="AA101" s="309"/>
      <c r="AB101" s="309"/>
      <c r="AC101" s="309"/>
      <c r="AD101" s="309"/>
      <c r="AE101" s="309"/>
      <c r="AF101" s="309"/>
      <c r="AG101" s="309"/>
    </row>
    <row r="102" spans="2:33" ht="15" customHeight="1" x14ac:dyDescent="0.35">
      <c r="B102" s="309"/>
      <c r="C102" s="309"/>
      <c r="D102" s="309"/>
      <c r="E102" s="309"/>
      <c r="F102" s="309"/>
      <c r="G102" s="309"/>
      <c r="H102" s="309"/>
      <c r="I102" s="309"/>
      <c r="J102" s="309"/>
      <c r="K102" s="309"/>
      <c r="L102" s="309"/>
      <c r="M102" s="309"/>
      <c r="N102" s="309"/>
      <c r="O102" s="309"/>
      <c r="P102" s="309"/>
      <c r="Q102" s="309"/>
      <c r="R102" s="309"/>
      <c r="S102" s="309"/>
      <c r="T102" s="309"/>
      <c r="U102" s="309"/>
      <c r="V102" s="309"/>
      <c r="W102" s="309"/>
      <c r="X102" s="309"/>
      <c r="Y102" s="309"/>
      <c r="Z102" s="309"/>
      <c r="AA102" s="309"/>
      <c r="AB102" s="309"/>
      <c r="AC102" s="309"/>
      <c r="AD102" s="309"/>
      <c r="AE102" s="309"/>
      <c r="AF102" s="309"/>
      <c r="AG102" s="309"/>
    </row>
    <row r="103" spans="2:33" ht="15" customHeight="1" x14ac:dyDescent="0.35">
      <c r="B103" s="309"/>
      <c r="C103" s="309"/>
      <c r="D103" s="309"/>
      <c r="E103" s="309"/>
      <c r="F103" s="309"/>
      <c r="G103" s="309"/>
      <c r="H103" s="309"/>
      <c r="I103" s="309"/>
      <c r="J103" s="309"/>
      <c r="K103" s="309"/>
      <c r="L103" s="309"/>
      <c r="M103" s="309"/>
      <c r="N103" s="309"/>
      <c r="O103" s="309"/>
      <c r="P103" s="309"/>
      <c r="Q103" s="309"/>
      <c r="R103" s="309"/>
      <c r="S103" s="309"/>
      <c r="T103" s="309"/>
      <c r="U103" s="309"/>
      <c r="V103" s="309"/>
      <c r="W103" s="309"/>
      <c r="X103" s="309"/>
      <c r="Y103" s="309"/>
      <c r="Z103" s="309"/>
      <c r="AA103" s="309"/>
      <c r="AB103" s="309"/>
      <c r="AC103" s="309"/>
      <c r="AD103" s="309"/>
      <c r="AE103" s="309"/>
      <c r="AF103" s="309"/>
      <c r="AG103" s="309"/>
    </row>
    <row r="104" spans="2:33" ht="12" customHeight="1" x14ac:dyDescent="0.35">
      <c r="B104" s="309"/>
      <c r="C104" s="309"/>
      <c r="D104" s="309"/>
      <c r="E104" s="309"/>
      <c r="F104" s="309"/>
      <c r="G104" s="309"/>
      <c r="H104" s="309"/>
      <c r="I104" s="309"/>
      <c r="J104" s="309"/>
      <c r="K104" s="309"/>
      <c r="L104" s="309"/>
      <c r="M104" s="309"/>
      <c r="N104" s="309"/>
      <c r="O104" s="309"/>
      <c r="P104" s="309"/>
      <c r="Q104" s="309"/>
      <c r="R104" s="309"/>
      <c r="S104" s="309"/>
      <c r="T104" s="309"/>
      <c r="U104" s="309"/>
      <c r="V104" s="309"/>
      <c r="W104" s="309"/>
      <c r="X104" s="309"/>
      <c r="Y104" s="309"/>
      <c r="Z104" s="309"/>
      <c r="AA104" s="309"/>
      <c r="AB104" s="309"/>
      <c r="AC104" s="309"/>
      <c r="AD104" s="309"/>
      <c r="AE104" s="309"/>
      <c r="AF104" s="309"/>
      <c r="AG104" s="309"/>
    </row>
    <row r="105" spans="2:33" ht="15" customHeight="1" x14ac:dyDescent="0.35">
      <c r="B105" s="309"/>
      <c r="C105" s="309"/>
      <c r="D105" s="309"/>
      <c r="E105" s="309"/>
      <c r="F105" s="309"/>
      <c r="G105" s="309"/>
      <c r="H105" s="309"/>
      <c r="I105" s="309"/>
      <c r="J105" s="309"/>
      <c r="K105" s="309"/>
      <c r="L105" s="309"/>
      <c r="M105" s="309"/>
      <c r="N105" s="309"/>
      <c r="O105" s="309"/>
      <c r="P105" s="309"/>
      <c r="Q105" s="309"/>
      <c r="R105" s="309"/>
      <c r="S105" s="309"/>
      <c r="T105" s="309"/>
      <c r="U105" s="309"/>
      <c r="V105" s="309"/>
      <c r="W105" s="309"/>
      <c r="X105" s="309"/>
      <c r="Y105" s="309"/>
      <c r="Z105" s="309"/>
      <c r="AA105" s="309"/>
      <c r="AB105" s="309"/>
      <c r="AC105" s="309"/>
      <c r="AD105" s="309"/>
      <c r="AE105" s="309"/>
      <c r="AF105" s="309"/>
      <c r="AG105" s="309"/>
    </row>
    <row r="106" spans="2:33" ht="15" customHeight="1" x14ac:dyDescent="0.35">
      <c r="B106" s="309"/>
      <c r="C106" s="309"/>
      <c r="D106" s="309"/>
      <c r="E106" s="309"/>
      <c r="F106" s="309"/>
      <c r="G106" s="309"/>
      <c r="H106" s="309"/>
      <c r="I106" s="309"/>
      <c r="J106" s="309"/>
      <c r="K106" s="309"/>
      <c r="L106" s="309"/>
      <c r="M106" s="309"/>
      <c r="N106" s="309"/>
      <c r="O106" s="309"/>
      <c r="P106" s="309"/>
      <c r="Q106" s="309"/>
      <c r="R106" s="309"/>
      <c r="S106" s="309"/>
      <c r="T106" s="309"/>
      <c r="U106" s="309"/>
      <c r="V106" s="309"/>
      <c r="W106" s="309"/>
      <c r="X106" s="309"/>
      <c r="Y106" s="309"/>
      <c r="Z106" s="309"/>
      <c r="AA106" s="309"/>
      <c r="AB106" s="309"/>
      <c r="AC106" s="309"/>
      <c r="AD106" s="309"/>
      <c r="AE106" s="309"/>
      <c r="AF106" s="309"/>
      <c r="AG106" s="309"/>
    </row>
    <row r="107" spans="2:33" ht="15" customHeight="1" x14ac:dyDescent="0.35">
      <c r="B107" s="309"/>
      <c r="C107" s="309"/>
      <c r="D107" s="309"/>
      <c r="E107" s="309"/>
      <c r="F107" s="309"/>
      <c r="G107" s="309"/>
      <c r="H107" s="309"/>
      <c r="I107" s="309"/>
      <c r="J107" s="309"/>
      <c r="K107" s="309"/>
      <c r="L107" s="309"/>
      <c r="M107" s="309"/>
      <c r="N107" s="309"/>
      <c r="O107" s="309"/>
      <c r="P107" s="309"/>
      <c r="Q107" s="309"/>
      <c r="R107" s="309"/>
      <c r="S107" s="309"/>
      <c r="T107" s="309"/>
      <c r="U107" s="309"/>
      <c r="V107" s="309"/>
      <c r="W107" s="309"/>
      <c r="X107" s="309"/>
      <c r="Y107" s="309"/>
      <c r="Z107" s="309"/>
      <c r="AA107" s="309"/>
      <c r="AB107" s="309"/>
      <c r="AC107" s="309"/>
      <c r="AD107" s="309"/>
      <c r="AE107" s="309"/>
      <c r="AF107" s="309"/>
      <c r="AG107" s="309"/>
    </row>
    <row r="108" spans="2:33" ht="15" customHeight="1" x14ac:dyDescent="0.35">
      <c r="B108" s="309"/>
      <c r="C108" s="309"/>
      <c r="D108" s="309"/>
      <c r="E108" s="309"/>
      <c r="F108" s="309"/>
      <c r="G108" s="309"/>
      <c r="H108" s="309"/>
      <c r="I108" s="309"/>
      <c r="J108" s="309"/>
      <c r="K108" s="309"/>
      <c r="L108" s="309"/>
      <c r="M108" s="309"/>
      <c r="N108" s="309"/>
      <c r="O108" s="309"/>
      <c r="P108" s="309"/>
      <c r="Q108" s="309"/>
      <c r="R108" s="309"/>
      <c r="S108" s="309"/>
      <c r="T108" s="309"/>
      <c r="U108" s="309"/>
      <c r="V108" s="309"/>
      <c r="W108" s="309"/>
      <c r="X108" s="309"/>
      <c r="Y108" s="309"/>
      <c r="Z108" s="309"/>
      <c r="AA108" s="309"/>
      <c r="AB108" s="309"/>
      <c r="AC108" s="309"/>
      <c r="AD108" s="309"/>
      <c r="AE108" s="309"/>
      <c r="AF108" s="309"/>
      <c r="AG108" s="309"/>
    </row>
    <row r="109" spans="2:33" ht="15" customHeight="1" x14ac:dyDescent="0.35">
      <c r="B109" s="309"/>
      <c r="C109" s="309"/>
      <c r="D109" s="309"/>
      <c r="E109" s="309"/>
      <c r="F109" s="309"/>
      <c r="G109" s="309"/>
      <c r="H109" s="309"/>
      <c r="I109" s="309"/>
      <c r="J109" s="309"/>
      <c r="K109" s="309"/>
      <c r="L109" s="309"/>
      <c r="M109" s="309"/>
      <c r="N109" s="309"/>
      <c r="O109" s="309"/>
      <c r="P109" s="309"/>
      <c r="Q109" s="309"/>
      <c r="R109" s="309"/>
      <c r="S109" s="309"/>
      <c r="T109" s="309"/>
      <c r="U109" s="309"/>
      <c r="V109" s="309"/>
      <c r="W109" s="309"/>
      <c r="X109" s="309"/>
      <c r="Y109" s="309"/>
      <c r="Z109" s="309"/>
      <c r="AA109" s="309"/>
      <c r="AB109" s="309"/>
      <c r="AC109" s="309"/>
      <c r="AD109" s="309"/>
      <c r="AE109" s="309"/>
      <c r="AF109" s="309" t="s">
        <v>1998</v>
      </c>
      <c r="AG109" s="309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05"/>
      <c r="C155" s="305"/>
      <c r="D155" s="305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</row>
    <row r="156" spans="2:32" ht="15" customHeight="1" x14ac:dyDescent="0.35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05"/>
      <c r="C291" s="305"/>
      <c r="D291" s="305"/>
      <c r="E291" s="305"/>
      <c r="F291" s="305"/>
      <c r="G291" s="305"/>
      <c r="H291" s="305"/>
      <c r="I291" s="305"/>
      <c r="J291" s="305"/>
      <c r="K291" s="305"/>
      <c r="L291" s="305"/>
      <c r="M291" s="305"/>
      <c r="N291" s="305"/>
      <c r="O291" s="305"/>
      <c r="P291" s="305"/>
      <c r="Q291" s="305"/>
      <c r="R291" s="305"/>
      <c r="S291" s="305"/>
      <c r="T291" s="305"/>
      <c r="U291" s="305"/>
      <c r="V291" s="305"/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</row>
    <row r="292" spans="2:32" ht="15" customHeight="1" x14ac:dyDescent="0.35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05"/>
      <c r="C304" s="305"/>
      <c r="D304" s="305"/>
      <c r="E304" s="305"/>
      <c r="F304" s="305"/>
      <c r="G304" s="305"/>
      <c r="H304" s="305"/>
      <c r="I304" s="305"/>
      <c r="J304" s="305"/>
      <c r="K304" s="305"/>
      <c r="L304" s="305"/>
      <c r="M304" s="305"/>
      <c r="N304" s="305"/>
      <c r="O304" s="305"/>
      <c r="P304" s="305"/>
      <c r="Q304" s="305"/>
      <c r="R304" s="305"/>
      <c r="S304" s="305"/>
      <c r="T304" s="305"/>
      <c r="U304" s="305"/>
      <c r="V304" s="305"/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05"/>
      <c r="C374" s="305"/>
      <c r="D374" s="305"/>
      <c r="E374" s="305"/>
      <c r="F374" s="305"/>
      <c r="G374" s="305"/>
      <c r="H374" s="305"/>
      <c r="I374" s="305"/>
      <c r="J374" s="305"/>
      <c r="K374" s="305"/>
      <c r="L374" s="305"/>
      <c r="M374" s="305"/>
      <c r="N374" s="305"/>
      <c r="O374" s="305"/>
      <c r="P374" s="305"/>
      <c r="Q374" s="305"/>
      <c r="R374" s="305"/>
      <c r="S374" s="305"/>
      <c r="T374" s="305"/>
      <c r="U374" s="305"/>
      <c r="V374" s="305"/>
      <c r="W374" s="305"/>
      <c r="X374" s="305"/>
      <c r="Y374" s="305"/>
      <c r="Z374" s="305"/>
      <c r="AA374" s="305"/>
      <c r="AB374" s="305"/>
      <c r="AC374" s="305"/>
      <c r="AD374" s="305"/>
      <c r="AE374" s="305"/>
      <c r="AF374" s="305"/>
    </row>
    <row r="375" spans="2:32" ht="12" customHeight="1" x14ac:dyDescent="0.35"/>
    <row r="376" spans="2:32" ht="12" customHeight="1" x14ac:dyDescent="0.35">
      <c r="B376" s="305"/>
      <c r="C376" s="305"/>
      <c r="D376" s="305"/>
      <c r="E376" s="305"/>
      <c r="F376" s="305"/>
      <c r="G376" s="305"/>
      <c r="H376" s="305"/>
      <c r="I376" s="305"/>
      <c r="J376" s="305"/>
      <c r="K376" s="305"/>
      <c r="L376" s="305"/>
      <c r="M376" s="305"/>
      <c r="N376" s="305"/>
      <c r="O376" s="305"/>
      <c r="P376" s="305"/>
      <c r="Q376" s="305"/>
      <c r="R376" s="305"/>
      <c r="S376" s="305"/>
      <c r="T376" s="305"/>
      <c r="U376" s="305"/>
      <c r="V376" s="305"/>
      <c r="W376" s="305"/>
      <c r="X376" s="305"/>
      <c r="Y376" s="305"/>
      <c r="Z376" s="305"/>
      <c r="AA376" s="305"/>
      <c r="AB376" s="305"/>
      <c r="AC376" s="305"/>
      <c r="AD376" s="305"/>
      <c r="AE376" s="305"/>
      <c r="AF376" s="305"/>
    </row>
    <row r="377" spans="2:32" ht="12" customHeight="1" x14ac:dyDescent="0.35">
      <c r="B377" s="305"/>
      <c r="C377" s="305"/>
      <c r="D377" s="305"/>
      <c r="E377" s="305"/>
      <c r="F377" s="305"/>
      <c r="G377" s="305"/>
      <c r="H377" s="305"/>
      <c r="I377" s="305"/>
      <c r="J377" s="305"/>
      <c r="K377" s="305"/>
      <c r="L377" s="305"/>
      <c r="M377" s="305"/>
      <c r="N377" s="305"/>
      <c r="O377" s="305"/>
      <c r="P377" s="305"/>
      <c r="Q377" s="305"/>
      <c r="R377" s="305"/>
      <c r="S377" s="305"/>
      <c r="T377" s="305"/>
      <c r="U377" s="305"/>
      <c r="V377" s="305"/>
      <c r="W377" s="305"/>
      <c r="X377" s="305"/>
      <c r="Y377" s="305"/>
      <c r="Z377" s="305"/>
      <c r="AA377" s="305"/>
      <c r="AB377" s="305"/>
      <c r="AC377" s="305"/>
      <c r="AD377" s="305"/>
      <c r="AE377" s="305"/>
      <c r="AF377" s="305"/>
    </row>
    <row r="378" spans="2:32" ht="12" customHeight="1" x14ac:dyDescent="0.35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</row>
    <row r="379" spans="2:32" ht="12" customHeight="1" x14ac:dyDescent="0.35"/>
    <row r="380" spans="2:32" ht="12" customHeight="1" x14ac:dyDescent="0.35"/>
    <row r="381" spans="2:32" ht="12" customHeight="1" x14ac:dyDescent="0.35">
      <c r="B381" s="305"/>
      <c r="C381" s="305"/>
      <c r="D381" s="305"/>
      <c r="E381" s="305"/>
      <c r="F381" s="305"/>
      <c r="G381" s="305"/>
      <c r="H381" s="305"/>
      <c r="I381" s="305"/>
      <c r="J381" s="305"/>
      <c r="K381" s="305"/>
      <c r="L381" s="305"/>
      <c r="M381" s="305"/>
      <c r="N381" s="305"/>
      <c r="O381" s="305"/>
      <c r="P381" s="305"/>
      <c r="Q381" s="305"/>
      <c r="R381" s="305"/>
      <c r="S381" s="305"/>
      <c r="T381" s="305"/>
      <c r="U381" s="305"/>
      <c r="V381" s="305"/>
      <c r="W381" s="305"/>
      <c r="X381" s="305"/>
      <c r="Y381" s="305"/>
      <c r="Z381" s="305"/>
      <c r="AA381" s="305"/>
      <c r="AB381" s="305"/>
      <c r="AC381" s="305"/>
      <c r="AD381" s="305"/>
      <c r="AE381" s="305"/>
      <c r="AF381" s="305"/>
    </row>
    <row r="382" spans="2:32" ht="12" customHeight="1" x14ac:dyDescent="0.35">
      <c r="B382" s="305"/>
      <c r="C382" s="305"/>
      <c r="D382" s="305"/>
      <c r="E382" s="305"/>
      <c r="F382" s="305"/>
      <c r="G382" s="305"/>
      <c r="H382" s="305"/>
      <c r="I382" s="305"/>
      <c r="J382" s="305"/>
      <c r="K382" s="305"/>
      <c r="L382" s="305"/>
      <c r="M382" s="305"/>
      <c r="N382" s="305"/>
      <c r="O382" s="305"/>
      <c r="P382" s="305"/>
      <c r="Q382" s="305"/>
      <c r="R382" s="305"/>
      <c r="S382" s="305"/>
      <c r="T382" s="305"/>
      <c r="U382" s="305"/>
      <c r="V382" s="305"/>
      <c r="W382" s="305"/>
      <c r="X382" s="305"/>
      <c r="Y382" s="305"/>
      <c r="Z382" s="305"/>
      <c r="AA382" s="305"/>
      <c r="AB382" s="305"/>
      <c r="AC382" s="305"/>
      <c r="AD382" s="305"/>
      <c r="AE382" s="305"/>
      <c r="AF382" s="305"/>
    </row>
    <row r="383" spans="2:32" ht="12" customHeight="1" x14ac:dyDescent="0.35">
      <c r="B383" s="305"/>
      <c r="C383" s="305"/>
      <c r="D383" s="305"/>
      <c r="E383" s="305"/>
      <c r="F383" s="305"/>
      <c r="G383" s="305"/>
      <c r="H383" s="305"/>
      <c r="I383" s="305"/>
      <c r="J383" s="305"/>
      <c r="K383" s="305"/>
      <c r="L383" s="305"/>
      <c r="M383" s="305"/>
      <c r="N383" s="305"/>
      <c r="O383" s="305"/>
      <c r="P383" s="305"/>
      <c r="Q383" s="305"/>
      <c r="R383" s="305"/>
      <c r="S383" s="305"/>
      <c r="T383" s="305"/>
      <c r="U383" s="305"/>
      <c r="V383" s="305"/>
      <c r="W383" s="305"/>
      <c r="X383" s="305"/>
      <c r="Y383" s="305"/>
      <c r="Z383" s="305"/>
      <c r="AA383" s="305"/>
      <c r="AB383" s="305"/>
      <c r="AC383" s="305"/>
      <c r="AD383" s="305"/>
      <c r="AE383" s="305"/>
      <c r="AF383" s="305"/>
    </row>
    <row r="384" spans="2:32" ht="12" customHeight="1" x14ac:dyDescent="0.35">
      <c r="B384" s="305"/>
      <c r="C384" s="305"/>
      <c r="D384" s="305"/>
      <c r="E384" s="305"/>
      <c r="F384" s="305"/>
      <c r="G384" s="305"/>
      <c r="H384" s="305"/>
      <c r="I384" s="305"/>
      <c r="J384" s="305"/>
      <c r="K384" s="305"/>
      <c r="L384" s="305"/>
      <c r="M384" s="305"/>
      <c r="N384" s="305"/>
      <c r="O384" s="305"/>
      <c r="P384" s="305"/>
      <c r="Q384" s="305"/>
      <c r="R384" s="305"/>
      <c r="S384" s="305"/>
      <c r="T384" s="305"/>
      <c r="U384" s="305"/>
      <c r="V384" s="305"/>
      <c r="W384" s="305"/>
      <c r="X384" s="305"/>
      <c r="Y384" s="305"/>
      <c r="Z384" s="305"/>
      <c r="AA384" s="305"/>
      <c r="AB384" s="305"/>
      <c r="AC384" s="305"/>
      <c r="AD384" s="305"/>
      <c r="AE384" s="305"/>
      <c r="AF384" s="30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05"/>
      <c r="C552" s="305"/>
      <c r="D552" s="305"/>
      <c r="E552" s="305"/>
      <c r="F552" s="305"/>
      <c r="G552" s="305"/>
      <c r="H552" s="305"/>
      <c r="I552" s="305"/>
      <c r="J552" s="305"/>
      <c r="K552" s="305"/>
      <c r="L552" s="305"/>
      <c r="M552" s="305"/>
      <c r="N552" s="305"/>
      <c r="O552" s="305"/>
      <c r="P552" s="305"/>
      <c r="Q552" s="305"/>
      <c r="R552" s="305"/>
      <c r="S552" s="305"/>
      <c r="T552" s="305"/>
      <c r="U552" s="305"/>
      <c r="V552" s="305"/>
      <c r="W552" s="305"/>
      <c r="X552" s="305"/>
      <c r="Y552" s="305"/>
      <c r="Z552" s="305"/>
      <c r="AA552" s="305"/>
      <c r="AB552" s="305"/>
      <c r="AC552" s="305"/>
      <c r="AD552" s="305"/>
      <c r="AE552" s="305"/>
      <c r="AF552" s="30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05"/>
      <c r="C559" s="305"/>
      <c r="D559" s="305"/>
      <c r="E559" s="305"/>
      <c r="F559" s="305"/>
      <c r="G559" s="305"/>
      <c r="H559" s="305"/>
      <c r="I559" s="305"/>
      <c r="J559" s="305"/>
      <c r="K559" s="305"/>
      <c r="L559" s="305"/>
      <c r="M559" s="305"/>
      <c r="N559" s="305"/>
      <c r="O559" s="305"/>
      <c r="P559" s="305"/>
      <c r="Q559" s="305"/>
      <c r="R559" s="305"/>
      <c r="S559" s="305"/>
      <c r="T559" s="305"/>
      <c r="U559" s="305"/>
      <c r="V559" s="305"/>
      <c r="W559" s="305"/>
      <c r="X559" s="305"/>
      <c r="Y559" s="305"/>
      <c r="Z559" s="305"/>
      <c r="AA559" s="305"/>
      <c r="AB559" s="305"/>
      <c r="AC559" s="305"/>
      <c r="AD559" s="305"/>
      <c r="AE559" s="305"/>
      <c r="AF559" s="305"/>
    </row>
    <row r="560" spans="2:32" ht="15" customHeight="1" x14ac:dyDescent="0.35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05"/>
      <c r="C651" s="305"/>
      <c r="D651" s="305"/>
      <c r="E651" s="305"/>
      <c r="F651" s="305"/>
      <c r="G651" s="305"/>
      <c r="H651" s="305"/>
      <c r="I651" s="305"/>
      <c r="J651" s="305"/>
      <c r="K651" s="305"/>
      <c r="L651" s="305"/>
      <c r="M651" s="305"/>
      <c r="N651" s="305"/>
      <c r="O651" s="305"/>
      <c r="P651" s="305"/>
      <c r="Q651" s="305"/>
      <c r="R651" s="305"/>
      <c r="S651" s="305"/>
      <c r="T651" s="305"/>
      <c r="U651" s="305"/>
      <c r="V651" s="305"/>
      <c r="W651" s="305"/>
      <c r="X651" s="305"/>
      <c r="Y651" s="305"/>
      <c r="Z651" s="305"/>
      <c r="AA651" s="305"/>
      <c r="AB651" s="305"/>
      <c r="AC651" s="305"/>
      <c r="AD651" s="305"/>
      <c r="AE651" s="305"/>
      <c r="AF651" s="305"/>
    </row>
    <row r="652" spans="2:32" ht="15" customHeight="1" x14ac:dyDescent="0.35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05"/>
      <c r="C727" s="305"/>
      <c r="D727" s="305"/>
      <c r="E727" s="305"/>
      <c r="F727" s="305"/>
      <c r="G727" s="305"/>
      <c r="H727" s="305"/>
      <c r="I727" s="305"/>
      <c r="J727" s="305"/>
      <c r="K727" s="305"/>
      <c r="L727" s="305"/>
      <c r="M727" s="305"/>
      <c r="N727" s="305"/>
      <c r="O727" s="305"/>
      <c r="P727" s="305"/>
      <c r="Q727" s="305"/>
      <c r="R727" s="305"/>
      <c r="S727" s="305"/>
      <c r="T727" s="305"/>
      <c r="U727" s="305"/>
      <c r="V727" s="305"/>
      <c r="W727" s="305"/>
      <c r="X727" s="305"/>
      <c r="Y727" s="305"/>
      <c r="Z727" s="305"/>
      <c r="AA727" s="305"/>
      <c r="AB727" s="305"/>
      <c r="AC727" s="305"/>
      <c r="AD727" s="305"/>
      <c r="AE727" s="305"/>
      <c r="AF727" s="305"/>
    </row>
    <row r="728" spans="2:32" ht="15" customHeight="1" x14ac:dyDescent="0.35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05"/>
      <c r="C818" s="305"/>
      <c r="D818" s="305"/>
      <c r="E818" s="305"/>
      <c r="F818" s="305"/>
      <c r="G818" s="305"/>
      <c r="H818" s="305"/>
      <c r="I818" s="305"/>
      <c r="J818" s="305"/>
      <c r="K818" s="305"/>
      <c r="L818" s="305"/>
      <c r="M818" s="305"/>
      <c r="N818" s="305"/>
      <c r="O818" s="305"/>
      <c r="P818" s="305"/>
      <c r="Q818" s="305"/>
      <c r="R818" s="305"/>
      <c r="S818" s="305"/>
      <c r="T818" s="305"/>
      <c r="U818" s="305"/>
      <c r="V818" s="305"/>
      <c r="W818" s="305"/>
      <c r="X818" s="305"/>
      <c r="Y818" s="305"/>
      <c r="Z818" s="305"/>
      <c r="AA818" s="305"/>
      <c r="AB818" s="305"/>
      <c r="AC818" s="305"/>
      <c r="AD818" s="305"/>
      <c r="AE818" s="305"/>
      <c r="AF818" s="305"/>
    </row>
    <row r="819" spans="2:32" ht="15" customHeight="1" x14ac:dyDescent="0.35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  <c r="AE897" s="218"/>
      <c r="AF897" s="218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05"/>
      <c r="C909" s="305"/>
      <c r="D909" s="305"/>
      <c r="E909" s="305"/>
      <c r="F909" s="305"/>
      <c r="G909" s="305"/>
      <c r="H909" s="305"/>
      <c r="I909" s="305"/>
      <c r="J909" s="305"/>
      <c r="K909" s="305"/>
      <c r="L909" s="305"/>
      <c r="M909" s="305"/>
      <c r="N909" s="305"/>
      <c r="O909" s="305"/>
      <c r="P909" s="305"/>
      <c r="Q909" s="305"/>
      <c r="R909" s="305"/>
      <c r="S909" s="305"/>
      <c r="T909" s="305"/>
      <c r="U909" s="305"/>
      <c r="V909" s="305"/>
      <c r="W909" s="305"/>
      <c r="X909" s="305"/>
      <c r="Y909" s="305"/>
      <c r="Z909" s="305"/>
      <c r="AA909" s="305"/>
      <c r="AB909" s="305"/>
      <c r="AC909" s="305"/>
      <c r="AD909" s="305"/>
      <c r="AE909" s="305"/>
      <c r="AF909" s="305"/>
    </row>
    <row r="910" spans="2:32" ht="12" customHeight="1" x14ac:dyDescent="0.35">
      <c r="B910" s="305"/>
      <c r="C910" s="305"/>
      <c r="D910" s="305"/>
      <c r="E910" s="305"/>
      <c r="F910" s="305"/>
      <c r="G910" s="305"/>
      <c r="H910" s="305"/>
      <c r="I910" s="305"/>
      <c r="J910" s="305"/>
      <c r="K910" s="305"/>
      <c r="L910" s="305"/>
      <c r="M910" s="305"/>
      <c r="N910" s="305"/>
      <c r="O910" s="305"/>
      <c r="P910" s="305"/>
      <c r="Q910" s="305"/>
      <c r="R910" s="305"/>
      <c r="S910" s="305"/>
      <c r="T910" s="305"/>
      <c r="U910" s="305"/>
      <c r="V910" s="305"/>
      <c r="W910" s="305"/>
      <c r="X910" s="305"/>
      <c r="Y910" s="305"/>
      <c r="Z910" s="305"/>
      <c r="AA910" s="305"/>
      <c r="AB910" s="305"/>
      <c r="AC910" s="305"/>
      <c r="AD910" s="305"/>
      <c r="AE910" s="305"/>
      <c r="AF910" s="305"/>
    </row>
    <row r="911" spans="2:32" ht="12" customHeight="1" x14ac:dyDescent="0.35">
      <c r="B911" s="305"/>
      <c r="C911" s="305"/>
      <c r="D911" s="305"/>
      <c r="E911" s="305"/>
      <c r="F911" s="305"/>
      <c r="G911" s="305"/>
      <c r="H911" s="305"/>
      <c r="I911" s="305"/>
      <c r="J911" s="305"/>
      <c r="K911" s="305"/>
      <c r="L911" s="305"/>
      <c r="M911" s="305"/>
      <c r="N911" s="305"/>
      <c r="O911" s="305"/>
      <c r="P911" s="305"/>
      <c r="Q911" s="305"/>
      <c r="R911" s="305"/>
      <c r="S911" s="305"/>
      <c r="T911" s="305"/>
      <c r="U911" s="305"/>
      <c r="V911" s="305"/>
      <c r="W911" s="305"/>
      <c r="X911" s="305"/>
      <c r="Y911" s="305"/>
      <c r="Z911" s="305"/>
      <c r="AA911" s="305"/>
      <c r="AB911" s="305"/>
      <c r="AC911" s="305"/>
      <c r="AD911" s="305"/>
      <c r="AE911" s="305"/>
      <c r="AF911" s="305"/>
    </row>
    <row r="912" spans="2:32" ht="12" customHeight="1" x14ac:dyDescent="0.35">
      <c r="B912" s="305"/>
      <c r="C912" s="305"/>
      <c r="D912" s="305"/>
      <c r="E912" s="305"/>
      <c r="F912" s="305"/>
      <c r="G912" s="305"/>
      <c r="H912" s="305"/>
      <c r="I912" s="305"/>
      <c r="J912" s="305"/>
      <c r="K912" s="305"/>
      <c r="L912" s="305"/>
      <c r="M912" s="305"/>
      <c r="N912" s="305"/>
      <c r="O912" s="305"/>
      <c r="P912" s="305"/>
      <c r="Q912" s="305"/>
      <c r="R912" s="305"/>
      <c r="S912" s="305"/>
      <c r="T912" s="305"/>
      <c r="U912" s="305"/>
      <c r="V912" s="305"/>
      <c r="W912" s="305"/>
      <c r="X912" s="305"/>
      <c r="Y912" s="305"/>
      <c r="Z912" s="305"/>
      <c r="AA912" s="305"/>
      <c r="AB912" s="305"/>
      <c r="AC912" s="305"/>
      <c r="AD912" s="305"/>
      <c r="AE912" s="305"/>
      <c r="AF912" s="30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05"/>
      <c r="C982" s="305"/>
      <c r="D982" s="305"/>
      <c r="E982" s="305"/>
      <c r="F982" s="305"/>
      <c r="G982" s="305"/>
      <c r="H982" s="305"/>
      <c r="I982" s="305"/>
      <c r="J982" s="305"/>
      <c r="K982" s="305"/>
      <c r="L982" s="305"/>
      <c r="M982" s="305"/>
      <c r="N982" s="305"/>
      <c r="O982" s="305"/>
      <c r="P982" s="305"/>
      <c r="Q982" s="305"/>
      <c r="R982" s="305"/>
      <c r="S982" s="305"/>
      <c r="T982" s="305"/>
      <c r="U982" s="305"/>
      <c r="V982" s="305"/>
      <c r="W982" s="305"/>
      <c r="X982" s="305"/>
      <c r="Y982" s="305"/>
      <c r="Z982" s="305"/>
      <c r="AA982" s="305"/>
      <c r="AB982" s="305"/>
      <c r="AC982" s="305"/>
      <c r="AD982" s="305"/>
      <c r="AE982" s="305"/>
      <c r="AF982" s="305"/>
    </row>
    <row r="983" spans="2:32" ht="15" customHeight="1" x14ac:dyDescent="0.35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  <c r="AE983" s="218"/>
      <c r="AF983" s="218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05"/>
      <c r="C1081" s="305"/>
      <c r="D1081" s="305"/>
      <c r="E1081" s="305"/>
      <c r="F1081" s="305"/>
      <c r="G1081" s="305"/>
      <c r="H1081" s="305"/>
      <c r="I1081" s="305"/>
      <c r="J1081" s="305"/>
      <c r="K1081" s="305"/>
      <c r="L1081" s="305"/>
      <c r="M1081" s="305"/>
      <c r="N1081" s="305"/>
      <c r="O1081" s="305"/>
      <c r="P1081" s="305"/>
      <c r="Q1081" s="305"/>
      <c r="R1081" s="305"/>
      <c r="S1081" s="305"/>
      <c r="T1081" s="305"/>
      <c r="U1081" s="305"/>
      <c r="V1081" s="305"/>
      <c r="W1081" s="305"/>
      <c r="X1081" s="305"/>
      <c r="Y1081" s="305"/>
      <c r="Z1081" s="305"/>
      <c r="AA1081" s="305"/>
      <c r="AB1081" s="305"/>
      <c r="AC1081" s="305"/>
      <c r="AD1081" s="305"/>
      <c r="AE1081" s="305"/>
      <c r="AF1081" s="305"/>
    </row>
    <row r="1082" spans="2:32" ht="15" customHeight="1" x14ac:dyDescent="0.35">
      <c r="B1082" s="218"/>
      <c r="C1082" s="218"/>
      <c r="D1082" s="218"/>
      <c r="E1082" s="218"/>
      <c r="F1082" s="218"/>
      <c r="G1082" s="218"/>
      <c r="H1082" s="218"/>
      <c r="I1082" s="218"/>
      <c r="J1082" s="218"/>
      <c r="K1082" s="218"/>
      <c r="L1082" s="218"/>
      <c r="M1082" s="218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  <c r="Y1082" s="218"/>
      <c r="Z1082" s="218"/>
      <c r="AA1082" s="218"/>
      <c r="AB1082" s="218"/>
      <c r="AC1082" s="218"/>
      <c r="AD1082" s="218"/>
      <c r="AE1082" s="218"/>
      <c r="AF1082" s="218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05"/>
      <c r="C1178" s="305"/>
      <c r="D1178" s="305"/>
      <c r="E1178" s="305"/>
      <c r="F1178" s="305"/>
      <c r="G1178" s="305"/>
      <c r="H1178" s="305"/>
      <c r="I1178" s="305"/>
      <c r="J1178" s="305"/>
      <c r="K1178" s="305"/>
      <c r="L1178" s="305"/>
      <c r="M1178" s="305"/>
      <c r="N1178" s="305"/>
      <c r="O1178" s="305"/>
      <c r="P1178" s="305"/>
      <c r="Q1178" s="305"/>
      <c r="R1178" s="305"/>
      <c r="S1178" s="305"/>
      <c r="T1178" s="305"/>
      <c r="U1178" s="305"/>
      <c r="V1178" s="305"/>
      <c r="W1178" s="305"/>
      <c r="X1178" s="305"/>
      <c r="Y1178" s="305"/>
      <c r="Z1178" s="305"/>
      <c r="AA1178" s="305"/>
      <c r="AB1178" s="305"/>
      <c r="AC1178" s="305"/>
      <c r="AD1178" s="305"/>
      <c r="AE1178" s="305"/>
      <c r="AF1178" s="305"/>
    </row>
    <row r="1179" spans="2:32" ht="15" customHeight="1" x14ac:dyDescent="0.35">
      <c r="B1179" s="218"/>
      <c r="C1179" s="218"/>
      <c r="D1179" s="218"/>
      <c r="E1179" s="218"/>
      <c r="F1179" s="218"/>
      <c r="G1179" s="218"/>
      <c r="H1179" s="218"/>
      <c r="I1179" s="218"/>
      <c r="J1179" s="218"/>
      <c r="K1179" s="218"/>
      <c r="L1179" s="218"/>
      <c r="M1179" s="218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  <c r="Y1179" s="218"/>
      <c r="Z1179" s="218"/>
      <c r="AA1179" s="218"/>
      <c r="AB1179" s="218"/>
      <c r="AC1179" s="218"/>
      <c r="AD1179" s="218"/>
      <c r="AE1179" s="218"/>
      <c r="AF1179" s="218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18"/>
      <c r="C1313" s="218"/>
      <c r="D1313" s="218"/>
      <c r="E1313" s="218"/>
      <c r="F1313" s="218"/>
      <c r="G1313" s="218"/>
      <c r="H1313" s="218"/>
      <c r="I1313" s="218"/>
      <c r="J1313" s="218"/>
      <c r="K1313" s="218"/>
      <c r="L1313" s="218"/>
      <c r="M1313" s="218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  <c r="Y1313" s="218"/>
      <c r="Z1313" s="218"/>
      <c r="AA1313" s="218"/>
      <c r="AB1313" s="218"/>
      <c r="AC1313" s="218"/>
      <c r="AD1313" s="218"/>
      <c r="AE1313" s="218"/>
      <c r="AF1313" s="218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05"/>
      <c r="C1325" s="305"/>
      <c r="D1325" s="305"/>
      <c r="E1325" s="305"/>
      <c r="F1325" s="305"/>
      <c r="G1325" s="305"/>
      <c r="H1325" s="305"/>
      <c r="I1325" s="305"/>
      <c r="J1325" s="305"/>
      <c r="K1325" s="305"/>
      <c r="L1325" s="305"/>
      <c r="M1325" s="305"/>
      <c r="N1325" s="305"/>
      <c r="O1325" s="305"/>
      <c r="P1325" s="305"/>
      <c r="Q1325" s="305"/>
      <c r="R1325" s="305"/>
      <c r="S1325" s="305"/>
      <c r="T1325" s="305"/>
      <c r="U1325" s="305"/>
      <c r="V1325" s="305"/>
      <c r="W1325" s="305"/>
      <c r="X1325" s="305"/>
      <c r="Y1325" s="305"/>
      <c r="Z1325" s="305"/>
      <c r="AA1325" s="305"/>
      <c r="AB1325" s="305"/>
      <c r="AC1325" s="305"/>
      <c r="AD1325" s="305"/>
      <c r="AE1325" s="305"/>
      <c r="AF1325" s="305"/>
    </row>
    <row r="1326" spans="2:32" ht="15" customHeight="1" x14ac:dyDescent="0.35">
      <c r="B1326" s="305"/>
      <c r="C1326" s="305"/>
      <c r="D1326" s="305"/>
      <c r="E1326" s="305"/>
      <c r="F1326" s="305"/>
      <c r="G1326" s="305"/>
      <c r="H1326" s="305"/>
      <c r="I1326" s="305"/>
      <c r="J1326" s="305"/>
      <c r="K1326" s="305"/>
      <c r="L1326" s="305"/>
      <c r="M1326" s="305"/>
      <c r="N1326" s="305"/>
      <c r="O1326" s="305"/>
      <c r="P1326" s="305"/>
      <c r="Q1326" s="305"/>
      <c r="R1326" s="305"/>
      <c r="S1326" s="305"/>
      <c r="T1326" s="305"/>
      <c r="U1326" s="305"/>
      <c r="V1326" s="305"/>
      <c r="W1326" s="305"/>
      <c r="X1326" s="305"/>
      <c r="Y1326" s="305"/>
      <c r="Z1326" s="305"/>
      <c r="AA1326" s="305"/>
      <c r="AB1326" s="305"/>
      <c r="AC1326" s="305"/>
      <c r="AD1326" s="305"/>
      <c r="AE1326" s="305"/>
      <c r="AF1326" s="305"/>
    </row>
    <row r="1327" spans="2:32" ht="15" customHeight="1" x14ac:dyDescent="0.35">
      <c r="B1327" s="305"/>
      <c r="C1327" s="305"/>
      <c r="D1327" s="305"/>
      <c r="E1327" s="305"/>
      <c r="F1327" s="305"/>
      <c r="G1327" s="305"/>
      <c r="H1327" s="305"/>
      <c r="I1327" s="305"/>
      <c r="J1327" s="305"/>
      <c r="K1327" s="305"/>
      <c r="L1327" s="305"/>
      <c r="M1327" s="305"/>
      <c r="N1327" s="305"/>
      <c r="O1327" s="305"/>
      <c r="P1327" s="305"/>
      <c r="Q1327" s="305"/>
      <c r="R1327" s="305"/>
      <c r="S1327" s="305"/>
      <c r="T1327" s="305"/>
      <c r="U1327" s="305"/>
      <c r="V1327" s="305"/>
      <c r="W1327" s="305"/>
      <c r="X1327" s="305"/>
      <c r="Y1327" s="305"/>
      <c r="Z1327" s="305"/>
      <c r="AA1327" s="305"/>
      <c r="AB1327" s="305"/>
      <c r="AC1327" s="305"/>
      <c r="AD1327" s="305"/>
      <c r="AE1327" s="305"/>
      <c r="AF1327" s="305"/>
    </row>
    <row r="1328" spans="2:32" ht="15" customHeight="1" x14ac:dyDescent="0.35">
      <c r="B1328" s="305"/>
      <c r="C1328" s="305"/>
      <c r="D1328" s="305"/>
      <c r="E1328" s="305"/>
      <c r="F1328" s="305"/>
      <c r="G1328" s="305"/>
      <c r="H1328" s="305"/>
      <c r="I1328" s="305"/>
      <c r="J1328" s="305"/>
      <c r="K1328" s="305"/>
      <c r="L1328" s="305"/>
      <c r="M1328" s="305"/>
      <c r="N1328" s="305"/>
      <c r="O1328" s="305"/>
      <c r="P1328" s="305"/>
      <c r="Q1328" s="305"/>
      <c r="R1328" s="305"/>
      <c r="S1328" s="305"/>
      <c r="T1328" s="305"/>
      <c r="U1328" s="305"/>
      <c r="V1328" s="305"/>
      <c r="W1328" s="305"/>
      <c r="X1328" s="305"/>
      <c r="Y1328" s="305"/>
      <c r="Z1328" s="305"/>
      <c r="AA1328" s="305"/>
      <c r="AB1328" s="305"/>
      <c r="AC1328" s="305"/>
      <c r="AD1328" s="305"/>
      <c r="AE1328" s="305"/>
      <c r="AF1328" s="30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05"/>
      <c r="C1430" s="305"/>
      <c r="D1430" s="305"/>
      <c r="E1430" s="305"/>
      <c r="F1430" s="305"/>
      <c r="G1430" s="305"/>
      <c r="H1430" s="305"/>
      <c r="I1430" s="305"/>
      <c r="J1430" s="305"/>
      <c r="K1430" s="305"/>
      <c r="L1430" s="305"/>
      <c r="M1430" s="305"/>
      <c r="N1430" s="305"/>
      <c r="O1430" s="305"/>
      <c r="P1430" s="305"/>
      <c r="Q1430" s="305"/>
      <c r="R1430" s="305"/>
      <c r="S1430" s="305"/>
      <c r="T1430" s="305"/>
      <c r="U1430" s="305"/>
      <c r="V1430" s="305"/>
      <c r="W1430" s="305"/>
      <c r="X1430" s="305"/>
      <c r="Y1430" s="305"/>
      <c r="Z1430" s="305"/>
      <c r="AA1430" s="305"/>
      <c r="AB1430" s="305"/>
      <c r="AC1430" s="305"/>
      <c r="AD1430" s="305"/>
      <c r="AE1430" s="305"/>
      <c r="AF1430" s="305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05"/>
      <c r="C1534" s="305"/>
      <c r="D1534" s="305"/>
      <c r="E1534" s="305"/>
      <c r="F1534" s="305"/>
      <c r="G1534" s="305"/>
      <c r="H1534" s="305"/>
      <c r="I1534" s="305"/>
      <c r="J1534" s="305"/>
      <c r="K1534" s="305"/>
      <c r="L1534" s="305"/>
      <c r="M1534" s="305"/>
      <c r="N1534" s="305"/>
      <c r="O1534" s="305"/>
      <c r="P1534" s="305"/>
      <c r="Q1534" s="305"/>
      <c r="R1534" s="305"/>
      <c r="S1534" s="305"/>
      <c r="T1534" s="305"/>
      <c r="U1534" s="305"/>
      <c r="V1534" s="305"/>
      <c r="W1534" s="305"/>
      <c r="X1534" s="305"/>
      <c r="Y1534" s="305"/>
      <c r="Z1534" s="305"/>
      <c r="AA1534" s="305"/>
      <c r="AB1534" s="305"/>
      <c r="AC1534" s="305"/>
      <c r="AD1534" s="305"/>
      <c r="AE1534" s="305"/>
      <c r="AF1534" s="305"/>
    </row>
    <row r="1535" spans="2:32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x14ac:dyDescent="0.35">
      <c r="B1624" s="305"/>
      <c r="C1624" s="305"/>
      <c r="D1624" s="305"/>
      <c r="E1624" s="305"/>
      <c r="F1624" s="305"/>
      <c r="G1624" s="305"/>
      <c r="H1624" s="305"/>
      <c r="I1624" s="305"/>
      <c r="J1624" s="305"/>
      <c r="K1624" s="305"/>
      <c r="L1624" s="305"/>
      <c r="M1624" s="305"/>
      <c r="N1624" s="305"/>
      <c r="O1624" s="305"/>
      <c r="P1624" s="305"/>
      <c r="Q1624" s="305"/>
      <c r="R1624" s="305"/>
      <c r="S1624" s="305"/>
      <c r="T1624" s="305"/>
      <c r="U1624" s="305"/>
      <c r="V1624" s="305"/>
      <c r="W1624" s="305"/>
      <c r="X1624" s="305"/>
      <c r="Y1624" s="305"/>
      <c r="Z1624" s="305"/>
      <c r="AA1624" s="305"/>
      <c r="AB1624" s="305"/>
      <c r="AC1624" s="305"/>
      <c r="AD1624" s="305"/>
      <c r="AE1624" s="305"/>
      <c r="AF1624" s="305"/>
    </row>
    <row r="1626" spans="2:32" x14ac:dyDescent="0.35">
      <c r="B1626" s="305"/>
      <c r="C1626" s="305"/>
      <c r="D1626" s="305"/>
      <c r="E1626" s="305"/>
      <c r="F1626" s="305"/>
      <c r="G1626" s="305"/>
      <c r="H1626" s="305"/>
      <c r="I1626" s="305"/>
      <c r="J1626" s="305"/>
      <c r="K1626" s="305"/>
      <c r="L1626" s="305"/>
      <c r="M1626" s="305"/>
      <c r="N1626" s="305"/>
      <c r="O1626" s="305"/>
      <c r="P1626" s="305"/>
      <c r="Q1626" s="305"/>
      <c r="R1626" s="305"/>
      <c r="S1626" s="305"/>
      <c r="T1626" s="305"/>
      <c r="U1626" s="305"/>
      <c r="V1626" s="305"/>
      <c r="W1626" s="305"/>
      <c r="X1626" s="305"/>
      <c r="Y1626" s="305"/>
      <c r="Z1626" s="305"/>
      <c r="AA1626" s="305"/>
      <c r="AB1626" s="305"/>
      <c r="AC1626" s="305"/>
      <c r="AD1626" s="305"/>
      <c r="AE1626" s="305"/>
      <c r="AF1626" s="305"/>
    </row>
    <row r="1627" spans="2:32" x14ac:dyDescent="0.35">
      <c r="B1627" s="305"/>
      <c r="C1627" s="305"/>
      <c r="D1627" s="305"/>
      <c r="E1627" s="305"/>
      <c r="F1627" s="305"/>
      <c r="G1627" s="305"/>
      <c r="H1627" s="305"/>
      <c r="I1627" s="305"/>
      <c r="J1627" s="305"/>
      <c r="K1627" s="305"/>
      <c r="L1627" s="305"/>
      <c r="M1627" s="305"/>
      <c r="N1627" s="305"/>
      <c r="O1627" s="305"/>
      <c r="P1627" s="305"/>
      <c r="Q1627" s="305"/>
      <c r="R1627" s="305"/>
      <c r="S1627" s="305"/>
      <c r="T1627" s="305"/>
      <c r="U1627" s="305"/>
      <c r="V1627" s="305"/>
      <c r="W1627" s="305"/>
      <c r="X1627" s="305"/>
      <c r="Y1627" s="305"/>
      <c r="Z1627" s="305"/>
      <c r="AA1627" s="305"/>
      <c r="AB1627" s="305"/>
      <c r="AC1627" s="305"/>
      <c r="AD1627" s="305"/>
      <c r="AE1627" s="305"/>
      <c r="AF1627" s="305"/>
    </row>
    <row r="1628" spans="2:32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x14ac:dyDescent="0.35">
      <c r="B1631" s="305"/>
      <c r="C1631" s="305"/>
      <c r="D1631" s="305"/>
      <c r="E1631" s="305"/>
      <c r="F1631" s="305"/>
      <c r="G1631" s="305"/>
      <c r="H1631" s="305"/>
      <c r="I1631" s="305"/>
      <c r="J1631" s="305"/>
      <c r="K1631" s="305"/>
      <c r="L1631" s="305"/>
      <c r="M1631" s="305"/>
      <c r="N1631" s="305"/>
      <c r="O1631" s="305"/>
      <c r="P1631" s="305"/>
      <c r="Q1631" s="305"/>
      <c r="R1631" s="305"/>
      <c r="S1631" s="305"/>
      <c r="T1631" s="305"/>
      <c r="U1631" s="305"/>
      <c r="V1631" s="305"/>
      <c r="W1631" s="305"/>
      <c r="X1631" s="305"/>
      <c r="Y1631" s="305"/>
      <c r="Z1631" s="305"/>
      <c r="AA1631" s="305"/>
      <c r="AB1631" s="305"/>
      <c r="AC1631" s="305"/>
      <c r="AD1631" s="305"/>
      <c r="AE1631" s="305"/>
      <c r="AF1631" s="305"/>
    </row>
    <row r="1632" spans="2:32" x14ac:dyDescent="0.35">
      <c r="B1632" s="305"/>
      <c r="C1632" s="305"/>
      <c r="D1632" s="305"/>
      <c r="E1632" s="305"/>
      <c r="F1632" s="305"/>
      <c r="G1632" s="305"/>
      <c r="H1632" s="305"/>
      <c r="I1632" s="305"/>
      <c r="J1632" s="305"/>
      <c r="K1632" s="305"/>
      <c r="L1632" s="305"/>
      <c r="M1632" s="305"/>
      <c r="N1632" s="305"/>
      <c r="O1632" s="305"/>
      <c r="P1632" s="305"/>
      <c r="Q1632" s="305"/>
      <c r="R1632" s="305"/>
      <c r="S1632" s="305"/>
      <c r="T1632" s="305"/>
      <c r="U1632" s="305"/>
      <c r="V1632" s="305"/>
      <c r="W1632" s="305"/>
      <c r="X1632" s="305"/>
      <c r="Y1632" s="305"/>
      <c r="Z1632" s="305"/>
      <c r="AA1632" s="305"/>
      <c r="AB1632" s="305"/>
      <c r="AC1632" s="305"/>
      <c r="AD1632" s="305"/>
      <c r="AE1632" s="305"/>
      <c r="AF1632" s="305"/>
    </row>
    <row r="1777" spans="2:32" x14ac:dyDescent="0.35">
      <c r="B1777" s="305"/>
      <c r="C1777" s="305"/>
      <c r="D1777" s="305"/>
      <c r="E1777" s="305"/>
      <c r="F1777" s="305"/>
      <c r="G1777" s="305"/>
      <c r="H1777" s="305"/>
      <c r="I1777" s="305"/>
      <c r="J1777" s="305"/>
      <c r="K1777" s="305"/>
      <c r="L1777" s="305"/>
      <c r="M1777" s="305"/>
      <c r="N1777" s="305"/>
      <c r="O1777" s="305"/>
      <c r="P1777" s="305"/>
      <c r="Q1777" s="305"/>
      <c r="R1777" s="305"/>
      <c r="S1777" s="305"/>
      <c r="T1777" s="305"/>
      <c r="U1777" s="305"/>
      <c r="V1777" s="305"/>
      <c r="W1777" s="305"/>
      <c r="X1777" s="305"/>
      <c r="Y1777" s="305"/>
      <c r="Z1777" s="305"/>
      <c r="AA1777" s="305"/>
      <c r="AB1777" s="305"/>
      <c r="AC1777" s="305"/>
      <c r="AD1777" s="305"/>
      <c r="AE1777" s="305"/>
      <c r="AF1777" s="305"/>
    </row>
    <row r="1778" spans="2:32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x14ac:dyDescent="0.35">
      <c r="B1781" s="305"/>
      <c r="C1781" s="305"/>
      <c r="D1781" s="305"/>
      <c r="E1781" s="305"/>
      <c r="F1781" s="305"/>
      <c r="G1781" s="305"/>
      <c r="H1781" s="305"/>
      <c r="I1781" s="305"/>
      <c r="J1781" s="305"/>
      <c r="K1781" s="305"/>
      <c r="L1781" s="305"/>
      <c r="M1781" s="305"/>
      <c r="N1781" s="305"/>
      <c r="O1781" s="305"/>
      <c r="P1781" s="305"/>
      <c r="Q1781" s="305"/>
      <c r="R1781" s="305"/>
      <c r="S1781" s="305"/>
      <c r="T1781" s="305"/>
      <c r="U1781" s="305"/>
      <c r="V1781" s="305"/>
      <c r="W1781" s="305"/>
      <c r="X1781" s="305"/>
      <c r="Y1781" s="305"/>
      <c r="Z1781" s="305"/>
      <c r="AA1781" s="305"/>
      <c r="AB1781" s="305"/>
      <c r="AC1781" s="305"/>
      <c r="AD1781" s="305"/>
      <c r="AE1781" s="305"/>
      <c r="AF1781" s="305"/>
    </row>
    <row r="1782" spans="2:32" x14ac:dyDescent="0.35">
      <c r="B1782" s="305"/>
      <c r="C1782" s="305"/>
      <c r="D1782" s="305"/>
      <c r="E1782" s="305"/>
      <c r="F1782" s="305"/>
      <c r="G1782" s="305"/>
      <c r="H1782" s="305"/>
      <c r="I1782" s="305"/>
      <c r="J1782" s="305"/>
      <c r="K1782" s="305"/>
      <c r="L1782" s="305"/>
      <c r="M1782" s="305"/>
      <c r="N1782" s="305"/>
      <c r="O1782" s="305"/>
      <c r="P1782" s="305"/>
      <c r="Q1782" s="305"/>
      <c r="R1782" s="305"/>
      <c r="S1782" s="305"/>
      <c r="T1782" s="305"/>
      <c r="U1782" s="305"/>
      <c r="V1782" s="305"/>
      <c r="W1782" s="305"/>
      <c r="X1782" s="305"/>
      <c r="Y1782" s="305"/>
      <c r="Z1782" s="305"/>
      <c r="AA1782" s="305"/>
      <c r="AB1782" s="305"/>
      <c r="AC1782" s="305"/>
      <c r="AD1782" s="305"/>
      <c r="AE1782" s="305"/>
      <c r="AF1782" s="305"/>
    </row>
    <row r="1783" spans="2:32" x14ac:dyDescent="0.35">
      <c r="B1783" s="305"/>
      <c r="C1783" s="305"/>
      <c r="D1783" s="305"/>
      <c r="E1783" s="305"/>
      <c r="F1783" s="305"/>
      <c r="G1783" s="305"/>
      <c r="H1783" s="305"/>
      <c r="I1783" s="305"/>
      <c r="J1783" s="305"/>
      <c r="K1783" s="305"/>
      <c r="L1783" s="305"/>
      <c r="M1783" s="305"/>
      <c r="N1783" s="305"/>
      <c r="O1783" s="305"/>
      <c r="P1783" s="305"/>
      <c r="Q1783" s="305"/>
      <c r="R1783" s="305"/>
      <c r="S1783" s="305"/>
      <c r="T1783" s="305"/>
      <c r="U1783" s="305"/>
      <c r="V1783" s="305"/>
      <c r="W1783" s="305"/>
      <c r="X1783" s="305"/>
      <c r="Y1783" s="305"/>
      <c r="Z1783" s="305"/>
      <c r="AA1783" s="305"/>
      <c r="AB1783" s="305"/>
      <c r="AC1783" s="305"/>
      <c r="AD1783" s="305"/>
      <c r="AE1783" s="305"/>
      <c r="AF1783" s="305"/>
    </row>
    <row r="1784" spans="2:32" x14ac:dyDescent="0.35">
      <c r="B1784" s="305"/>
      <c r="C1784" s="305"/>
      <c r="D1784" s="305"/>
      <c r="E1784" s="305"/>
      <c r="F1784" s="305"/>
      <c r="G1784" s="305"/>
      <c r="H1784" s="305"/>
      <c r="I1784" s="305"/>
      <c r="J1784" s="305"/>
      <c r="K1784" s="305"/>
      <c r="L1784" s="305"/>
      <c r="M1784" s="305"/>
      <c r="N1784" s="305"/>
      <c r="O1784" s="305"/>
      <c r="P1784" s="305"/>
      <c r="Q1784" s="305"/>
      <c r="R1784" s="305"/>
      <c r="S1784" s="305"/>
      <c r="T1784" s="305"/>
      <c r="U1784" s="305"/>
      <c r="V1784" s="305"/>
      <c r="W1784" s="305"/>
      <c r="X1784" s="305"/>
      <c r="Y1784" s="305"/>
      <c r="Z1784" s="305"/>
      <c r="AA1784" s="305"/>
      <c r="AB1784" s="305"/>
      <c r="AC1784" s="305"/>
      <c r="AD1784" s="305"/>
      <c r="AE1784" s="305"/>
      <c r="AF1784" s="305"/>
    </row>
    <row r="1785" spans="2:32" x14ac:dyDescent="0.35">
      <c r="B1785" s="305"/>
      <c r="C1785" s="305"/>
      <c r="D1785" s="305"/>
      <c r="E1785" s="305"/>
      <c r="F1785" s="305"/>
      <c r="G1785" s="305"/>
      <c r="H1785" s="305"/>
      <c r="I1785" s="305"/>
      <c r="J1785" s="305"/>
      <c r="K1785" s="305"/>
      <c r="L1785" s="305"/>
      <c r="M1785" s="305"/>
      <c r="N1785" s="305"/>
      <c r="O1785" s="305"/>
      <c r="P1785" s="305"/>
      <c r="Q1785" s="305"/>
      <c r="R1785" s="305"/>
      <c r="S1785" s="305"/>
      <c r="T1785" s="305"/>
      <c r="U1785" s="305"/>
      <c r="V1785" s="305"/>
      <c r="W1785" s="305"/>
      <c r="X1785" s="305"/>
      <c r="Y1785" s="305"/>
      <c r="Z1785" s="305"/>
      <c r="AA1785" s="305"/>
      <c r="AB1785" s="305"/>
      <c r="AC1785" s="305"/>
      <c r="AD1785" s="305"/>
      <c r="AE1785" s="305"/>
      <c r="AF1785" s="305"/>
    </row>
    <row r="1786" spans="2:32" x14ac:dyDescent="0.35">
      <c r="B1786" s="305"/>
      <c r="C1786" s="305"/>
      <c r="D1786" s="305"/>
      <c r="E1786" s="305"/>
      <c r="F1786" s="305"/>
      <c r="G1786" s="305"/>
      <c r="H1786" s="305"/>
      <c r="I1786" s="305"/>
      <c r="J1786" s="305"/>
      <c r="K1786" s="305"/>
      <c r="L1786" s="305"/>
      <c r="M1786" s="305"/>
      <c r="N1786" s="305"/>
      <c r="O1786" s="305"/>
      <c r="P1786" s="305"/>
      <c r="Q1786" s="305"/>
      <c r="R1786" s="305"/>
      <c r="S1786" s="305"/>
      <c r="T1786" s="305"/>
      <c r="U1786" s="305"/>
      <c r="V1786" s="305"/>
      <c r="W1786" s="305"/>
      <c r="X1786" s="305"/>
      <c r="Y1786" s="305"/>
      <c r="Z1786" s="305"/>
      <c r="AA1786" s="305"/>
      <c r="AB1786" s="305"/>
      <c r="AC1786" s="305"/>
      <c r="AD1786" s="305"/>
      <c r="AE1786" s="305"/>
      <c r="AF1786" s="305"/>
    </row>
    <row r="1787" spans="2:32" x14ac:dyDescent="0.35">
      <c r="B1787" s="305"/>
      <c r="C1787" s="305"/>
      <c r="D1787" s="305"/>
      <c r="E1787" s="305"/>
      <c r="F1787" s="305"/>
      <c r="G1787" s="305"/>
      <c r="H1787" s="305"/>
      <c r="I1787" s="305"/>
      <c r="J1787" s="305"/>
      <c r="K1787" s="305"/>
      <c r="L1787" s="305"/>
      <c r="M1787" s="305"/>
      <c r="N1787" s="305"/>
      <c r="O1787" s="305"/>
      <c r="P1787" s="305"/>
      <c r="Q1787" s="305"/>
      <c r="R1787" s="305"/>
      <c r="S1787" s="305"/>
      <c r="T1787" s="305"/>
      <c r="U1787" s="305"/>
      <c r="V1787" s="305"/>
      <c r="W1787" s="305"/>
      <c r="X1787" s="305"/>
      <c r="Y1787" s="305"/>
      <c r="Z1787" s="305"/>
      <c r="AA1787" s="305"/>
      <c r="AB1787" s="305"/>
      <c r="AC1787" s="305"/>
      <c r="AD1787" s="305"/>
      <c r="AE1787" s="305"/>
      <c r="AF1787" s="305"/>
    </row>
    <row r="1788" spans="2:32" x14ac:dyDescent="0.35">
      <c r="B1788" s="305"/>
      <c r="C1788" s="305"/>
      <c r="D1788" s="305"/>
      <c r="E1788" s="305"/>
      <c r="F1788" s="305"/>
      <c r="G1788" s="305"/>
      <c r="H1788" s="305"/>
      <c r="I1788" s="305"/>
      <c r="J1788" s="305"/>
      <c r="K1788" s="305"/>
      <c r="L1788" s="305"/>
      <c r="M1788" s="305"/>
      <c r="N1788" s="305"/>
      <c r="O1788" s="305"/>
      <c r="P1788" s="305"/>
      <c r="Q1788" s="305"/>
      <c r="R1788" s="305"/>
      <c r="S1788" s="305"/>
      <c r="T1788" s="305"/>
      <c r="U1788" s="305"/>
      <c r="V1788" s="305"/>
      <c r="W1788" s="305"/>
      <c r="X1788" s="305"/>
      <c r="Y1788" s="305"/>
      <c r="Z1788" s="305"/>
      <c r="AA1788" s="305"/>
      <c r="AB1788" s="305"/>
      <c r="AC1788" s="305"/>
      <c r="AD1788" s="305"/>
      <c r="AE1788" s="305"/>
      <c r="AF1788" s="305"/>
    </row>
    <row r="1789" spans="2:32" x14ac:dyDescent="0.35">
      <c r="B1789" s="305"/>
      <c r="C1789" s="305"/>
      <c r="D1789" s="305"/>
      <c r="E1789" s="305"/>
      <c r="F1789" s="305"/>
      <c r="G1789" s="305"/>
      <c r="H1789" s="305"/>
      <c r="I1789" s="305"/>
      <c r="J1789" s="305"/>
      <c r="K1789" s="305"/>
      <c r="L1789" s="305"/>
      <c r="M1789" s="305"/>
      <c r="N1789" s="305"/>
      <c r="O1789" s="305"/>
      <c r="P1789" s="305"/>
      <c r="Q1789" s="305"/>
      <c r="R1789" s="305"/>
      <c r="S1789" s="305"/>
      <c r="T1789" s="305"/>
      <c r="U1789" s="305"/>
      <c r="V1789" s="305"/>
      <c r="W1789" s="305"/>
      <c r="X1789" s="305"/>
      <c r="Y1789" s="305"/>
      <c r="Z1789" s="305"/>
      <c r="AA1789" s="305"/>
      <c r="AB1789" s="305"/>
      <c r="AC1789" s="305"/>
      <c r="AD1789" s="305"/>
      <c r="AE1789" s="305"/>
      <c r="AF1789" s="305"/>
    </row>
    <row r="1790" spans="2:32" x14ac:dyDescent="0.35">
      <c r="B1790" s="305"/>
      <c r="C1790" s="305"/>
      <c r="D1790" s="305"/>
      <c r="E1790" s="305"/>
      <c r="F1790" s="305"/>
      <c r="G1790" s="305"/>
      <c r="H1790" s="305"/>
      <c r="I1790" s="305"/>
      <c r="J1790" s="305"/>
      <c r="K1790" s="305"/>
      <c r="L1790" s="305"/>
      <c r="M1790" s="305"/>
      <c r="N1790" s="305"/>
      <c r="O1790" s="305"/>
      <c r="P1790" s="305"/>
      <c r="Q1790" s="305"/>
      <c r="R1790" s="305"/>
      <c r="S1790" s="305"/>
      <c r="T1790" s="305"/>
      <c r="U1790" s="305"/>
      <c r="V1790" s="305"/>
      <c r="W1790" s="305"/>
      <c r="X1790" s="305"/>
      <c r="Y1790" s="305"/>
      <c r="Z1790" s="305"/>
      <c r="AA1790" s="305"/>
      <c r="AB1790" s="305"/>
      <c r="AC1790" s="305"/>
      <c r="AD1790" s="305"/>
      <c r="AE1790" s="305"/>
      <c r="AF1790" s="305"/>
    </row>
    <row r="1791" spans="2:32" x14ac:dyDescent="0.35">
      <c r="B1791" s="305"/>
      <c r="C1791" s="305"/>
      <c r="D1791" s="305"/>
      <c r="E1791" s="305"/>
      <c r="F1791" s="305"/>
      <c r="G1791" s="305"/>
      <c r="H1791" s="305"/>
      <c r="I1791" s="305"/>
      <c r="J1791" s="305"/>
      <c r="K1791" s="305"/>
      <c r="L1791" s="305"/>
      <c r="M1791" s="305"/>
      <c r="N1791" s="305"/>
      <c r="O1791" s="305"/>
      <c r="P1791" s="305"/>
      <c r="Q1791" s="305"/>
      <c r="R1791" s="305"/>
      <c r="S1791" s="305"/>
      <c r="T1791" s="305"/>
      <c r="U1791" s="305"/>
      <c r="V1791" s="305"/>
      <c r="W1791" s="305"/>
      <c r="X1791" s="305"/>
      <c r="Y1791" s="305"/>
      <c r="Z1791" s="305"/>
      <c r="AA1791" s="305"/>
      <c r="AB1791" s="305"/>
      <c r="AC1791" s="305"/>
      <c r="AD1791" s="305"/>
      <c r="AE1791" s="305"/>
      <c r="AF1791" s="305"/>
    </row>
    <row r="1792" spans="2:32" x14ac:dyDescent="0.35">
      <c r="B1792" s="305"/>
      <c r="C1792" s="305"/>
      <c r="D1792" s="305"/>
      <c r="E1792" s="305"/>
      <c r="F1792" s="305"/>
      <c r="G1792" s="305"/>
      <c r="H1792" s="305"/>
      <c r="I1792" s="305"/>
      <c r="J1792" s="305"/>
      <c r="K1792" s="305"/>
      <c r="L1792" s="305"/>
      <c r="M1792" s="305"/>
      <c r="N1792" s="305"/>
      <c r="O1792" s="305"/>
      <c r="P1792" s="305"/>
      <c r="Q1792" s="305"/>
      <c r="R1792" s="305"/>
      <c r="S1792" s="305"/>
      <c r="T1792" s="305"/>
      <c r="U1792" s="305"/>
      <c r="V1792" s="305"/>
      <c r="W1792" s="305"/>
      <c r="X1792" s="305"/>
      <c r="Y1792" s="305"/>
      <c r="Z1792" s="305"/>
      <c r="AA1792" s="305"/>
      <c r="AB1792" s="305"/>
      <c r="AC1792" s="305"/>
      <c r="AD1792" s="305"/>
      <c r="AE1792" s="305"/>
      <c r="AF1792" s="305"/>
    </row>
    <row r="1924" spans="2:32" x14ac:dyDescent="0.35">
      <c r="B1924" s="305"/>
      <c r="C1924" s="305"/>
      <c r="D1924" s="305"/>
      <c r="E1924" s="305"/>
      <c r="F1924" s="305"/>
      <c r="G1924" s="305"/>
      <c r="H1924" s="305"/>
      <c r="I1924" s="305"/>
      <c r="J1924" s="305"/>
      <c r="K1924" s="305"/>
      <c r="L1924" s="305"/>
      <c r="M1924" s="305"/>
      <c r="N1924" s="305"/>
      <c r="O1924" s="305"/>
      <c r="P1924" s="305"/>
      <c r="Q1924" s="305"/>
      <c r="R1924" s="305"/>
      <c r="S1924" s="305"/>
      <c r="T1924" s="305"/>
      <c r="U1924" s="305"/>
      <c r="V1924" s="305"/>
      <c r="W1924" s="305"/>
      <c r="X1924" s="305"/>
      <c r="Y1924" s="305"/>
      <c r="Z1924" s="305"/>
      <c r="AA1924" s="305"/>
      <c r="AB1924" s="305"/>
      <c r="AC1924" s="305"/>
      <c r="AD1924" s="305"/>
      <c r="AE1924" s="305"/>
      <c r="AF1924" s="305"/>
    </row>
    <row r="1926" spans="2:32" x14ac:dyDescent="0.35">
      <c r="B1926" s="305"/>
      <c r="C1926" s="305"/>
      <c r="D1926" s="305"/>
      <c r="E1926" s="305"/>
      <c r="F1926" s="305"/>
      <c r="G1926" s="305"/>
      <c r="H1926" s="305"/>
      <c r="I1926" s="305"/>
      <c r="J1926" s="305"/>
      <c r="K1926" s="305"/>
      <c r="L1926" s="305"/>
      <c r="M1926" s="305"/>
      <c r="N1926" s="305"/>
      <c r="O1926" s="305"/>
      <c r="P1926" s="305"/>
      <c r="Q1926" s="305"/>
      <c r="R1926" s="305"/>
      <c r="S1926" s="305"/>
      <c r="T1926" s="305"/>
      <c r="U1926" s="305"/>
      <c r="V1926" s="305"/>
      <c r="W1926" s="305"/>
      <c r="X1926" s="305"/>
      <c r="Y1926" s="305"/>
      <c r="Z1926" s="305"/>
      <c r="AA1926" s="305"/>
      <c r="AB1926" s="305"/>
      <c r="AC1926" s="305"/>
      <c r="AD1926" s="305"/>
      <c r="AE1926" s="305"/>
      <c r="AF1926" s="305"/>
    </row>
    <row r="1927" spans="2:32" x14ac:dyDescent="0.35">
      <c r="B1927" s="305"/>
      <c r="C1927" s="305"/>
      <c r="D1927" s="305"/>
      <c r="E1927" s="305"/>
      <c r="F1927" s="305"/>
      <c r="G1927" s="305"/>
      <c r="H1927" s="305"/>
      <c r="I1927" s="305"/>
      <c r="J1927" s="305"/>
      <c r="K1927" s="305"/>
      <c r="L1927" s="305"/>
      <c r="M1927" s="305"/>
      <c r="N1927" s="305"/>
      <c r="O1927" s="305"/>
      <c r="P1927" s="305"/>
      <c r="Q1927" s="305"/>
      <c r="R1927" s="305"/>
      <c r="S1927" s="305"/>
      <c r="T1927" s="305"/>
      <c r="U1927" s="305"/>
      <c r="V1927" s="305"/>
      <c r="W1927" s="305"/>
      <c r="X1927" s="305"/>
      <c r="Y1927" s="305"/>
      <c r="Z1927" s="305"/>
      <c r="AA1927" s="305"/>
      <c r="AB1927" s="305"/>
      <c r="AC1927" s="305"/>
      <c r="AD1927" s="305"/>
      <c r="AE1927" s="305"/>
      <c r="AF1927" s="305"/>
    </row>
    <row r="1928" spans="2:32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x14ac:dyDescent="0.35">
      <c r="B1931" s="305"/>
      <c r="C1931" s="305"/>
      <c r="D1931" s="305"/>
      <c r="E1931" s="305"/>
      <c r="F1931" s="305"/>
      <c r="G1931" s="305"/>
      <c r="H1931" s="305"/>
      <c r="I1931" s="305"/>
      <c r="J1931" s="305"/>
      <c r="K1931" s="305"/>
      <c r="L1931" s="305"/>
      <c r="M1931" s="305"/>
      <c r="N1931" s="305"/>
      <c r="O1931" s="305"/>
      <c r="P1931" s="305"/>
      <c r="Q1931" s="305"/>
      <c r="R1931" s="305"/>
      <c r="S1931" s="305"/>
      <c r="T1931" s="305"/>
      <c r="U1931" s="305"/>
      <c r="V1931" s="305"/>
      <c r="W1931" s="305"/>
      <c r="X1931" s="305"/>
      <c r="Y1931" s="305"/>
      <c r="Z1931" s="305"/>
      <c r="AA1931" s="305"/>
      <c r="AB1931" s="305"/>
      <c r="AC1931" s="305"/>
      <c r="AD1931" s="305"/>
      <c r="AE1931" s="305"/>
      <c r="AF1931" s="305"/>
    </row>
    <row r="1932" spans="2:32" x14ac:dyDescent="0.35">
      <c r="B1932" s="305"/>
      <c r="C1932" s="305"/>
      <c r="D1932" s="305"/>
      <c r="E1932" s="305"/>
      <c r="F1932" s="305"/>
      <c r="G1932" s="305"/>
      <c r="H1932" s="305"/>
      <c r="I1932" s="305"/>
      <c r="J1932" s="305"/>
      <c r="K1932" s="305"/>
      <c r="L1932" s="305"/>
      <c r="M1932" s="305"/>
      <c r="N1932" s="305"/>
      <c r="O1932" s="305"/>
      <c r="P1932" s="305"/>
      <c r="Q1932" s="305"/>
      <c r="R1932" s="305"/>
      <c r="S1932" s="305"/>
      <c r="T1932" s="305"/>
      <c r="U1932" s="305"/>
      <c r="V1932" s="305"/>
      <c r="W1932" s="305"/>
      <c r="X1932" s="305"/>
      <c r="Y1932" s="305"/>
      <c r="Z1932" s="305"/>
      <c r="AA1932" s="305"/>
      <c r="AB1932" s="305"/>
      <c r="AC1932" s="305"/>
      <c r="AD1932" s="305"/>
      <c r="AE1932" s="305"/>
      <c r="AF1932" s="305"/>
    </row>
    <row r="1933" spans="2:32" x14ac:dyDescent="0.35">
      <c r="B1933" s="305"/>
      <c r="C1933" s="305"/>
      <c r="D1933" s="305"/>
      <c r="E1933" s="305"/>
      <c r="F1933" s="305"/>
      <c r="G1933" s="305"/>
      <c r="H1933" s="305"/>
      <c r="I1933" s="305"/>
      <c r="J1933" s="305"/>
      <c r="K1933" s="305"/>
      <c r="L1933" s="305"/>
      <c r="M1933" s="305"/>
      <c r="N1933" s="305"/>
      <c r="O1933" s="305"/>
      <c r="P1933" s="305"/>
      <c r="Q1933" s="305"/>
      <c r="R1933" s="305"/>
      <c r="S1933" s="305"/>
      <c r="T1933" s="305"/>
      <c r="U1933" s="305"/>
      <c r="V1933" s="305"/>
      <c r="W1933" s="305"/>
      <c r="X1933" s="305"/>
      <c r="Y1933" s="305"/>
      <c r="Z1933" s="305"/>
      <c r="AA1933" s="305"/>
      <c r="AB1933" s="305"/>
      <c r="AC1933" s="305"/>
      <c r="AD1933" s="305"/>
      <c r="AE1933" s="305"/>
      <c r="AF1933" s="305"/>
    </row>
    <row r="1934" spans="2:32" x14ac:dyDescent="0.35">
      <c r="B1934" s="305"/>
      <c r="C1934" s="305"/>
      <c r="D1934" s="305"/>
      <c r="E1934" s="305"/>
      <c r="F1934" s="305"/>
      <c r="G1934" s="305"/>
      <c r="H1934" s="305"/>
      <c r="I1934" s="305"/>
      <c r="J1934" s="305"/>
      <c r="K1934" s="305"/>
      <c r="L1934" s="305"/>
      <c r="M1934" s="305"/>
      <c r="N1934" s="305"/>
      <c r="O1934" s="305"/>
      <c r="P1934" s="305"/>
      <c r="Q1934" s="305"/>
      <c r="R1934" s="305"/>
      <c r="S1934" s="305"/>
      <c r="T1934" s="305"/>
      <c r="U1934" s="305"/>
      <c r="V1934" s="305"/>
      <c r="W1934" s="305"/>
      <c r="X1934" s="305"/>
      <c r="Y1934" s="305"/>
      <c r="Z1934" s="305"/>
      <c r="AA1934" s="305"/>
      <c r="AB1934" s="305"/>
      <c r="AC1934" s="305"/>
      <c r="AD1934" s="305"/>
      <c r="AE1934" s="305"/>
      <c r="AF1934" s="305"/>
    </row>
    <row r="1935" spans="2:32" x14ac:dyDescent="0.35">
      <c r="B1935" s="305"/>
      <c r="C1935" s="305"/>
      <c r="D1935" s="305"/>
      <c r="E1935" s="305"/>
      <c r="F1935" s="305"/>
      <c r="G1935" s="305"/>
      <c r="H1935" s="305"/>
      <c r="I1935" s="305"/>
      <c r="J1935" s="305"/>
      <c r="K1935" s="305"/>
      <c r="L1935" s="305"/>
      <c r="M1935" s="305"/>
      <c r="N1935" s="305"/>
      <c r="O1935" s="305"/>
      <c r="P1935" s="305"/>
      <c r="Q1935" s="305"/>
      <c r="R1935" s="305"/>
      <c r="S1935" s="305"/>
      <c r="T1935" s="305"/>
      <c r="U1935" s="305"/>
      <c r="V1935" s="305"/>
      <c r="W1935" s="305"/>
      <c r="X1935" s="305"/>
      <c r="Y1935" s="305"/>
      <c r="Z1935" s="305"/>
      <c r="AA1935" s="305"/>
      <c r="AB1935" s="305"/>
      <c r="AC1935" s="305"/>
      <c r="AD1935" s="305"/>
      <c r="AE1935" s="305"/>
      <c r="AF1935" s="305"/>
    </row>
    <row r="1936" spans="2:32" x14ac:dyDescent="0.35">
      <c r="B1936" s="305"/>
      <c r="C1936" s="305"/>
      <c r="D1936" s="305"/>
      <c r="E1936" s="305"/>
      <c r="F1936" s="305"/>
      <c r="G1936" s="305"/>
      <c r="H1936" s="305"/>
      <c r="I1936" s="305"/>
      <c r="J1936" s="305"/>
      <c r="K1936" s="305"/>
      <c r="L1936" s="305"/>
      <c r="M1936" s="305"/>
      <c r="N1936" s="305"/>
      <c r="O1936" s="305"/>
      <c r="P1936" s="305"/>
      <c r="Q1936" s="305"/>
      <c r="R1936" s="305"/>
      <c r="S1936" s="305"/>
      <c r="T1936" s="305"/>
      <c r="U1936" s="305"/>
      <c r="V1936" s="305"/>
      <c r="W1936" s="305"/>
      <c r="X1936" s="305"/>
      <c r="Y1936" s="305"/>
      <c r="Z1936" s="305"/>
      <c r="AA1936" s="305"/>
      <c r="AB1936" s="305"/>
      <c r="AC1936" s="305"/>
      <c r="AD1936" s="305"/>
      <c r="AE1936" s="305"/>
      <c r="AF1936" s="305"/>
    </row>
    <row r="2074" spans="2:32" x14ac:dyDescent="0.35">
      <c r="B2074" s="305"/>
      <c r="C2074" s="305"/>
      <c r="D2074" s="305"/>
      <c r="E2074" s="305"/>
      <c r="F2074" s="305"/>
      <c r="G2074" s="305"/>
      <c r="H2074" s="305"/>
      <c r="I2074" s="305"/>
      <c r="J2074" s="305"/>
      <c r="K2074" s="305"/>
      <c r="L2074" s="305"/>
      <c r="M2074" s="305"/>
      <c r="N2074" s="305"/>
      <c r="O2074" s="305"/>
      <c r="P2074" s="305"/>
      <c r="Q2074" s="305"/>
      <c r="R2074" s="305"/>
      <c r="S2074" s="305"/>
      <c r="T2074" s="305"/>
      <c r="U2074" s="305"/>
      <c r="V2074" s="305"/>
      <c r="W2074" s="305"/>
      <c r="X2074" s="305"/>
      <c r="Y2074" s="305"/>
      <c r="Z2074" s="305"/>
      <c r="AA2074" s="305"/>
      <c r="AB2074" s="305"/>
      <c r="AC2074" s="305"/>
      <c r="AD2074" s="305"/>
      <c r="AE2074" s="305"/>
      <c r="AF2074" s="305"/>
    </row>
    <row r="2076" spans="2:32" x14ac:dyDescent="0.35">
      <c r="B2076" s="305"/>
      <c r="C2076" s="305"/>
      <c r="D2076" s="305"/>
      <c r="E2076" s="305"/>
      <c r="F2076" s="305"/>
      <c r="G2076" s="305"/>
      <c r="H2076" s="305"/>
      <c r="I2076" s="305"/>
      <c r="J2076" s="305"/>
      <c r="K2076" s="305"/>
      <c r="L2076" s="305"/>
      <c r="M2076" s="305"/>
      <c r="N2076" s="305"/>
      <c r="O2076" s="305"/>
      <c r="P2076" s="305"/>
      <c r="Q2076" s="305"/>
      <c r="R2076" s="305"/>
      <c r="S2076" s="305"/>
      <c r="T2076" s="305"/>
      <c r="U2076" s="305"/>
      <c r="V2076" s="305"/>
      <c r="W2076" s="305"/>
      <c r="X2076" s="305"/>
      <c r="Y2076" s="305"/>
      <c r="Z2076" s="305"/>
      <c r="AA2076" s="305"/>
      <c r="AB2076" s="305"/>
      <c r="AC2076" s="305"/>
      <c r="AD2076" s="305"/>
      <c r="AE2076" s="305"/>
      <c r="AF2076" s="305"/>
    </row>
    <row r="2077" spans="2:32" x14ac:dyDescent="0.35">
      <c r="B2077" s="305"/>
      <c r="C2077" s="305"/>
      <c r="D2077" s="305"/>
      <c r="E2077" s="305"/>
      <c r="F2077" s="305"/>
      <c r="G2077" s="305"/>
      <c r="H2077" s="305"/>
      <c r="I2077" s="305"/>
      <c r="J2077" s="305"/>
      <c r="K2077" s="305"/>
      <c r="L2077" s="305"/>
      <c r="M2077" s="305"/>
      <c r="N2077" s="305"/>
      <c r="O2077" s="305"/>
      <c r="P2077" s="305"/>
      <c r="Q2077" s="305"/>
      <c r="R2077" s="305"/>
      <c r="S2077" s="305"/>
      <c r="T2077" s="305"/>
      <c r="U2077" s="305"/>
      <c r="V2077" s="305"/>
      <c r="W2077" s="305"/>
      <c r="X2077" s="305"/>
      <c r="Y2077" s="305"/>
      <c r="Z2077" s="305"/>
      <c r="AA2077" s="305"/>
      <c r="AB2077" s="305"/>
      <c r="AC2077" s="305"/>
      <c r="AD2077" s="305"/>
      <c r="AE2077" s="305"/>
      <c r="AF2077" s="305"/>
    </row>
    <row r="2078" spans="2:32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x14ac:dyDescent="0.35">
      <c r="B2226" s="305"/>
      <c r="C2226" s="305"/>
      <c r="D2226" s="305"/>
      <c r="E2226" s="305"/>
      <c r="F2226" s="305"/>
      <c r="G2226" s="305"/>
      <c r="H2226" s="305"/>
      <c r="I2226" s="305"/>
      <c r="J2226" s="305"/>
      <c r="K2226" s="305"/>
      <c r="L2226" s="305"/>
      <c r="M2226" s="305"/>
      <c r="N2226" s="305"/>
      <c r="O2226" s="305"/>
      <c r="P2226" s="305"/>
      <c r="Q2226" s="305"/>
      <c r="R2226" s="305"/>
      <c r="S2226" s="305"/>
      <c r="T2226" s="305"/>
      <c r="U2226" s="305"/>
      <c r="V2226" s="305"/>
      <c r="W2226" s="305"/>
      <c r="X2226" s="305"/>
      <c r="Y2226" s="305"/>
      <c r="Z2226" s="305"/>
      <c r="AA2226" s="305"/>
      <c r="AB2226" s="305"/>
      <c r="AC2226" s="305"/>
      <c r="AD2226" s="305"/>
      <c r="AE2226" s="305"/>
      <c r="AF2226" s="305"/>
    </row>
    <row r="2227" spans="2:32" x14ac:dyDescent="0.35">
      <c r="B2227" s="305"/>
      <c r="C2227" s="305"/>
      <c r="D2227" s="305"/>
      <c r="E2227" s="305"/>
      <c r="F2227" s="305"/>
      <c r="G2227" s="305"/>
      <c r="H2227" s="305"/>
      <c r="I2227" s="305"/>
      <c r="J2227" s="305"/>
      <c r="K2227" s="305"/>
      <c r="L2227" s="305"/>
      <c r="M2227" s="305"/>
      <c r="N2227" s="305"/>
      <c r="O2227" s="305"/>
      <c r="P2227" s="305"/>
      <c r="Q2227" s="305"/>
      <c r="R2227" s="305"/>
      <c r="S2227" s="305"/>
      <c r="T2227" s="305"/>
      <c r="U2227" s="305"/>
      <c r="V2227" s="305"/>
      <c r="W2227" s="305"/>
      <c r="X2227" s="305"/>
      <c r="Y2227" s="305"/>
      <c r="Z2227" s="305"/>
      <c r="AA2227" s="305"/>
      <c r="AB2227" s="305"/>
      <c r="AC2227" s="305"/>
      <c r="AD2227" s="305"/>
      <c r="AE2227" s="305"/>
      <c r="AF2227" s="305"/>
    </row>
    <row r="2228" spans="2:32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x14ac:dyDescent="0.35">
      <c r="B2231" s="305"/>
      <c r="C2231" s="305"/>
      <c r="D2231" s="305"/>
      <c r="E2231" s="305"/>
      <c r="F2231" s="305"/>
      <c r="G2231" s="305"/>
      <c r="H2231" s="305"/>
      <c r="I2231" s="305"/>
      <c r="J2231" s="305"/>
      <c r="K2231" s="305"/>
      <c r="L2231" s="305"/>
      <c r="M2231" s="305"/>
      <c r="N2231" s="305"/>
      <c r="O2231" s="305"/>
      <c r="P2231" s="305"/>
      <c r="Q2231" s="305"/>
      <c r="R2231" s="305"/>
      <c r="S2231" s="305"/>
      <c r="T2231" s="305"/>
      <c r="U2231" s="305"/>
      <c r="V2231" s="305"/>
      <c r="W2231" s="305"/>
      <c r="X2231" s="305"/>
      <c r="Y2231" s="305"/>
      <c r="Z2231" s="305"/>
      <c r="AA2231" s="305"/>
      <c r="AB2231" s="305"/>
      <c r="AC2231" s="305"/>
      <c r="AD2231" s="305"/>
      <c r="AE2231" s="305"/>
      <c r="AF2231" s="305"/>
    </row>
    <row r="2232" spans="2:32" x14ac:dyDescent="0.35">
      <c r="B2232" s="305"/>
      <c r="C2232" s="305"/>
      <c r="D2232" s="305"/>
      <c r="E2232" s="305"/>
      <c r="F2232" s="305"/>
      <c r="G2232" s="305"/>
      <c r="H2232" s="305"/>
      <c r="I2232" s="305"/>
      <c r="J2232" s="305"/>
      <c r="K2232" s="305"/>
      <c r="L2232" s="305"/>
      <c r="M2232" s="305"/>
      <c r="N2232" s="305"/>
      <c r="O2232" s="305"/>
      <c r="P2232" s="305"/>
      <c r="Q2232" s="305"/>
      <c r="R2232" s="305"/>
      <c r="S2232" s="305"/>
      <c r="T2232" s="305"/>
      <c r="U2232" s="305"/>
      <c r="V2232" s="305"/>
      <c r="W2232" s="305"/>
      <c r="X2232" s="305"/>
      <c r="Y2232" s="305"/>
      <c r="Z2232" s="305"/>
      <c r="AA2232" s="305"/>
      <c r="AB2232" s="305"/>
      <c r="AC2232" s="305"/>
      <c r="AD2232" s="305"/>
      <c r="AE2232" s="305"/>
      <c r="AF2232" s="305"/>
    </row>
    <row r="2233" spans="2:32" x14ac:dyDescent="0.35">
      <c r="B2233" s="305"/>
      <c r="C2233" s="305"/>
      <c r="D2233" s="305"/>
      <c r="E2233" s="305"/>
      <c r="F2233" s="305"/>
      <c r="G2233" s="305"/>
      <c r="H2233" s="305"/>
      <c r="I2233" s="305"/>
      <c r="J2233" s="305"/>
      <c r="K2233" s="305"/>
      <c r="L2233" s="305"/>
      <c r="M2233" s="305"/>
      <c r="N2233" s="305"/>
      <c r="O2233" s="305"/>
      <c r="P2233" s="305"/>
      <c r="Q2233" s="305"/>
      <c r="R2233" s="305"/>
      <c r="S2233" s="305"/>
      <c r="T2233" s="305"/>
      <c r="U2233" s="305"/>
      <c r="V2233" s="305"/>
      <c r="W2233" s="305"/>
      <c r="X2233" s="305"/>
      <c r="Y2233" s="305"/>
      <c r="Z2233" s="305"/>
      <c r="AA2233" s="305"/>
      <c r="AB2233" s="305"/>
      <c r="AC2233" s="305"/>
      <c r="AD2233" s="305"/>
      <c r="AE2233" s="305"/>
      <c r="AF2233" s="305"/>
    </row>
    <row r="2234" spans="2:32" x14ac:dyDescent="0.35">
      <c r="B2234" s="305"/>
      <c r="C2234" s="305"/>
      <c r="D2234" s="305"/>
      <c r="E2234" s="305"/>
      <c r="F2234" s="305"/>
      <c r="G2234" s="305"/>
      <c r="H2234" s="305"/>
      <c r="I2234" s="305"/>
      <c r="J2234" s="305"/>
      <c r="K2234" s="305"/>
      <c r="L2234" s="305"/>
      <c r="M2234" s="305"/>
      <c r="N2234" s="305"/>
      <c r="O2234" s="305"/>
      <c r="P2234" s="305"/>
      <c r="Q2234" s="305"/>
      <c r="R2234" s="305"/>
      <c r="S2234" s="305"/>
      <c r="T2234" s="305"/>
      <c r="U2234" s="305"/>
      <c r="V2234" s="305"/>
      <c r="W2234" s="305"/>
      <c r="X2234" s="305"/>
      <c r="Y2234" s="305"/>
      <c r="Z2234" s="305"/>
      <c r="AA2234" s="305"/>
      <c r="AB2234" s="305"/>
      <c r="AC2234" s="305"/>
      <c r="AD2234" s="305"/>
      <c r="AE2234" s="305"/>
      <c r="AF2234" s="305"/>
    </row>
    <row r="2235" spans="2:32" x14ac:dyDescent="0.35">
      <c r="B2235" s="305"/>
      <c r="C2235" s="305"/>
      <c r="D2235" s="305"/>
      <c r="E2235" s="305"/>
      <c r="F2235" s="305"/>
      <c r="G2235" s="305"/>
      <c r="H2235" s="305"/>
      <c r="I2235" s="305"/>
      <c r="J2235" s="305"/>
      <c r="K2235" s="305"/>
      <c r="L2235" s="305"/>
      <c r="M2235" s="305"/>
      <c r="N2235" s="305"/>
      <c r="O2235" s="305"/>
      <c r="P2235" s="305"/>
      <c r="Q2235" s="305"/>
      <c r="R2235" s="305"/>
      <c r="S2235" s="305"/>
      <c r="T2235" s="305"/>
      <c r="U2235" s="305"/>
      <c r="V2235" s="305"/>
      <c r="W2235" s="305"/>
      <c r="X2235" s="305"/>
      <c r="Y2235" s="305"/>
      <c r="Z2235" s="305"/>
      <c r="AA2235" s="305"/>
      <c r="AB2235" s="305"/>
      <c r="AC2235" s="305"/>
      <c r="AD2235" s="305"/>
      <c r="AE2235" s="305"/>
      <c r="AF2235" s="305"/>
    </row>
    <row r="2236" spans="2:32" x14ac:dyDescent="0.35">
      <c r="B2236" s="305"/>
      <c r="C2236" s="305"/>
      <c r="D2236" s="305"/>
      <c r="E2236" s="305"/>
      <c r="F2236" s="305"/>
      <c r="G2236" s="305"/>
      <c r="H2236" s="305"/>
      <c r="I2236" s="305"/>
      <c r="J2236" s="305"/>
      <c r="K2236" s="305"/>
      <c r="L2236" s="305"/>
      <c r="M2236" s="305"/>
      <c r="N2236" s="305"/>
      <c r="O2236" s="305"/>
      <c r="P2236" s="305"/>
      <c r="Q2236" s="305"/>
      <c r="R2236" s="305"/>
      <c r="S2236" s="305"/>
      <c r="T2236" s="305"/>
      <c r="U2236" s="305"/>
      <c r="V2236" s="305"/>
      <c r="W2236" s="305"/>
      <c r="X2236" s="305"/>
      <c r="Y2236" s="305"/>
      <c r="Z2236" s="305"/>
      <c r="AA2236" s="305"/>
      <c r="AB2236" s="305"/>
      <c r="AC2236" s="305"/>
      <c r="AD2236" s="305"/>
      <c r="AE2236" s="305"/>
      <c r="AF2236" s="305"/>
    </row>
    <row r="2237" spans="2:32" x14ac:dyDescent="0.35">
      <c r="B2237" s="305"/>
      <c r="C2237" s="305"/>
      <c r="D2237" s="305"/>
      <c r="E2237" s="305"/>
      <c r="F2237" s="305"/>
      <c r="G2237" s="305"/>
      <c r="H2237" s="305"/>
      <c r="I2237" s="305"/>
      <c r="J2237" s="305"/>
      <c r="K2237" s="305"/>
      <c r="L2237" s="305"/>
      <c r="M2237" s="305"/>
      <c r="N2237" s="305"/>
      <c r="O2237" s="305"/>
      <c r="P2237" s="305"/>
      <c r="Q2237" s="305"/>
      <c r="R2237" s="305"/>
      <c r="S2237" s="305"/>
      <c r="T2237" s="305"/>
      <c r="U2237" s="305"/>
      <c r="V2237" s="305"/>
      <c r="W2237" s="305"/>
      <c r="X2237" s="305"/>
      <c r="Y2237" s="305"/>
      <c r="Z2237" s="305"/>
      <c r="AA2237" s="305"/>
      <c r="AB2237" s="305"/>
      <c r="AC2237" s="305"/>
      <c r="AD2237" s="305"/>
      <c r="AE2237" s="305"/>
      <c r="AF2237" s="305"/>
    </row>
    <row r="2238" spans="2:32" x14ac:dyDescent="0.35">
      <c r="B2238" s="305"/>
      <c r="C2238" s="305"/>
      <c r="D2238" s="305"/>
      <c r="E2238" s="305"/>
      <c r="F2238" s="305"/>
      <c r="G2238" s="305"/>
      <c r="H2238" s="305"/>
      <c r="I2238" s="305"/>
      <c r="J2238" s="305"/>
      <c r="K2238" s="305"/>
      <c r="L2238" s="305"/>
      <c r="M2238" s="305"/>
      <c r="N2238" s="305"/>
      <c r="O2238" s="305"/>
      <c r="P2238" s="305"/>
      <c r="Q2238" s="305"/>
      <c r="R2238" s="305"/>
      <c r="S2238" s="305"/>
      <c r="T2238" s="305"/>
      <c r="U2238" s="305"/>
      <c r="V2238" s="305"/>
      <c r="W2238" s="305"/>
      <c r="X2238" s="305"/>
      <c r="Y2238" s="305"/>
      <c r="Z2238" s="305"/>
      <c r="AA2238" s="305"/>
      <c r="AB2238" s="305"/>
      <c r="AC2238" s="305"/>
      <c r="AD2238" s="305"/>
      <c r="AE2238" s="305"/>
      <c r="AF2238" s="305"/>
    </row>
    <row r="2239" spans="2:32" x14ac:dyDescent="0.35">
      <c r="B2239" s="305"/>
      <c r="C2239" s="305"/>
      <c r="D2239" s="305"/>
      <c r="E2239" s="305"/>
      <c r="F2239" s="305"/>
      <c r="G2239" s="305"/>
      <c r="H2239" s="305"/>
      <c r="I2239" s="305"/>
      <c r="J2239" s="305"/>
      <c r="K2239" s="305"/>
      <c r="L2239" s="305"/>
      <c r="M2239" s="305"/>
      <c r="N2239" s="305"/>
      <c r="O2239" s="305"/>
      <c r="P2239" s="305"/>
      <c r="Q2239" s="305"/>
      <c r="R2239" s="305"/>
      <c r="S2239" s="305"/>
      <c r="T2239" s="305"/>
      <c r="U2239" s="305"/>
      <c r="V2239" s="305"/>
      <c r="W2239" s="305"/>
      <c r="X2239" s="305"/>
      <c r="Y2239" s="305"/>
      <c r="Z2239" s="305"/>
      <c r="AA2239" s="305"/>
      <c r="AB2239" s="305"/>
      <c r="AC2239" s="305"/>
      <c r="AD2239" s="305"/>
      <c r="AE2239" s="305"/>
      <c r="AF2239" s="305"/>
    </row>
    <row r="2240" spans="2:32" x14ac:dyDescent="0.35">
      <c r="B2240" s="305"/>
      <c r="C2240" s="305"/>
      <c r="D2240" s="305"/>
      <c r="E2240" s="305"/>
      <c r="F2240" s="305"/>
      <c r="G2240" s="305"/>
      <c r="H2240" s="305"/>
      <c r="I2240" s="305"/>
      <c r="J2240" s="305"/>
      <c r="K2240" s="305"/>
      <c r="L2240" s="305"/>
      <c r="M2240" s="305"/>
      <c r="N2240" s="305"/>
      <c r="O2240" s="305"/>
      <c r="P2240" s="305"/>
      <c r="Q2240" s="305"/>
      <c r="R2240" s="305"/>
      <c r="S2240" s="305"/>
      <c r="T2240" s="305"/>
      <c r="U2240" s="305"/>
      <c r="V2240" s="305"/>
      <c r="W2240" s="305"/>
      <c r="X2240" s="305"/>
      <c r="Y2240" s="305"/>
      <c r="Z2240" s="305"/>
      <c r="AA2240" s="305"/>
      <c r="AB2240" s="305"/>
      <c r="AC2240" s="305"/>
      <c r="AD2240" s="305"/>
      <c r="AE2240" s="305"/>
      <c r="AF2240" s="305"/>
    </row>
    <row r="2374" spans="2:32" x14ac:dyDescent="0.35">
      <c r="B2374" s="305"/>
      <c r="C2374" s="305"/>
      <c r="D2374" s="305"/>
      <c r="E2374" s="305"/>
      <c r="F2374" s="305"/>
      <c r="G2374" s="305"/>
      <c r="H2374" s="305"/>
      <c r="I2374" s="305"/>
      <c r="J2374" s="305"/>
      <c r="K2374" s="305"/>
      <c r="L2374" s="305"/>
      <c r="M2374" s="305"/>
      <c r="N2374" s="305"/>
      <c r="O2374" s="305"/>
      <c r="P2374" s="305"/>
      <c r="Q2374" s="305"/>
      <c r="R2374" s="305"/>
      <c r="S2374" s="305"/>
      <c r="T2374" s="305"/>
      <c r="U2374" s="305"/>
      <c r="V2374" s="305"/>
      <c r="W2374" s="305"/>
      <c r="X2374" s="305"/>
      <c r="Y2374" s="305"/>
      <c r="Z2374" s="305"/>
      <c r="AA2374" s="305"/>
      <c r="AB2374" s="305"/>
      <c r="AC2374" s="305"/>
      <c r="AD2374" s="305"/>
      <c r="AE2374" s="305"/>
      <c r="AF2374" s="305"/>
    </row>
    <row r="2376" spans="2:32" x14ac:dyDescent="0.35">
      <c r="B2376" s="305"/>
      <c r="C2376" s="305"/>
      <c r="D2376" s="305"/>
      <c r="E2376" s="305"/>
      <c r="F2376" s="305"/>
      <c r="G2376" s="305"/>
      <c r="H2376" s="305"/>
      <c r="I2376" s="305"/>
      <c r="J2376" s="305"/>
      <c r="K2376" s="305"/>
      <c r="L2376" s="305"/>
      <c r="M2376" s="305"/>
      <c r="N2376" s="305"/>
      <c r="O2376" s="305"/>
      <c r="P2376" s="305"/>
      <c r="Q2376" s="305"/>
      <c r="R2376" s="305"/>
      <c r="S2376" s="305"/>
      <c r="T2376" s="305"/>
      <c r="U2376" s="305"/>
      <c r="V2376" s="305"/>
      <c r="W2376" s="305"/>
      <c r="X2376" s="305"/>
      <c r="Y2376" s="305"/>
      <c r="Z2376" s="305"/>
      <c r="AA2376" s="305"/>
      <c r="AB2376" s="305"/>
      <c r="AC2376" s="305"/>
      <c r="AD2376" s="305"/>
      <c r="AE2376" s="305"/>
      <c r="AF2376" s="305"/>
    </row>
    <row r="2377" spans="2:32" x14ac:dyDescent="0.35">
      <c r="B2377" s="305"/>
      <c r="C2377" s="305"/>
      <c r="D2377" s="305"/>
      <c r="E2377" s="305"/>
      <c r="F2377" s="305"/>
      <c r="G2377" s="305"/>
      <c r="H2377" s="305"/>
      <c r="I2377" s="305"/>
      <c r="J2377" s="305"/>
      <c r="K2377" s="305"/>
      <c r="L2377" s="305"/>
      <c r="M2377" s="305"/>
      <c r="N2377" s="305"/>
      <c r="O2377" s="305"/>
      <c r="P2377" s="305"/>
      <c r="Q2377" s="305"/>
      <c r="R2377" s="305"/>
      <c r="S2377" s="305"/>
      <c r="T2377" s="305"/>
      <c r="U2377" s="305"/>
      <c r="V2377" s="305"/>
      <c r="W2377" s="305"/>
      <c r="X2377" s="305"/>
      <c r="Y2377" s="305"/>
      <c r="Z2377" s="305"/>
      <c r="AA2377" s="305"/>
      <c r="AB2377" s="305"/>
      <c r="AC2377" s="305"/>
      <c r="AD2377" s="305"/>
      <c r="AE2377" s="305"/>
      <c r="AF2377" s="305"/>
    </row>
    <row r="2378" spans="2:32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x14ac:dyDescent="0.35">
      <c r="B2381" s="305"/>
      <c r="C2381" s="305"/>
      <c r="D2381" s="305"/>
      <c r="E2381" s="305"/>
      <c r="F2381" s="305"/>
      <c r="G2381" s="305"/>
      <c r="H2381" s="305"/>
      <c r="I2381" s="305"/>
      <c r="J2381" s="305"/>
      <c r="K2381" s="305"/>
      <c r="L2381" s="305"/>
      <c r="M2381" s="305"/>
      <c r="N2381" s="305"/>
      <c r="O2381" s="305"/>
      <c r="P2381" s="305"/>
      <c r="Q2381" s="305"/>
      <c r="R2381" s="305"/>
      <c r="S2381" s="305"/>
      <c r="T2381" s="305"/>
      <c r="U2381" s="305"/>
      <c r="V2381" s="305"/>
      <c r="W2381" s="305"/>
      <c r="X2381" s="305"/>
      <c r="Y2381" s="305"/>
      <c r="Z2381" s="305"/>
      <c r="AA2381" s="305"/>
      <c r="AB2381" s="305"/>
      <c r="AC2381" s="305"/>
      <c r="AD2381" s="305"/>
      <c r="AE2381" s="305"/>
      <c r="AF2381" s="305"/>
    </row>
    <row r="2382" spans="2:32" x14ac:dyDescent="0.35">
      <c r="B2382" s="305"/>
      <c r="C2382" s="305"/>
      <c r="D2382" s="305"/>
      <c r="E2382" s="305"/>
      <c r="F2382" s="305"/>
      <c r="G2382" s="305"/>
      <c r="H2382" s="305"/>
      <c r="I2382" s="305"/>
      <c r="J2382" s="305"/>
      <c r="K2382" s="305"/>
      <c r="L2382" s="305"/>
      <c r="M2382" s="305"/>
      <c r="N2382" s="305"/>
      <c r="O2382" s="305"/>
      <c r="P2382" s="305"/>
      <c r="Q2382" s="305"/>
      <c r="R2382" s="305"/>
      <c r="S2382" s="305"/>
      <c r="T2382" s="305"/>
      <c r="U2382" s="305"/>
      <c r="V2382" s="305"/>
      <c r="W2382" s="305"/>
      <c r="X2382" s="305"/>
      <c r="Y2382" s="305"/>
      <c r="Z2382" s="305"/>
      <c r="AA2382" s="305"/>
      <c r="AB2382" s="305"/>
      <c r="AC2382" s="305"/>
      <c r="AD2382" s="305"/>
      <c r="AE2382" s="305"/>
      <c r="AF2382" s="305"/>
    </row>
    <row r="2383" spans="2:32" x14ac:dyDescent="0.35">
      <c r="B2383" s="305"/>
      <c r="C2383" s="305"/>
      <c r="D2383" s="305"/>
      <c r="E2383" s="305"/>
      <c r="F2383" s="305"/>
      <c r="G2383" s="305"/>
      <c r="H2383" s="305"/>
      <c r="I2383" s="305"/>
      <c r="J2383" s="305"/>
      <c r="K2383" s="305"/>
      <c r="L2383" s="305"/>
      <c r="M2383" s="305"/>
      <c r="N2383" s="305"/>
      <c r="O2383" s="305"/>
      <c r="P2383" s="305"/>
      <c r="Q2383" s="305"/>
      <c r="R2383" s="305"/>
      <c r="S2383" s="305"/>
      <c r="T2383" s="305"/>
      <c r="U2383" s="305"/>
      <c r="V2383" s="305"/>
      <c r="W2383" s="305"/>
      <c r="X2383" s="305"/>
      <c r="Y2383" s="305"/>
      <c r="Z2383" s="305"/>
      <c r="AA2383" s="305"/>
      <c r="AB2383" s="305"/>
      <c r="AC2383" s="305"/>
      <c r="AD2383" s="305"/>
      <c r="AE2383" s="305"/>
      <c r="AF2383" s="305"/>
    </row>
    <row r="2384" spans="2:32" x14ac:dyDescent="0.35">
      <c r="B2384" s="305"/>
      <c r="C2384" s="305"/>
      <c r="D2384" s="305"/>
      <c r="E2384" s="305"/>
      <c r="F2384" s="305"/>
      <c r="G2384" s="305"/>
      <c r="H2384" s="305"/>
      <c r="I2384" s="305"/>
      <c r="J2384" s="305"/>
      <c r="K2384" s="305"/>
      <c r="L2384" s="305"/>
      <c r="M2384" s="305"/>
      <c r="N2384" s="305"/>
      <c r="O2384" s="305"/>
      <c r="P2384" s="305"/>
      <c r="Q2384" s="305"/>
      <c r="R2384" s="305"/>
      <c r="S2384" s="305"/>
      <c r="T2384" s="305"/>
      <c r="U2384" s="305"/>
      <c r="V2384" s="305"/>
      <c r="W2384" s="305"/>
      <c r="X2384" s="305"/>
      <c r="Y2384" s="305"/>
      <c r="Z2384" s="305"/>
      <c r="AA2384" s="305"/>
      <c r="AB2384" s="305"/>
      <c r="AC2384" s="305"/>
      <c r="AD2384" s="305"/>
      <c r="AE2384" s="305"/>
      <c r="AF2384" s="305"/>
    </row>
    <row r="2524" spans="2:32" x14ac:dyDescent="0.35">
      <c r="B2524" s="305"/>
      <c r="C2524" s="305"/>
      <c r="D2524" s="305"/>
      <c r="E2524" s="305"/>
      <c r="F2524" s="305"/>
      <c r="G2524" s="305"/>
      <c r="H2524" s="305"/>
      <c r="I2524" s="305"/>
      <c r="J2524" s="305"/>
      <c r="K2524" s="305"/>
      <c r="L2524" s="305"/>
      <c r="M2524" s="305"/>
      <c r="N2524" s="305"/>
      <c r="O2524" s="305"/>
      <c r="P2524" s="305"/>
      <c r="Q2524" s="305"/>
      <c r="R2524" s="305"/>
      <c r="S2524" s="305"/>
      <c r="T2524" s="305"/>
      <c r="U2524" s="305"/>
      <c r="V2524" s="305"/>
      <c r="W2524" s="305"/>
      <c r="X2524" s="305"/>
      <c r="Y2524" s="305"/>
      <c r="Z2524" s="305"/>
      <c r="AA2524" s="305"/>
      <c r="AB2524" s="305"/>
      <c r="AC2524" s="305"/>
      <c r="AD2524" s="305"/>
      <c r="AE2524" s="305"/>
      <c r="AF2524" s="305"/>
    </row>
    <row r="2526" spans="2:32" x14ac:dyDescent="0.35">
      <c r="B2526" s="305"/>
      <c r="C2526" s="305"/>
      <c r="D2526" s="305"/>
      <c r="E2526" s="305"/>
      <c r="F2526" s="305"/>
      <c r="G2526" s="305"/>
      <c r="H2526" s="305"/>
      <c r="I2526" s="305"/>
      <c r="J2526" s="305"/>
      <c r="K2526" s="305"/>
      <c r="L2526" s="305"/>
      <c r="M2526" s="305"/>
      <c r="N2526" s="305"/>
      <c r="O2526" s="305"/>
      <c r="P2526" s="305"/>
      <c r="Q2526" s="305"/>
      <c r="R2526" s="305"/>
      <c r="S2526" s="305"/>
      <c r="T2526" s="305"/>
      <c r="U2526" s="305"/>
      <c r="V2526" s="305"/>
      <c r="W2526" s="305"/>
      <c r="X2526" s="305"/>
      <c r="Y2526" s="305"/>
      <c r="Z2526" s="305"/>
      <c r="AA2526" s="305"/>
      <c r="AB2526" s="305"/>
      <c r="AC2526" s="305"/>
      <c r="AD2526" s="305"/>
      <c r="AE2526" s="305"/>
      <c r="AF2526" s="305"/>
    </row>
    <row r="2527" spans="2:32" x14ac:dyDescent="0.35">
      <c r="B2527" s="305"/>
      <c r="C2527" s="305"/>
      <c r="D2527" s="305"/>
      <c r="E2527" s="305"/>
      <c r="F2527" s="305"/>
      <c r="G2527" s="305"/>
      <c r="H2527" s="305"/>
      <c r="I2527" s="305"/>
      <c r="J2527" s="305"/>
      <c r="K2527" s="305"/>
      <c r="L2527" s="305"/>
      <c r="M2527" s="305"/>
      <c r="N2527" s="305"/>
      <c r="O2527" s="305"/>
      <c r="P2527" s="305"/>
      <c r="Q2527" s="305"/>
      <c r="R2527" s="305"/>
      <c r="S2527" s="305"/>
      <c r="T2527" s="305"/>
      <c r="U2527" s="305"/>
      <c r="V2527" s="305"/>
      <c r="W2527" s="305"/>
      <c r="X2527" s="305"/>
      <c r="Y2527" s="305"/>
      <c r="Z2527" s="305"/>
      <c r="AA2527" s="305"/>
      <c r="AB2527" s="305"/>
      <c r="AC2527" s="305"/>
      <c r="AD2527" s="305"/>
      <c r="AE2527" s="305"/>
      <c r="AF2527" s="305"/>
    </row>
    <row r="2528" spans="2:32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x14ac:dyDescent="0.35">
      <c r="B2674" s="305"/>
      <c r="C2674" s="305"/>
      <c r="D2674" s="305"/>
      <c r="E2674" s="305"/>
      <c r="F2674" s="305"/>
      <c r="G2674" s="305"/>
      <c r="H2674" s="305"/>
      <c r="I2674" s="305"/>
      <c r="J2674" s="305"/>
      <c r="K2674" s="305"/>
      <c r="L2674" s="305"/>
      <c r="M2674" s="305"/>
      <c r="N2674" s="305"/>
      <c r="O2674" s="305"/>
      <c r="P2674" s="305"/>
      <c r="Q2674" s="305"/>
      <c r="R2674" s="305"/>
      <c r="S2674" s="305"/>
      <c r="T2674" s="305"/>
      <c r="U2674" s="305"/>
      <c r="V2674" s="305"/>
      <c r="W2674" s="305"/>
      <c r="X2674" s="305"/>
      <c r="Y2674" s="305"/>
      <c r="Z2674" s="305"/>
      <c r="AA2674" s="305"/>
      <c r="AB2674" s="305"/>
      <c r="AC2674" s="305"/>
      <c r="AD2674" s="305"/>
      <c r="AE2674" s="305"/>
      <c r="AF2674" s="305"/>
    </row>
    <row r="2676" spans="2:32" x14ac:dyDescent="0.35">
      <c r="B2676" s="305"/>
      <c r="C2676" s="305"/>
      <c r="D2676" s="305"/>
      <c r="E2676" s="305"/>
      <c r="F2676" s="305"/>
      <c r="G2676" s="305"/>
      <c r="H2676" s="305"/>
      <c r="I2676" s="305"/>
      <c r="J2676" s="305"/>
      <c r="K2676" s="305"/>
      <c r="L2676" s="305"/>
      <c r="M2676" s="305"/>
      <c r="N2676" s="305"/>
      <c r="O2676" s="305"/>
      <c r="P2676" s="305"/>
      <c r="Q2676" s="305"/>
      <c r="R2676" s="305"/>
      <c r="S2676" s="305"/>
      <c r="T2676" s="305"/>
      <c r="U2676" s="305"/>
      <c r="V2676" s="305"/>
      <c r="W2676" s="305"/>
      <c r="X2676" s="305"/>
      <c r="Y2676" s="305"/>
      <c r="Z2676" s="305"/>
      <c r="AA2676" s="305"/>
      <c r="AB2676" s="305"/>
      <c r="AC2676" s="305"/>
      <c r="AD2676" s="305"/>
      <c r="AE2676" s="305"/>
      <c r="AF2676" s="305"/>
    </row>
    <row r="2677" spans="2:32" x14ac:dyDescent="0.35">
      <c r="B2677" s="305"/>
      <c r="C2677" s="305"/>
      <c r="D2677" s="305"/>
      <c r="E2677" s="305"/>
      <c r="F2677" s="305"/>
      <c r="G2677" s="305"/>
      <c r="H2677" s="305"/>
      <c r="I2677" s="305"/>
      <c r="J2677" s="305"/>
      <c r="K2677" s="305"/>
      <c r="L2677" s="305"/>
      <c r="M2677" s="305"/>
      <c r="N2677" s="305"/>
      <c r="O2677" s="305"/>
      <c r="P2677" s="305"/>
      <c r="Q2677" s="305"/>
      <c r="R2677" s="305"/>
      <c r="S2677" s="305"/>
      <c r="T2677" s="305"/>
      <c r="U2677" s="305"/>
      <c r="V2677" s="305"/>
      <c r="W2677" s="305"/>
      <c r="X2677" s="305"/>
      <c r="Y2677" s="305"/>
      <c r="Z2677" s="305"/>
      <c r="AA2677" s="305"/>
      <c r="AB2677" s="305"/>
      <c r="AC2677" s="305"/>
      <c r="AD2677" s="305"/>
      <c r="AE2677" s="305"/>
      <c r="AF2677" s="305"/>
    </row>
    <row r="2678" spans="2:32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x14ac:dyDescent="0.35">
      <c r="B2681" s="305"/>
      <c r="C2681" s="305"/>
      <c r="D2681" s="305"/>
      <c r="E2681" s="305"/>
      <c r="F2681" s="305"/>
      <c r="G2681" s="305"/>
      <c r="H2681" s="305"/>
      <c r="I2681" s="305"/>
      <c r="J2681" s="305"/>
      <c r="K2681" s="305"/>
      <c r="L2681" s="305"/>
      <c r="M2681" s="305"/>
      <c r="N2681" s="305"/>
      <c r="O2681" s="305"/>
      <c r="P2681" s="305"/>
      <c r="Q2681" s="305"/>
      <c r="R2681" s="305"/>
      <c r="S2681" s="305"/>
      <c r="T2681" s="305"/>
      <c r="U2681" s="305"/>
      <c r="V2681" s="305"/>
      <c r="W2681" s="305"/>
      <c r="X2681" s="305"/>
      <c r="Y2681" s="305"/>
      <c r="Z2681" s="305"/>
      <c r="AA2681" s="305"/>
      <c r="AB2681" s="305"/>
      <c r="AC2681" s="305"/>
      <c r="AD2681" s="305"/>
      <c r="AE2681" s="305"/>
      <c r="AF2681" s="305"/>
    </row>
    <row r="2682" spans="2:32" x14ac:dyDescent="0.35">
      <c r="B2682" s="305"/>
      <c r="C2682" s="305"/>
      <c r="D2682" s="305"/>
      <c r="E2682" s="305"/>
      <c r="F2682" s="305"/>
      <c r="G2682" s="305"/>
      <c r="H2682" s="305"/>
      <c r="I2682" s="305"/>
      <c r="J2682" s="305"/>
      <c r="K2682" s="305"/>
      <c r="L2682" s="305"/>
      <c r="M2682" s="305"/>
      <c r="N2682" s="305"/>
      <c r="O2682" s="305"/>
      <c r="P2682" s="305"/>
      <c r="Q2682" s="305"/>
      <c r="R2682" s="305"/>
      <c r="S2682" s="305"/>
      <c r="T2682" s="305"/>
      <c r="U2682" s="305"/>
      <c r="V2682" s="305"/>
      <c r="W2682" s="305"/>
      <c r="X2682" s="305"/>
      <c r="Y2682" s="305"/>
      <c r="Z2682" s="305"/>
      <c r="AA2682" s="305"/>
      <c r="AB2682" s="305"/>
      <c r="AC2682" s="305"/>
      <c r="AD2682" s="305"/>
      <c r="AE2682" s="305"/>
      <c r="AF2682" s="305"/>
    </row>
    <row r="2683" spans="2:32" x14ac:dyDescent="0.35">
      <c r="B2683" s="305"/>
      <c r="C2683" s="305"/>
      <c r="D2683" s="305"/>
      <c r="E2683" s="305"/>
      <c r="F2683" s="305"/>
      <c r="G2683" s="305"/>
      <c r="H2683" s="305"/>
      <c r="I2683" s="305"/>
      <c r="J2683" s="305"/>
      <c r="K2683" s="305"/>
      <c r="L2683" s="305"/>
      <c r="M2683" s="305"/>
      <c r="N2683" s="305"/>
      <c r="O2683" s="305"/>
      <c r="P2683" s="305"/>
      <c r="Q2683" s="305"/>
      <c r="R2683" s="305"/>
      <c r="S2683" s="305"/>
      <c r="T2683" s="305"/>
      <c r="U2683" s="305"/>
      <c r="V2683" s="305"/>
      <c r="W2683" s="305"/>
      <c r="X2683" s="305"/>
      <c r="Y2683" s="305"/>
      <c r="Z2683" s="305"/>
      <c r="AA2683" s="305"/>
      <c r="AB2683" s="305"/>
      <c r="AC2683" s="305"/>
      <c r="AD2683" s="305"/>
      <c r="AE2683" s="305"/>
      <c r="AF2683" s="305"/>
    </row>
    <row r="2684" spans="2:32" x14ac:dyDescent="0.35">
      <c r="B2684" s="305"/>
      <c r="C2684" s="305"/>
      <c r="D2684" s="305"/>
      <c r="E2684" s="305"/>
      <c r="F2684" s="305"/>
      <c r="G2684" s="305"/>
      <c r="H2684" s="305"/>
      <c r="I2684" s="305"/>
      <c r="J2684" s="305"/>
      <c r="K2684" s="305"/>
      <c r="L2684" s="305"/>
      <c r="M2684" s="305"/>
      <c r="N2684" s="305"/>
      <c r="O2684" s="305"/>
      <c r="P2684" s="305"/>
      <c r="Q2684" s="305"/>
      <c r="R2684" s="305"/>
      <c r="S2684" s="305"/>
      <c r="T2684" s="305"/>
      <c r="U2684" s="305"/>
      <c r="V2684" s="305"/>
      <c r="W2684" s="305"/>
      <c r="X2684" s="305"/>
      <c r="Y2684" s="305"/>
      <c r="Z2684" s="305"/>
      <c r="AA2684" s="305"/>
      <c r="AB2684" s="305"/>
      <c r="AC2684" s="305"/>
      <c r="AD2684" s="305"/>
      <c r="AE2684" s="305"/>
      <c r="AF2684" s="305"/>
    </row>
    <row r="2685" spans="2:32" x14ac:dyDescent="0.35">
      <c r="B2685" s="305"/>
      <c r="C2685" s="305"/>
      <c r="D2685" s="305"/>
      <c r="E2685" s="305"/>
      <c r="F2685" s="305"/>
      <c r="G2685" s="305"/>
      <c r="H2685" s="305"/>
      <c r="I2685" s="305"/>
      <c r="J2685" s="305"/>
      <c r="K2685" s="305"/>
      <c r="L2685" s="305"/>
      <c r="M2685" s="305"/>
      <c r="N2685" s="305"/>
      <c r="O2685" s="305"/>
      <c r="P2685" s="305"/>
      <c r="Q2685" s="305"/>
      <c r="R2685" s="305"/>
      <c r="S2685" s="305"/>
      <c r="T2685" s="305"/>
      <c r="U2685" s="305"/>
      <c r="V2685" s="305"/>
      <c r="W2685" s="305"/>
      <c r="X2685" s="305"/>
      <c r="Y2685" s="305"/>
      <c r="Z2685" s="305"/>
      <c r="AA2685" s="305"/>
      <c r="AB2685" s="305"/>
      <c r="AC2685" s="305"/>
      <c r="AD2685" s="305"/>
      <c r="AE2685" s="305"/>
      <c r="AF2685" s="305"/>
    </row>
    <row r="2686" spans="2:32" x14ac:dyDescent="0.35">
      <c r="B2686" s="305"/>
      <c r="C2686" s="305"/>
      <c r="D2686" s="305"/>
      <c r="E2686" s="305"/>
      <c r="F2686" s="305"/>
      <c r="G2686" s="305"/>
      <c r="H2686" s="305"/>
      <c r="I2686" s="305"/>
      <c r="J2686" s="305"/>
      <c r="K2686" s="305"/>
      <c r="L2686" s="305"/>
      <c r="M2686" s="305"/>
      <c r="N2686" s="305"/>
      <c r="O2686" s="305"/>
      <c r="P2686" s="305"/>
      <c r="Q2686" s="305"/>
      <c r="R2686" s="305"/>
      <c r="S2686" s="305"/>
      <c r="T2686" s="305"/>
      <c r="U2686" s="305"/>
      <c r="V2686" s="305"/>
      <c r="W2686" s="305"/>
      <c r="X2686" s="305"/>
      <c r="Y2686" s="305"/>
      <c r="Z2686" s="305"/>
      <c r="AA2686" s="305"/>
      <c r="AB2686" s="305"/>
      <c r="AC2686" s="305"/>
      <c r="AD2686" s="305"/>
      <c r="AE2686" s="305"/>
      <c r="AF2686" s="305"/>
    </row>
    <row r="2687" spans="2:32" x14ac:dyDescent="0.35">
      <c r="B2687" s="305"/>
      <c r="C2687" s="305"/>
      <c r="D2687" s="305"/>
      <c r="E2687" s="305"/>
      <c r="F2687" s="305"/>
      <c r="G2687" s="305"/>
      <c r="H2687" s="305"/>
      <c r="I2687" s="305"/>
      <c r="J2687" s="305"/>
      <c r="K2687" s="305"/>
      <c r="L2687" s="305"/>
      <c r="M2687" s="305"/>
      <c r="N2687" s="305"/>
      <c r="O2687" s="305"/>
      <c r="P2687" s="305"/>
      <c r="Q2687" s="305"/>
      <c r="R2687" s="305"/>
      <c r="S2687" s="305"/>
      <c r="T2687" s="305"/>
      <c r="U2687" s="305"/>
      <c r="V2687" s="305"/>
      <c r="W2687" s="305"/>
      <c r="X2687" s="305"/>
      <c r="Y2687" s="305"/>
      <c r="Z2687" s="305"/>
      <c r="AA2687" s="305"/>
      <c r="AB2687" s="305"/>
      <c r="AC2687" s="305"/>
      <c r="AD2687" s="305"/>
      <c r="AE2687" s="305"/>
      <c r="AF2687" s="305"/>
    </row>
    <row r="2688" spans="2:32" x14ac:dyDescent="0.35">
      <c r="B2688" s="305"/>
      <c r="C2688" s="305"/>
      <c r="D2688" s="305"/>
      <c r="E2688" s="305"/>
      <c r="F2688" s="305"/>
      <c r="G2688" s="305"/>
      <c r="H2688" s="305"/>
      <c r="I2688" s="305"/>
      <c r="J2688" s="305"/>
      <c r="K2688" s="305"/>
      <c r="L2688" s="305"/>
      <c r="M2688" s="305"/>
      <c r="N2688" s="305"/>
      <c r="O2688" s="305"/>
      <c r="P2688" s="305"/>
      <c r="Q2688" s="305"/>
      <c r="R2688" s="305"/>
      <c r="S2688" s="305"/>
      <c r="T2688" s="305"/>
      <c r="U2688" s="305"/>
      <c r="V2688" s="305"/>
      <c r="W2688" s="305"/>
      <c r="X2688" s="305"/>
      <c r="Y2688" s="305"/>
      <c r="Z2688" s="305"/>
      <c r="AA2688" s="305"/>
      <c r="AB2688" s="305"/>
      <c r="AC2688" s="305"/>
      <c r="AD2688" s="305"/>
      <c r="AE2688" s="305"/>
      <c r="AF2688" s="305"/>
    </row>
    <row r="2824" spans="2:32" x14ac:dyDescent="0.35">
      <c r="B2824" s="305"/>
      <c r="C2824" s="305"/>
      <c r="D2824" s="305"/>
      <c r="E2824" s="305"/>
      <c r="F2824" s="305"/>
      <c r="G2824" s="305"/>
      <c r="H2824" s="305"/>
      <c r="I2824" s="305"/>
      <c r="J2824" s="305"/>
      <c r="K2824" s="305"/>
      <c r="L2824" s="305"/>
      <c r="M2824" s="305"/>
      <c r="N2824" s="305"/>
      <c r="O2824" s="305"/>
      <c r="P2824" s="305"/>
      <c r="Q2824" s="305"/>
      <c r="R2824" s="305"/>
      <c r="S2824" s="305"/>
      <c r="T2824" s="305"/>
      <c r="U2824" s="305"/>
      <c r="V2824" s="305"/>
      <c r="W2824" s="305"/>
      <c r="X2824" s="305"/>
      <c r="Y2824" s="305"/>
      <c r="Z2824" s="305"/>
      <c r="AA2824" s="305"/>
      <c r="AB2824" s="305"/>
      <c r="AC2824" s="305"/>
      <c r="AD2824" s="305"/>
      <c r="AE2824" s="305"/>
      <c r="AF2824" s="305"/>
    </row>
    <row r="2826" spans="2:32" x14ac:dyDescent="0.35">
      <c r="B2826" s="305"/>
      <c r="C2826" s="305"/>
      <c r="D2826" s="305"/>
      <c r="E2826" s="305"/>
      <c r="F2826" s="305"/>
      <c r="G2826" s="305"/>
      <c r="H2826" s="305"/>
      <c r="I2826" s="305"/>
      <c r="J2826" s="305"/>
      <c r="K2826" s="305"/>
      <c r="L2826" s="305"/>
      <c r="M2826" s="305"/>
      <c r="N2826" s="305"/>
      <c r="O2826" s="305"/>
      <c r="P2826" s="305"/>
      <c r="Q2826" s="305"/>
      <c r="R2826" s="305"/>
      <c r="S2826" s="305"/>
      <c r="T2826" s="305"/>
      <c r="U2826" s="305"/>
      <c r="V2826" s="305"/>
      <c r="W2826" s="305"/>
      <c r="X2826" s="305"/>
      <c r="Y2826" s="305"/>
      <c r="Z2826" s="305"/>
      <c r="AA2826" s="305"/>
      <c r="AB2826" s="305"/>
      <c r="AC2826" s="305"/>
      <c r="AD2826" s="305"/>
      <c r="AE2826" s="305"/>
      <c r="AF2826" s="305"/>
    </row>
    <row r="2827" spans="2:32" x14ac:dyDescent="0.35">
      <c r="B2827" s="305"/>
      <c r="C2827" s="305"/>
      <c r="D2827" s="305"/>
      <c r="E2827" s="305"/>
      <c r="F2827" s="305"/>
      <c r="G2827" s="305"/>
      <c r="H2827" s="305"/>
      <c r="I2827" s="305"/>
      <c r="J2827" s="305"/>
      <c r="K2827" s="305"/>
      <c r="L2827" s="305"/>
      <c r="M2827" s="305"/>
      <c r="N2827" s="305"/>
      <c r="O2827" s="305"/>
      <c r="P2827" s="305"/>
      <c r="Q2827" s="305"/>
      <c r="R2827" s="305"/>
      <c r="S2827" s="305"/>
      <c r="T2827" s="305"/>
      <c r="U2827" s="305"/>
      <c r="V2827" s="305"/>
      <c r="W2827" s="305"/>
      <c r="X2827" s="305"/>
      <c r="Y2827" s="305"/>
      <c r="Z2827" s="305"/>
      <c r="AA2827" s="305"/>
      <c r="AB2827" s="305"/>
      <c r="AC2827" s="305"/>
      <c r="AD2827" s="305"/>
      <c r="AE2827" s="305"/>
      <c r="AF2827" s="305"/>
    </row>
    <row r="2828" spans="2:32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728:AF728"/>
    <mergeCell ref="B156:AF156"/>
    <mergeCell ref="B292:AF292"/>
    <mergeCell ref="B378:AF378"/>
    <mergeCell ref="B560:AF560"/>
    <mergeCell ref="B652:AF652"/>
    <mergeCell ref="B1431:AF1431"/>
    <mergeCell ref="B1535:AF1535"/>
    <mergeCell ref="B1628:AF1628"/>
    <mergeCell ref="B1778:AF1778"/>
    <mergeCell ref="B1928:AF1928"/>
    <mergeCell ref="B897:AF897"/>
    <mergeCell ref="B983:AF983"/>
    <mergeCell ref="B1082:AF1082"/>
    <mergeCell ref="B1179:AF1179"/>
    <mergeCell ref="B1313:AF1313"/>
    <mergeCell ref="B79:AG79"/>
    <mergeCell ref="B2228:AF2228"/>
    <mergeCell ref="B2378:AF2378"/>
    <mergeCell ref="B2528:AF2528"/>
    <mergeCell ref="B2678:AF2678"/>
    <mergeCell ref="B2828:AF2828"/>
    <mergeCell ref="B2078:AF2078"/>
    <mergeCell ref="B819:AF819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2015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223" t="s">
        <v>2016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142"/>
    </row>
    <row r="80" spans="1:34" ht="12" customHeight="1" x14ac:dyDescent="0.35">
      <c r="B80" s="22" t="s">
        <v>2017</v>
      </c>
    </row>
    <row r="81" spans="2:2" ht="15" customHeight="1" x14ac:dyDescent="0.35">
      <c r="B81" s="22" t="s">
        <v>2024</v>
      </c>
    </row>
    <row r="82" spans="2:2" ht="15" customHeight="1" x14ac:dyDescent="0.35">
      <c r="B82" s="22" t="s">
        <v>2025</v>
      </c>
    </row>
    <row r="83" spans="2:2" ht="15" customHeight="1" x14ac:dyDescent="0.35">
      <c r="B83" s="22" t="s">
        <v>2011</v>
      </c>
    </row>
    <row r="84" spans="2:2" ht="15" customHeight="1" x14ac:dyDescent="0.35">
      <c r="B84" s="22" t="s">
        <v>2026</v>
      </c>
    </row>
    <row r="85" spans="2:2" ht="12" customHeight="1" x14ac:dyDescent="0.35">
      <c r="B85" s="22" t="s">
        <v>2027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2012</v>
      </c>
    </row>
    <row r="90" spans="2:2" ht="15" customHeight="1" x14ac:dyDescent="0.35">
      <c r="B90" s="22" t="s">
        <v>2021</v>
      </c>
    </row>
    <row r="91" spans="2:2" ht="15" customHeight="1" x14ac:dyDescent="0.35">
      <c r="B91" s="22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39" workbookViewId="0">
      <selection activeCell="C55" sqref="C55"/>
    </sheetView>
  </sheetViews>
  <sheetFormatPr defaultColWidth="8.7265625" defaultRowHeight="14.5" x14ac:dyDescent="0.35"/>
  <cols>
    <col min="1" max="1" width="16.1796875" customWidth="1"/>
    <col min="2" max="2" width="29.453125" customWidth="1"/>
    <col min="3" max="3" width="17.81640625" customWidth="1"/>
    <col min="4" max="4" width="14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</cols>
  <sheetData>
    <row r="1" spans="1:11" s="152" customFormat="1" x14ac:dyDescent="0.35">
      <c r="A1" s="3" t="s">
        <v>2058</v>
      </c>
    </row>
    <row r="2" spans="1:11" s="153" customFormat="1" ht="43.5" x14ac:dyDescent="0.3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3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3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3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3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3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35">
      <c r="A9" s="226" t="s">
        <v>2072</v>
      </c>
      <c r="B9" s="217"/>
      <c r="C9" s="217"/>
      <c r="D9" s="217"/>
      <c r="E9" s="217"/>
      <c r="F9" s="217"/>
      <c r="G9" s="217"/>
      <c r="H9" s="217"/>
      <c r="I9" s="217"/>
      <c r="J9" s="217"/>
      <c r="K9" s="217"/>
    </row>
    <row r="10" spans="1:11" ht="15" thickBot="1" x14ac:dyDescent="0.4">
      <c r="A10" s="227"/>
      <c r="B10" s="227"/>
      <c r="C10" s="227"/>
      <c r="D10" s="227"/>
      <c r="E10" s="227"/>
      <c r="F10" s="227"/>
      <c r="G10" s="227"/>
      <c r="H10" s="227"/>
      <c r="I10" s="227"/>
      <c r="J10" s="227"/>
      <c r="K10" s="227"/>
    </row>
    <row r="11" spans="1:11" x14ac:dyDescent="0.35">
      <c r="A11" s="156" t="s">
        <v>2073</v>
      </c>
      <c r="B11" s="157"/>
      <c r="C11" s="228" t="s">
        <v>2074</v>
      </c>
      <c r="D11" s="228"/>
      <c r="E11" s="228"/>
      <c r="F11" s="158"/>
      <c r="G11" s="228" t="s">
        <v>2075</v>
      </c>
      <c r="H11" s="228"/>
      <c r="I11" s="228"/>
      <c r="J11" s="158"/>
      <c r="K11" s="159" t="s">
        <v>2076</v>
      </c>
    </row>
    <row r="12" spans="1:11" ht="26" x14ac:dyDescent="0.3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3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3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" x14ac:dyDescent="0.3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35">
      <c r="H21" s="133"/>
    </row>
    <row r="32" spans="1:8" x14ac:dyDescent="0.35">
      <c r="A32">
        <v>2019</v>
      </c>
      <c r="B32">
        <v>2020</v>
      </c>
    </row>
    <row r="33" spans="1:11" x14ac:dyDescent="0.35">
      <c r="A33">
        <v>77600</v>
      </c>
      <c r="B33">
        <v>75161</v>
      </c>
      <c r="C33" t="s">
        <v>2085</v>
      </c>
      <c r="D33" t="s">
        <v>2086</v>
      </c>
    </row>
    <row r="34" spans="1:11" x14ac:dyDescent="0.3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3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35">
      <c r="A36">
        <v>199050</v>
      </c>
      <c r="B36">
        <v>171738</v>
      </c>
      <c r="C36" t="s">
        <v>2090</v>
      </c>
      <c r="D36" t="s">
        <v>2091</v>
      </c>
    </row>
    <row r="37" spans="1:11" x14ac:dyDescent="0.35">
      <c r="A37">
        <v>1037000000</v>
      </c>
      <c r="B37">
        <v>1037000000</v>
      </c>
      <c r="C37" t="s">
        <v>2092</v>
      </c>
    </row>
    <row r="38" spans="1:11" x14ac:dyDescent="0.3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35">
      <c r="A39">
        <v>0.72</v>
      </c>
      <c r="B39">
        <v>0.72</v>
      </c>
      <c r="C39" t="s">
        <v>2094</v>
      </c>
      <c r="D39" t="s">
        <v>2095</v>
      </c>
    </row>
    <row r="40" spans="1:11" x14ac:dyDescent="0.3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3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35">
      <c r="A43" s="3" t="s">
        <v>2098</v>
      </c>
    </row>
    <row r="44" spans="1:11" s="153" customFormat="1" ht="15" customHeight="1" x14ac:dyDescent="0.35">
      <c r="A44" s="225" t="s">
        <v>2059</v>
      </c>
      <c r="B44" s="225" t="s">
        <v>2060</v>
      </c>
      <c r="C44" s="225" t="s">
        <v>2099</v>
      </c>
      <c r="D44" s="225" t="s">
        <v>2100</v>
      </c>
      <c r="E44" s="225" t="s">
        <v>2101</v>
      </c>
      <c r="F44" s="225"/>
      <c r="G44" s="225" t="s">
        <v>2102</v>
      </c>
      <c r="H44" s="225"/>
      <c r="I44" s="225"/>
      <c r="J44" s="225" t="s">
        <v>2103</v>
      </c>
      <c r="K44" s="225" t="s">
        <v>2104</v>
      </c>
    </row>
    <row r="45" spans="1:11" s="153" customFormat="1" ht="43.5" x14ac:dyDescent="0.35">
      <c r="A45" s="225"/>
      <c r="B45" s="225"/>
      <c r="C45" s="225"/>
      <c r="D45" s="225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225"/>
      <c r="K45" s="225"/>
    </row>
    <row r="46" spans="1:11" x14ac:dyDescent="0.3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3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3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3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3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35">
      <c r="C52" s="45"/>
    </row>
    <row r="54" spans="1:11" x14ac:dyDescent="0.3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35">
      <c r="A55">
        <v>1037</v>
      </c>
      <c r="B55" t="s">
        <v>2110</v>
      </c>
      <c r="C55" t="s">
        <v>2111</v>
      </c>
    </row>
    <row r="56" spans="1:11" x14ac:dyDescent="0.35">
      <c r="A56">
        <v>37.229999999999997</v>
      </c>
      <c r="B56" t="s">
        <v>2112</v>
      </c>
      <c r="C56" t="s">
        <v>2113</v>
      </c>
    </row>
    <row r="57" spans="1:11" x14ac:dyDescent="0.35">
      <c r="A57">
        <v>35.314700000000002</v>
      </c>
      <c r="B57" t="s">
        <v>2114</v>
      </c>
    </row>
    <row r="58" spans="1:11" x14ac:dyDescent="0.35">
      <c r="A58" s="179">
        <v>0.72</v>
      </c>
      <c r="B58" t="s">
        <v>2115</v>
      </c>
      <c r="C58" t="s">
        <v>2095</v>
      </c>
    </row>
    <row r="59" spans="1:11" x14ac:dyDescent="0.35">
      <c r="A59" s="180"/>
    </row>
    <row r="61" spans="1:11" x14ac:dyDescent="0.35">
      <c r="A61" s="181"/>
    </row>
    <row r="62" spans="1:11" x14ac:dyDescent="0.3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opLeftCell="C1" workbookViewId="0">
      <selection activeCell="C3" sqref="C3"/>
    </sheetView>
  </sheetViews>
  <sheetFormatPr defaultRowHeight="14.5" x14ac:dyDescent="0.35"/>
  <cols>
    <col min="1" max="1" width="26.54296875" customWidth="1"/>
    <col min="2" max="3" width="11.81640625" bestFit="1" customWidth="1"/>
  </cols>
  <sheetData>
    <row r="1" spans="1:31" x14ac:dyDescent="0.3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220076166711498.66</v>
      </c>
      <c r="E2">
        <f>'Hydrogen Calculations'!$E$46*'AEO 2023 Table 24 Refining'!E17/'AEO 2022 Table 24 Refining'!$C$17</f>
        <v>228517590483752</v>
      </c>
      <c r="F2">
        <f>'Hydrogen Calculations'!$E$46*'AEO 2023 Table 24 Refining'!F17/'AEO 2022 Table 24 Refining'!$C$17</f>
        <v>228656308330914.03</v>
      </c>
      <c r="G2">
        <f>'Hydrogen Calculations'!$E$46*'AEO 2023 Table 24 Refining'!G17/'AEO 2022 Table 24 Refining'!$C$17</f>
        <v>229270776627568.22</v>
      </c>
      <c r="H2">
        <f>'Hydrogen Calculations'!$E$46*'AEO 2023 Table 24 Refining'!H17/'AEO 2022 Table 24 Refining'!$C$17</f>
        <v>231734851256111.41</v>
      </c>
      <c r="I2">
        <f>'Hydrogen Calculations'!$E$46*'AEO 2023 Table 24 Refining'!I17/'AEO 2022 Table 24 Refining'!$C$17</f>
        <v>231818215978619.75</v>
      </c>
      <c r="J2">
        <f>'Hydrogen Calculations'!$E$46*'AEO 2023 Table 24 Refining'!J17/'AEO 2022 Table 24 Refining'!$C$17</f>
        <v>233099536362100.03</v>
      </c>
      <c r="K2">
        <f>'Hydrogen Calculations'!$E$46*'AEO 2023 Table 24 Refining'!K17/'AEO 2022 Table 24 Refining'!$C$17</f>
        <v>233234982685872.88</v>
      </c>
      <c r="L2">
        <f>'Hydrogen Calculations'!$E$46*'AEO 2023 Table 24 Refining'!L17/'AEO 2022 Table 24 Refining'!$C$17</f>
        <v>232982379036551.25</v>
      </c>
      <c r="M2">
        <f>'Hydrogen Calculations'!$E$46*'AEO 2023 Table 24 Refining'!M17/'AEO 2022 Table 24 Refining'!$C$17</f>
        <v>232138864686707.47</v>
      </c>
      <c r="N2">
        <f>'Hydrogen Calculations'!$E$46*'AEO 2023 Table 24 Refining'!N17/'AEO 2022 Table 24 Refining'!$C$17</f>
        <v>232526520500357.44</v>
      </c>
      <c r="O2">
        <f>'Hydrogen Calculations'!$E$46*'AEO 2023 Table 24 Refining'!O17/'AEO 2022 Table 24 Refining'!$C$17</f>
        <v>232925777740323.34</v>
      </c>
      <c r="P2">
        <f>'Hydrogen Calculations'!$E$46*'AEO 2023 Table 24 Refining'!P17/'AEO 2022 Table 24 Refining'!$C$17</f>
        <v>232949401029696.09</v>
      </c>
      <c r="Q2">
        <f>'Hydrogen Calculations'!$E$46*'AEO 2023 Table 24 Refining'!Q17/'AEO 2022 Table 24 Refining'!$C$17</f>
        <v>232958203923956.25</v>
      </c>
      <c r="R2">
        <f>'Hydrogen Calculations'!$E$46*'AEO 2023 Table 24 Refining'!R17/'AEO 2022 Table 24 Refining'!$C$17</f>
        <v>233206366710203.34</v>
      </c>
      <c r="S2">
        <f>'Hydrogen Calculations'!$E$46*'AEO 2023 Table 24 Refining'!S17/'AEO 2022 Table 24 Refining'!$C$17</f>
        <v>233250827895541.13</v>
      </c>
      <c r="T2">
        <f>'Hydrogen Calculations'!$E$46*'AEO 2023 Table 24 Refining'!T17/'AEO 2022 Table 24 Refining'!$C$17</f>
        <v>233431681387318.5</v>
      </c>
      <c r="U2">
        <f>'Hydrogen Calculations'!$E$46*'AEO 2023 Table 24 Refining'!U17/'AEO 2022 Table 24 Refining'!$C$17</f>
        <v>233272349001209.97</v>
      </c>
      <c r="V2">
        <f>'Hydrogen Calculations'!$E$46*'AEO 2023 Table 24 Refining'!V17/'AEO 2022 Table 24 Refining'!$C$17</f>
        <v>233101270663655.81</v>
      </c>
      <c r="W2">
        <f>'Hydrogen Calculations'!$E$46*'AEO 2023 Table 24 Refining'!W17/'AEO 2022 Table 24 Refining'!$C$17</f>
        <v>233066203611744.84</v>
      </c>
      <c r="X2">
        <f>'Hydrogen Calculations'!$E$46*'AEO 2023 Table 24 Refining'!X17/'AEO 2022 Table 24 Refining'!$C$17</f>
        <v>232286267180296.31</v>
      </c>
      <c r="Y2">
        <f>'Hydrogen Calculations'!$E$46*'AEO 2023 Table 24 Refining'!Y17/'AEO 2022 Table 24 Refining'!$C$17</f>
        <v>231825061214305.66</v>
      </c>
      <c r="Z2">
        <f>'Hydrogen Calculations'!$E$46*'AEO 2023 Table 24 Refining'!Z17/'AEO 2022 Table 24 Refining'!$C$17</f>
        <v>231470186327788.63</v>
      </c>
      <c r="AA2">
        <f>'Hydrogen Calculations'!$E$46*'AEO 2023 Table 24 Refining'!AA17/'AEO 2022 Table 24 Refining'!$C$17</f>
        <v>231871072760125.06</v>
      </c>
      <c r="AB2">
        <f>'Hydrogen Calculations'!$E$46*'AEO 2023 Table 24 Refining'!AB17/'AEO 2022 Table 24 Refining'!$C$17</f>
        <v>231418735381635.31</v>
      </c>
      <c r="AC2">
        <f>'Hydrogen Calculations'!$E$46*'AEO 2023 Table 24 Refining'!AC17/'AEO 2022 Table 24 Refining'!$C$17</f>
        <v>232142648617374.53</v>
      </c>
      <c r="AD2">
        <f>'Hydrogen Calculations'!$E$46*'AEO 2023 Table 24 Refining'!AD17/'AEO 2022 Table 24 Refining'!$C$17</f>
        <v>232459736751813.72</v>
      </c>
      <c r="AE2">
        <f>'Hydrogen Calculations'!$E$46*'AEO 2023 Table 24 Refining'!AE17/'AEO 2022 Table 24 Refining'!$C$17</f>
        <v>231980254926247.13</v>
      </c>
    </row>
    <row r="3" spans="1:31" x14ac:dyDescent="0.3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307624501360296.81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304182877660022.75</v>
      </c>
      <c r="F3">
        <f>SUM('Hydrogen Calculations'!$J$47:$J$48,'Hydrogen Calculations'!$J$50)*'AEO 2023 Table 27 Chemicals'!F31/'AEO 2022 Table 27 Chemicals'!$C$31</f>
        <v>312596736513793</v>
      </c>
      <c r="G3">
        <f>SUM('Hydrogen Calculations'!$J$47:$J$48,'Hydrogen Calculations'!$J$50)*'AEO 2023 Table 27 Chemicals'!G31/'AEO 2022 Table 27 Chemicals'!$C$31</f>
        <v>323221776572829.13</v>
      </c>
      <c r="H3">
        <f>SUM('Hydrogen Calculations'!$J$47:$J$48,'Hydrogen Calculations'!$J$50)*'AEO 2023 Table 27 Chemicals'!H31/'AEO 2022 Table 27 Chemicals'!$C$31</f>
        <v>329930577203483.88</v>
      </c>
      <c r="I3">
        <f>SUM('Hydrogen Calculations'!$J$47:$J$48,'Hydrogen Calculations'!$J$50)*'AEO 2023 Table 27 Chemicals'!I31/'AEO 2022 Table 27 Chemicals'!$C$31</f>
        <v>335110301945723.5</v>
      </c>
      <c r="J3">
        <f>SUM('Hydrogen Calculations'!$J$47:$J$48,'Hydrogen Calculations'!$J$50)*'AEO 2023 Table 27 Chemicals'!J31/'AEO 2022 Table 27 Chemicals'!$C$31</f>
        <v>338322632831506.69</v>
      </c>
      <c r="K3">
        <f>SUM('Hydrogen Calculations'!$J$47:$J$48,'Hydrogen Calculations'!$J$50)*'AEO 2023 Table 27 Chemicals'!K31/'AEO 2022 Table 27 Chemicals'!$C$31</f>
        <v>340728528635317.75</v>
      </c>
      <c r="L3">
        <f>SUM('Hydrogen Calculations'!$J$47:$J$48,'Hydrogen Calculations'!$J$50)*'AEO 2023 Table 27 Chemicals'!L31/'AEO 2022 Table 27 Chemicals'!$C$31</f>
        <v>345350396150417.38</v>
      </c>
      <c r="M3">
        <f>SUM('Hydrogen Calculations'!$J$47:$J$48,'Hydrogen Calculations'!$J$50)*'AEO 2023 Table 27 Chemicals'!M31/'AEO 2022 Table 27 Chemicals'!$C$31</f>
        <v>350357045749759.44</v>
      </c>
      <c r="N3">
        <f>SUM('Hydrogen Calculations'!$J$47:$J$48,'Hydrogen Calculations'!$J$50)*'AEO 2023 Table 27 Chemicals'!N31/'AEO 2022 Table 27 Chemicals'!$C$31</f>
        <v>354621810172311.19</v>
      </c>
      <c r="O3">
        <f>SUM('Hydrogen Calculations'!$J$47:$J$48,'Hydrogen Calculations'!$J$50)*'AEO 2023 Table 27 Chemicals'!O31/'AEO 2022 Table 27 Chemicals'!$C$31</f>
        <v>360188425549310.31</v>
      </c>
      <c r="P3">
        <f>SUM('Hydrogen Calculations'!$J$47:$J$48,'Hydrogen Calculations'!$J$50)*'AEO 2023 Table 27 Chemicals'!P31/'AEO 2022 Table 27 Chemicals'!$C$31</f>
        <v>364429523724963.69</v>
      </c>
      <c r="Q3">
        <f>SUM('Hydrogen Calculations'!$J$47:$J$48,'Hydrogen Calculations'!$J$50)*'AEO 2023 Table 27 Chemicals'!Q31/'AEO 2022 Table 27 Chemicals'!$C$31</f>
        <v>366809665024428.5</v>
      </c>
      <c r="R3">
        <f>SUM('Hydrogen Calculations'!$J$47:$J$48,'Hydrogen Calculations'!$J$50)*'AEO 2023 Table 27 Chemicals'!R31/'AEO 2022 Table 27 Chemicals'!$C$31</f>
        <v>369881943041528.06</v>
      </c>
      <c r="S3">
        <f>SUM('Hydrogen Calculations'!$J$47:$J$48,'Hydrogen Calculations'!$J$50)*'AEO 2023 Table 27 Chemicals'!S31/'AEO 2022 Table 27 Chemicals'!$C$31</f>
        <v>372725173941214.31</v>
      </c>
      <c r="T3">
        <f>SUM('Hydrogen Calculations'!$J$47:$J$48,'Hydrogen Calculations'!$J$50)*'AEO 2023 Table 27 Chemicals'!T31/'AEO 2022 Table 27 Chemicals'!$C$31</f>
        <v>375474968003272.75</v>
      </c>
      <c r="U3">
        <f>SUM('Hydrogen Calculations'!$J$47:$J$48,'Hydrogen Calculations'!$J$50)*'AEO 2023 Table 27 Chemicals'!U31/'AEO 2022 Table 27 Chemicals'!$C$31</f>
        <v>381698343492242.44</v>
      </c>
      <c r="V3">
        <f>SUM('Hydrogen Calculations'!$J$47:$J$48,'Hydrogen Calculations'!$J$50)*'AEO 2023 Table 27 Chemicals'!V31/'AEO 2022 Table 27 Chemicals'!$C$31</f>
        <v>387704054598509.56</v>
      </c>
      <c r="W3">
        <f>SUM('Hydrogen Calculations'!$J$47:$J$48,'Hydrogen Calculations'!$J$50)*'AEO 2023 Table 27 Chemicals'!W31/'AEO 2022 Table 27 Chemicals'!$C$31</f>
        <v>391334619686851.38</v>
      </c>
      <c r="X3">
        <f>SUM('Hydrogen Calculations'!$J$47:$J$48,'Hydrogen Calculations'!$J$50)*'AEO 2023 Table 27 Chemicals'!X31/'AEO 2022 Table 27 Chemicals'!$C$31</f>
        <v>395806280000088.75</v>
      </c>
      <c r="Y3">
        <f>SUM('Hydrogen Calculations'!$J$47:$J$48,'Hydrogen Calculations'!$J$50)*'AEO 2023 Table 27 Chemicals'!Y31/'AEO 2022 Table 27 Chemicals'!$C$31</f>
        <v>397621173537862.81</v>
      </c>
      <c r="Z3">
        <f>SUM('Hydrogen Calculations'!$J$47:$J$48,'Hydrogen Calculations'!$J$50)*'AEO 2023 Table 27 Chemicals'!Z31/'AEO 2022 Table 27 Chemicals'!$C$31</f>
        <v>399444993174994.44</v>
      </c>
      <c r="AA3">
        <f>SUM('Hydrogen Calculations'!$J$47:$J$48,'Hydrogen Calculations'!$J$50)*'AEO 2023 Table 27 Chemicals'!AA31/'AEO 2022 Table 27 Chemicals'!$C$31</f>
        <v>401241829990103.5</v>
      </c>
      <c r="AB3">
        <f>SUM('Hydrogen Calculations'!$J$47:$J$48,'Hydrogen Calculations'!$J$50)*'AEO 2023 Table 27 Chemicals'!AB31/'AEO 2022 Table 27 Chemicals'!$C$31</f>
        <v>404705215994563.94</v>
      </c>
      <c r="AC3">
        <f>SUM('Hydrogen Calculations'!$J$47:$J$48,'Hydrogen Calculations'!$J$50)*'AEO 2023 Table 27 Chemicals'!AC31/'AEO 2022 Table 27 Chemicals'!$C$31</f>
        <v>408903731260882.63</v>
      </c>
      <c r="AD3">
        <f>SUM('Hydrogen Calculations'!$J$47:$J$48,'Hydrogen Calculations'!$J$50)*'AEO 2023 Table 27 Chemicals'!AD31/'AEO 2022 Table 27 Chemicals'!$C$31</f>
        <v>412012532358200.88</v>
      </c>
      <c r="AE3">
        <f>SUM('Hydrogen Calculations'!$J$47:$J$48,'Hydrogen Calculations'!$J$50)*'AEO 2023 Table 27 Chemicals'!AE31/'AEO 2022 Table 27 Chemicals'!$C$31</f>
        <v>415137834320308.06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28"/>
      <c r="B1" s="329" t="s">
        <v>2584</v>
      </c>
      <c r="C1" s="330">
        <v>2022</v>
      </c>
      <c r="D1" s="330">
        <v>2023</v>
      </c>
      <c r="E1" s="330">
        <v>2024</v>
      </c>
      <c r="F1" s="330">
        <v>2025</v>
      </c>
      <c r="G1" s="330">
        <v>2026</v>
      </c>
      <c r="H1" s="330">
        <v>2027</v>
      </c>
      <c r="I1" s="330">
        <v>2028</v>
      </c>
      <c r="J1" s="330">
        <v>2029</v>
      </c>
      <c r="K1" s="330">
        <v>2030</v>
      </c>
      <c r="L1" s="330">
        <v>2031</v>
      </c>
      <c r="M1" s="330">
        <v>2032</v>
      </c>
      <c r="N1" s="330">
        <v>2033</v>
      </c>
      <c r="O1" s="330">
        <v>2034</v>
      </c>
      <c r="P1" s="330">
        <v>2035</v>
      </c>
      <c r="Q1" s="330">
        <v>2036</v>
      </c>
      <c r="R1" s="330">
        <v>2037</v>
      </c>
      <c r="S1" s="330">
        <v>2038</v>
      </c>
      <c r="T1" s="330">
        <v>2039</v>
      </c>
      <c r="U1" s="330">
        <v>2040</v>
      </c>
      <c r="V1" s="330">
        <v>2041</v>
      </c>
      <c r="W1" s="330">
        <v>2042</v>
      </c>
      <c r="X1" s="330">
        <v>2043</v>
      </c>
      <c r="Y1" s="330">
        <v>2044</v>
      </c>
      <c r="Z1" s="330">
        <v>2045</v>
      </c>
      <c r="AA1" s="330">
        <v>2046</v>
      </c>
      <c r="AB1" s="330">
        <v>2047</v>
      </c>
      <c r="AC1" s="330">
        <v>2048</v>
      </c>
      <c r="AD1" s="330">
        <v>2049</v>
      </c>
      <c r="AE1" s="330">
        <v>2050</v>
      </c>
      <c r="AF1" s="328"/>
      <c r="AG1" s="328"/>
    </row>
    <row r="2" spans="1:33" ht="15" customHeight="1" thickTop="1" x14ac:dyDescent="0.35">
      <c r="A2" s="328"/>
      <c r="B2" s="328"/>
      <c r="C2" s="328"/>
      <c r="D2" s="328"/>
      <c r="E2" s="328"/>
      <c r="F2" s="328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</row>
    <row r="3" spans="1:33" ht="15" customHeight="1" x14ac:dyDescent="0.35">
      <c r="A3" s="328"/>
      <c r="B3" s="328"/>
      <c r="C3" s="349" t="s">
        <v>52</v>
      </c>
      <c r="D3" s="349" t="s">
        <v>2119</v>
      </c>
      <c r="E3" s="333"/>
      <c r="F3" s="333"/>
      <c r="G3" s="333"/>
      <c r="H3" s="328"/>
      <c r="I3" s="328"/>
      <c r="J3" s="328"/>
      <c r="K3" s="328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328"/>
      <c r="Z3" s="328"/>
      <c r="AA3" s="328"/>
      <c r="AB3" s="328"/>
      <c r="AC3" s="328"/>
      <c r="AD3" s="328"/>
      <c r="AE3" s="328"/>
      <c r="AF3" s="328"/>
      <c r="AG3" s="328"/>
    </row>
    <row r="4" spans="1:33" ht="15" customHeight="1" x14ac:dyDescent="0.35">
      <c r="A4" s="328"/>
      <c r="B4" s="328"/>
      <c r="C4" s="349" t="s">
        <v>53</v>
      </c>
      <c r="D4" s="349" t="s">
        <v>2585</v>
      </c>
      <c r="E4" s="333"/>
      <c r="F4" s="333"/>
      <c r="G4" s="349" t="s">
        <v>2586</v>
      </c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8"/>
      <c r="Z4" s="328"/>
      <c r="AA4" s="328"/>
      <c r="AB4" s="328"/>
      <c r="AC4" s="328"/>
      <c r="AD4" s="328"/>
      <c r="AE4" s="328"/>
      <c r="AF4" s="328"/>
      <c r="AG4" s="328"/>
    </row>
    <row r="5" spans="1:33" ht="15" customHeight="1" x14ac:dyDescent="0.35">
      <c r="A5" s="328"/>
      <c r="B5" s="328"/>
      <c r="C5" s="349" t="s">
        <v>54</v>
      </c>
      <c r="D5" s="349" t="s">
        <v>2121</v>
      </c>
      <c r="E5" s="333"/>
      <c r="F5" s="333"/>
      <c r="G5" s="333"/>
      <c r="H5" s="328"/>
      <c r="I5" s="328"/>
      <c r="J5" s="328"/>
      <c r="K5" s="328"/>
      <c r="L5" s="328"/>
      <c r="M5" s="328"/>
      <c r="N5" s="328"/>
      <c r="O5" s="328"/>
      <c r="P5" s="328"/>
      <c r="Q5" s="328"/>
      <c r="R5" s="328"/>
      <c r="S5" s="328"/>
      <c r="T5" s="328"/>
      <c r="U5" s="328"/>
      <c r="V5" s="328"/>
      <c r="W5" s="328"/>
      <c r="X5" s="328"/>
      <c r="Y5" s="328"/>
      <c r="Z5" s="328"/>
      <c r="AA5" s="328"/>
      <c r="AB5" s="328"/>
      <c r="AC5" s="328"/>
      <c r="AD5" s="328"/>
      <c r="AE5" s="328"/>
      <c r="AF5" s="328"/>
      <c r="AG5" s="328"/>
    </row>
    <row r="6" spans="1:33" ht="15" customHeight="1" x14ac:dyDescent="0.35">
      <c r="A6" s="328"/>
      <c r="B6" s="328"/>
      <c r="C6" s="349" t="s">
        <v>55</v>
      </c>
      <c r="D6" s="333"/>
      <c r="E6" s="349" t="s">
        <v>2122</v>
      </c>
      <c r="F6" s="333"/>
      <c r="G6" s="333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</row>
    <row r="7" spans="1:33" ht="12" customHeight="1" x14ac:dyDescent="0.35">
      <c r="A7" s="328"/>
      <c r="B7" s="328"/>
      <c r="C7" s="328"/>
      <c r="D7" s="328"/>
      <c r="E7" s="328"/>
      <c r="F7" s="328"/>
      <c r="G7" s="328"/>
      <c r="H7" s="328"/>
      <c r="I7" s="328"/>
      <c r="J7" s="328"/>
      <c r="K7" s="328"/>
      <c r="L7" s="328"/>
      <c r="M7" s="328"/>
      <c r="N7" s="328"/>
      <c r="O7" s="328"/>
      <c r="P7" s="328"/>
      <c r="Q7" s="328"/>
      <c r="R7" s="328"/>
      <c r="S7" s="328"/>
      <c r="T7" s="328"/>
      <c r="U7" s="328"/>
      <c r="V7" s="328"/>
      <c r="W7" s="328"/>
      <c r="X7" s="328"/>
      <c r="Y7" s="328"/>
      <c r="Z7" s="328"/>
      <c r="AA7" s="328"/>
      <c r="AB7" s="328"/>
      <c r="AC7" s="328"/>
      <c r="AD7" s="328"/>
      <c r="AE7" s="328"/>
      <c r="AF7" s="328"/>
      <c r="AG7" s="328"/>
    </row>
    <row r="8" spans="1:33" ht="12" customHeight="1" x14ac:dyDescent="0.35">
      <c r="A8" s="328"/>
      <c r="B8" s="328"/>
      <c r="C8" s="328"/>
      <c r="D8" s="328"/>
      <c r="E8" s="328"/>
      <c r="F8" s="328"/>
      <c r="G8" s="328"/>
      <c r="H8" s="328"/>
      <c r="I8" s="328"/>
      <c r="J8" s="328"/>
      <c r="K8" s="328"/>
      <c r="L8" s="328"/>
      <c r="M8" s="328"/>
      <c r="N8" s="328"/>
      <c r="O8" s="328"/>
      <c r="P8" s="328"/>
      <c r="Q8" s="328"/>
      <c r="R8" s="328"/>
      <c r="S8" s="328"/>
      <c r="T8" s="328"/>
      <c r="U8" s="328"/>
      <c r="V8" s="328"/>
      <c r="W8" s="328"/>
      <c r="X8" s="328"/>
      <c r="Y8" s="328"/>
      <c r="Z8" s="328"/>
      <c r="AA8" s="328"/>
      <c r="AB8" s="328"/>
      <c r="AC8" s="328"/>
      <c r="AD8" s="328"/>
      <c r="AE8" s="328"/>
      <c r="AF8" s="328"/>
      <c r="AG8" s="328"/>
    </row>
    <row r="9" spans="1:33" ht="12" customHeight="1" x14ac:dyDescent="0.35">
      <c r="A9" s="328"/>
      <c r="B9" s="328"/>
      <c r="C9" s="328"/>
      <c r="D9" s="328"/>
      <c r="E9" s="328"/>
      <c r="F9" s="328"/>
      <c r="G9" s="328"/>
      <c r="H9" s="328"/>
      <c r="I9" s="328"/>
      <c r="J9" s="328"/>
      <c r="K9" s="328"/>
      <c r="L9" s="328"/>
      <c r="M9" s="328"/>
      <c r="N9" s="328"/>
      <c r="O9" s="328"/>
      <c r="P9" s="328"/>
      <c r="Q9" s="328"/>
      <c r="R9" s="328"/>
      <c r="S9" s="328"/>
      <c r="T9" s="328"/>
      <c r="U9" s="328"/>
      <c r="V9" s="328"/>
      <c r="W9" s="328"/>
      <c r="X9" s="328"/>
      <c r="Y9" s="328"/>
      <c r="Z9" s="328"/>
      <c r="AA9" s="328"/>
      <c r="AB9" s="328"/>
      <c r="AC9" s="328"/>
      <c r="AD9" s="328"/>
      <c r="AE9" s="328"/>
      <c r="AF9" s="328"/>
      <c r="AG9" s="328"/>
    </row>
    <row r="10" spans="1:33" ht="15" customHeight="1" x14ac:dyDescent="0.35">
      <c r="A10" s="331" t="s">
        <v>599</v>
      </c>
      <c r="B10" s="334" t="s">
        <v>598</v>
      </c>
      <c r="C10" s="332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5" t="s">
        <v>1999</v>
      </c>
      <c r="AG10" s="332"/>
    </row>
    <row r="11" spans="1:33" ht="15" customHeight="1" x14ac:dyDescent="0.35">
      <c r="A11" s="328"/>
      <c r="B11" s="336"/>
      <c r="C11" s="332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5" t="s">
        <v>2000</v>
      </c>
      <c r="AG11" s="332"/>
    </row>
    <row r="12" spans="1:33" ht="15" customHeight="1" x14ac:dyDescent="0.35">
      <c r="A12" s="328"/>
      <c r="B12" s="336"/>
      <c r="C12" s="337"/>
      <c r="D12" s="337"/>
      <c r="E12" s="337"/>
      <c r="F12" s="337"/>
      <c r="G12" s="337"/>
      <c r="H12" s="337"/>
      <c r="I12" s="337"/>
      <c r="J12" s="337"/>
      <c r="K12" s="337"/>
      <c r="L12" s="337"/>
      <c r="M12" s="337"/>
      <c r="N12" s="337"/>
      <c r="O12" s="337"/>
      <c r="P12" s="337"/>
      <c r="Q12" s="337"/>
      <c r="R12" s="337"/>
      <c r="S12" s="337"/>
      <c r="T12" s="337"/>
      <c r="U12" s="337"/>
      <c r="V12" s="337"/>
      <c r="W12" s="337"/>
      <c r="X12" s="337"/>
      <c r="Y12" s="337"/>
      <c r="Z12" s="337"/>
      <c r="AA12" s="337"/>
      <c r="AB12" s="337"/>
      <c r="AC12" s="337"/>
      <c r="AD12" s="337"/>
      <c r="AE12" s="337"/>
      <c r="AF12" s="335" t="s">
        <v>2123</v>
      </c>
      <c r="AG12" s="332"/>
    </row>
    <row r="13" spans="1:33" ht="15" customHeight="1" thickBot="1" x14ac:dyDescent="0.4">
      <c r="A13" s="328"/>
      <c r="B13" s="338" t="s">
        <v>180</v>
      </c>
      <c r="C13" s="338">
        <v>2022</v>
      </c>
      <c r="D13" s="338">
        <v>2023</v>
      </c>
      <c r="E13" s="338">
        <v>2024</v>
      </c>
      <c r="F13" s="338">
        <v>2025</v>
      </c>
      <c r="G13" s="338">
        <v>2026</v>
      </c>
      <c r="H13" s="338">
        <v>2027</v>
      </c>
      <c r="I13" s="338">
        <v>2028</v>
      </c>
      <c r="J13" s="338">
        <v>2029</v>
      </c>
      <c r="K13" s="338">
        <v>2030</v>
      </c>
      <c r="L13" s="338">
        <v>2031</v>
      </c>
      <c r="M13" s="338">
        <v>2032</v>
      </c>
      <c r="N13" s="338">
        <v>2033</v>
      </c>
      <c r="O13" s="338">
        <v>2034</v>
      </c>
      <c r="P13" s="338">
        <v>2035</v>
      </c>
      <c r="Q13" s="338">
        <v>2036</v>
      </c>
      <c r="R13" s="338">
        <v>2037</v>
      </c>
      <c r="S13" s="338">
        <v>2038</v>
      </c>
      <c r="T13" s="338">
        <v>2039</v>
      </c>
      <c r="U13" s="338">
        <v>2040</v>
      </c>
      <c r="V13" s="338">
        <v>2041</v>
      </c>
      <c r="W13" s="338">
        <v>2042</v>
      </c>
      <c r="X13" s="338">
        <v>2043</v>
      </c>
      <c r="Y13" s="338">
        <v>2044</v>
      </c>
      <c r="Z13" s="338">
        <v>2045</v>
      </c>
      <c r="AA13" s="338">
        <v>2046</v>
      </c>
      <c r="AB13" s="338">
        <v>2047</v>
      </c>
      <c r="AC13" s="338">
        <v>2048</v>
      </c>
      <c r="AD13" s="338">
        <v>2049</v>
      </c>
      <c r="AE13" s="338">
        <v>2050</v>
      </c>
      <c r="AF13" s="339">
        <v>2050</v>
      </c>
      <c r="AG13" s="332"/>
    </row>
    <row r="14" spans="1:33" ht="15" customHeight="1" thickTop="1" x14ac:dyDescent="0.35">
      <c r="A14" s="328"/>
      <c r="B14" s="332"/>
      <c r="C14" s="332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</row>
    <row r="15" spans="1:33" ht="15" customHeight="1" x14ac:dyDescent="0.35">
      <c r="A15" s="331" t="s">
        <v>597</v>
      </c>
      <c r="B15" s="340" t="s">
        <v>357</v>
      </c>
      <c r="C15" s="348">
        <v>23.835207</v>
      </c>
      <c r="D15" s="348">
        <v>22.420798999999999</v>
      </c>
      <c r="E15" s="348">
        <v>22.019098</v>
      </c>
      <c r="F15" s="348">
        <v>22.008618999999999</v>
      </c>
      <c r="G15" s="348">
        <v>22.724589999999999</v>
      </c>
      <c r="H15" s="348">
        <v>23.077158000000001</v>
      </c>
      <c r="I15" s="348">
        <v>23.316552999999999</v>
      </c>
      <c r="J15" s="348">
        <v>23.502312</v>
      </c>
      <c r="K15" s="348">
        <v>23.559774000000001</v>
      </c>
      <c r="L15" s="348">
        <v>23.722252000000001</v>
      </c>
      <c r="M15" s="348">
        <v>23.943999999999999</v>
      </c>
      <c r="N15" s="348">
        <v>24.236355</v>
      </c>
      <c r="O15" s="348">
        <v>24.600283000000001</v>
      </c>
      <c r="P15" s="348">
        <v>25.013655</v>
      </c>
      <c r="Q15" s="348">
        <v>25.181097000000001</v>
      </c>
      <c r="R15" s="348">
        <v>25.401420999999999</v>
      </c>
      <c r="S15" s="348">
        <v>25.662559999999999</v>
      </c>
      <c r="T15" s="348">
        <v>26.045487999999999</v>
      </c>
      <c r="U15" s="348">
        <v>26.489132000000001</v>
      </c>
      <c r="V15" s="348">
        <v>26.905476</v>
      </c>
      <c r="W15" s="348">
        <v>27.296492000000001</v>
      </c>
      <c r="X15" s="348">
        <v>27.42079</v>
      </c>
      <c r="Y15" s="348">
        <v>27.575635999999999</v>
      </c>
      <c r="Z15" s="348">
        <v>27.769221999999999</v>
      </c>
      <c r="AA15" s="348">
        <v>28.094515000000001</v>
      </c>
      <c r="AB15" s="348">
        <v>28.255928000000001</v>
      </c>
      <c r="AC15" s="348">
        <v>28.39716</v>
      </c>
      <c r="AD15" s="348">
        <v>28.634412999999999</v>
      </c>
      <c r="AE15" s="348">
        <v>28.798041999999999</v>
      </c>
      <c r="AF15" s="345">
        <v>6.7780000000000002E-3</v>
      </c>
      <c r="AG15" s="332"/>
    </row>
    <row r="16" spans="1:33" ht="15" customHeight="1" x14ac:dyDescent="0.35">
      <c r="A16" s="328"/>
      <c r="B16" s="332"/>
      <c r="C16" s="332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</row>
    <row r="17" spans="1:33" ht="15" customHeight="1" x14ac:dyDescent="0.35">
      <c r="A17" s="328"/>
      <c r="B17" s="340" t="s">
        <v>468</v>
      </c>
      <c r="C17" s="332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</row>
    <row r="18" spans="1:33" ht="15" customHeight="1" x14ac:dyDescent="0.35">
      <c r="A18" s="331" t="s">
        <v>596</v>
      </c>
      <c r="B18" s="341" t="s">
        <v>3</v>
      </c>
      <c r="C18" s="342">
        <v>0</v>
      </c>
      <c r="D18" s="342">
        <v>0</v>
      </c>
      <c r="E18" s="342">
        <v>0</v>
      </c>
      <c r="F18" s="342">
        <v>0</v>
      </c>
      <c r="G18" s="342">
        <v>0</v>
      </c>
      <c r="H18" s="342">
        <v>0</v>
      </c>
      <c r="I18" s="342">
        <v>0</v>
      </c>
      <c r="J18" s="342">
        <v>0</v>
      </c>
      <c r="K18" s="342">
        <v>0</v>
      </c>
      <c r="L18" s="342">
        <v>0</v>
      </c>
      <c r="M18" s="342">
        <v>0</v>
      </c>
      <c r="N18" s="342">
        <v>0</v>
      </c>
      <c r="O18" s="342">
        <v>0</v>
      </c>
      <c r="P18" s="342">
        <v>0</v>
      </c>
      <c r="Q18" s="342">
        <v>0</v>
      </c>
      <c r="R18" s="342">
        <v>0</v>
      </c>
      <c r="S18" s="342">
        <v>0</v>
      </c>
      <c r="T18" s="342">
        <v>0</v>
      </c>
      <c r="U18" s="342">
        <v>0</v>
      </c>
      <c r="V18" s="342">
        <v>0</v>
      </c>
      <c r="W18" s="342">
        <v>0</v>
      </c>
      <c r="X18" s="342">
        <v>0</v>
      </c>
      <c r="Y18" s="342">
        <v>0</v>
      </c>
      <c r="Z18" s="342">
        <v>0</v>
      </c>
      <c r="AA18" s="342">
        <v>0</v>
      </c>
      <c r="AB18" s="342">
        <v>0</v>
      </c>
      <c r="AC18" s="342">
        <v>0</v>
      </c>
      <c r="AD18" s="342">
        <v>0</v>
      </c>
      <c r="AE18" s="342">
        <v>0</v>
      </c>
      <c r="AF18" s="343" t="s">
        <v>1190</v>
      </c>
      <c r="AG18" s="332"/>
    </row>
    <row r="19" spans="1:33" ht="15" customHeight="1" x14ac:dyDescent="0.35">
      <c r="A19" s="331" t="s">
        <v>595</v>
      </c>
      <c r="B19" s="341" t="s">
        <v>2</v>
      </c>
      <c r="C19" s="342">
        <v>0</v>
      </c>
      <c r="D19" s="342">
        <v>0</v>
      </c>
      <c r="E19" s="342">
        <v>0</v>
      </c>
      <c r="F19" s="342">
        <v>0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3" t="s">
        <v>1190</v>
      </c>
      <c r="AG19" s="332"/>
    </row>
    <row r="20" spans="1:33" ht="15" customHeight="1" x14ac:dyDescent="0.35">
      <c r="A20" s="331" t="s">
        <v>594</v>
      </c>
      <c r="B20" s="341" t="s">
        <v>40</v>
      </c>
      <c r="C20" s="342">
        <v>0</v>
      </c>
      <c r="D20" s="342">
        <v>0</v>
      </c>
      <c r="E20" s="342">
        <v>0</v>
      </c>
      <c r="F20" s="342">
        <v>0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3" t="s">
        <v>1190</v>
      </c>
      <c r="AG20" s="332"/>
    </row>
    <row r="21" spans="1:33" ht="15" customHeight="1" x14ac:dyDescent="0.35">
      <c r="A21" s="331" t="s">
        <v>593</v>
      </c>
      <c r="B21" s="341" t="s">
        <v>41</v>
      </c>
      <c r="C21" s="342">
        <v>0</v>
      </c>
      <c r="D21" s="342">
        <v>0</v>
      </c>
      <c r="E21" s="342">
        <v>0</v>
      </c>
      <c r="F21" s="342">
        <v>0</v>
      </c>
      <c r="G21" s="342">
        <v>0</v>
      </c>
      <c r="H21" s="342">
        <v>0</v>
      </c>
      <c r="I21" s="342">
        <v>0</v>
      </c>
      <c r="J21" s="342">
        <v>0</v>
      </c>
      <c r="K21" s="342">
        <v>0</v>
      </c>
      <c r="L21" s="342">
        <v>0</v>
      </c>
      <c r="M21" s="342">
        <v>0</v>
      </c>
      <c r="N21" s="342">
        <v>0</v>
      </c>
      <c r="O21" s="342">
        <v>0</v>
      </c>
      <c r="P21" s="342">
        <v>0</v>
      </c>
      <c r="Q21" s="342">
        <v>0</v>
      </c>
      <c r="R21" s="342">
        <v>0</v>
      </c>
      <c r="S21" s="342">
        <v>0</v>
      </c>
      <c r="T21" s="342">
        <v>0</v>
      </c>
      <c r="U21" s="342">
        <v>0</v>
      </c>
      <c r="V21" s="342">
        <v>0</v>
      </c>
      <c r="W21" s="342">
        <v>0</v>
      </c>
      <c r="X21" s="342">
        <v>0</v>
      </c>
      <c r="Y21" s="342">
        <v>0</v>
      </c>
      <c r="Z21" s="342">
        <v>0</v>
      </c>
      <c r="AA21" s="342">
        <v>0</v>
      </c>
      <c r="AB21" s="342">
        <v>0</v>
      </c>
      <c r="AC21" s="342">
        <v>0</v>
      </c>
      <c r="AD21" s="342">
        <v>0</v>
      </c>
      <c r="AE21" s="342">
        <v>0</v>
      </c>
      <c r="AF21" s="343" t="s">
        <v>1190</v>
      </c>
      <c r="AG21" s="332"/>
    </row>
    <row r="22" spans="1:33" ht="15" customHeight="1" x14ac:dyDescent="0.35">
      <c r="A22" s="331" t="s">
        <v>592</v>
      </c>
      <c r="B22" s="341" t="s">
        <v>6</v>
      </c>
      <c r="C22" s="342">
        <v>104.028198</v>
      </c>
      <c r="D22" s="342">
        <v>97.216042000000002</v>
      </c>
      <c r="E22" s="342">
        <v>96.508865</v>
      </c>
      <c r="F22" s="342">
        <v>94.474304000000004</v>
      </c>
      <c r="G22" s="342">
        <v>94.264122</v>
      </c>
      <c r="H22" s="342">
        <v>92.482529</v>
      </c>
      <c r="I22" s="342">
        <v>90.256354999999999</v>
      </c>
      <c r="J22" s="342">
        <v>87.953270000000003</v>
      </c>
      <c r="K22" s="342">
        <v>85.215714000000006</v>
      </c>
      <c r="L22" s="342">
        <v>82.942383000000007</v>
      </c>
      <c r="M22" s="342">
        <v>81.113776999999999</v>
      </c>
      <c r="N22" s="342">
        <v>79.826774999999998</v>
      </c>
      <c r="O22" s="342">
        <v>79.118056999999993</v>
      </c>
      <c r="P22" s="342">
        <v>78.728881999999999</v>
      </c>
      <c r="Q22" s="342">
        <v>78.036293000000001</v>
      </c>
      <c r="R22" s="342">
        <v>77.238594000000006</v>
      </c>
      <c r="S22" s="342">
        <v>76.839478</v>
      </c>
      <c r="T22" s="342">
        <v>77.104965000000007</v>
      </c>
      <c r="U22" s="342">
        <v>77.558471999999995</v>
      </c>
      <c r="V22" s="342">
        <v>77.982780000000005</v>
      </c>
      <c r="W22" s="342">
        <v>78.310776000000004</v>
      </c>
      <c r="X22" s="342">
        <v>77.780251000000007</v>
      </c>
      <c r="Y22" s="342">
        <v>77.521918999999997</v>
      </c>
      <c r="Z22" s="342">
        <v>77.49691</v>
      </c>
      <c r="AA22" s="342">
        <v>77.813675000000003</v>
      </c>
      <c r="AB22" s="342">
        <v>77.655013999999994</v>
      </c>
      <c r="AC22" s="342">
        <v>77.495102000000003</v>
      </c>
      <c r="AD22" s="342">
        <v>77.641204999999999</v>
      </c>
      <c r="AE22" s="342">
        <v>77.553100999999998</v>
      </c>
      <c r="AF22" s="343">
        <v>-1.0434000000000001E-2</v>
      </c>
      <c r="AG22" s="332"/>
    </row>
    <row r="23" spans="1:33" ht="15" customHeight="1" x14ac:dyDescent="0.35">
      <c r="A23" s="331" t="s">
        <v>591</v>
      </c>
      <c r="B23" s="341" t="s">
        <v>7</v>
      </c>
      <c r="C23" s="342">
        <v>0</v>
      </c>
      <c r="D23" s="342">
        <v>0</v>
      </c>
      <c r="E23" s="342">
        <v>0</v>
      </c>
      <c r="F23" s="342">
        <v>0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3" t="s">
        <v>1190</v>
      </c>
      <c r="AG23" s="332"/>
    </row>
    <row r="24" spans="1:33" ht="15" customHeight="1" x14ac:dyDescent="0.35">
      <c r="A24" s="331" t="s">
        <v>590</v>
      </c>
      <c r="B24" s="341" t="s">
        <v>11</v>
      </c>
      <c r="C24" s="342">
        <v>51.053168999999997</v>
      </c>
      <c r="D24" s="342">
        <v>43.408107999999999</v>
      </c>
      <c r="E24" s="342">
        <v>42.412421999999999</v>
      </c>
      <c r="F24" s="342">
        <v>41.970756999999999</v>
      </c>
      <c r="G24" s="342">
        <v>42.670887</v>
      </c>
      <c r="H24" s="342">
        <v>42.847175999999997</v>
      </c>
      <c r="I24" s="342">
        <v>42.863194</v>
      </c>
      <c r="J24" s="342">
        <v>42.800953</v>
      </c>
      <c r="K24" s="342">
        <v>42.545234999999998</v>
      </c>
      <c r="L24" s="342">
        <v>42.351723</v>
      </c>
      <c r="M24" s="342">
        <v>42.291041999999997</v>
      </c>
      <c r="N24" s="342">
        <v>42.408382000000003</v>
      </c>
      <c r="O24" s="342">
        <v>42.633223999999998</v>
      </c>
      <c r="P24" s="342">
        <v>42.968215999999998</v>
      </c>
      <c r="Q24" s="342">
        <v>42.882441999999998</v>
      </c>
      <c r="R24" s="342">
        <v>43.049171000000001</v>
      </c>
      <c r="S24" s="342">
        <v>43.116301999999997</v>
      </c>
      <c r="T24" s="342">
        <v>43.405827000000002</v>
      </c>
      <c r="U24" s="342">
        <v>43.764361999999998</v>
      </c>
      <c r="V24" s="342">
        <v>44.074103999999998</v>
      </c>
      <c r="W24" s="342">
        <v>44.415664999999997</v>
      </c>
      <c r="X24" s="342">
        <v>44.300198000000002</v>
      </c>
      <c r="Y24" s="342">
        <v>44.261032</v>
      </c>
      <c r="Z24" s="342">
        <v>44.318592000000002</v>
      </c>
      <c r="AA24" s="342">
        <v>44.553196</v>
      </c>
      <c r="AB24" s="342">
        <v>44.581443999999998</v>
      </c>
      <c r="AC24" s="342">
        <v>44.580432999999999</v>
      </c>
      <c r="AD24" s="342">
        <v>44.757762999999997</v>
      </c>
      <c r="AE24" s="342">
        <v>44.797069999999998</v>
      </c>
      <c r="AF24" s="343">
        <v>-4.6579999999999998E-3</v>
      </c>
      <c r="AG24" s="332"/>
    </row>
    <row r="25" spans="1:33" ht="12" customHeight="1" x14ac:dyDescent="0.35">
      <c r="A25" s="331" t="s">
        <v>589</v>
      </c>
      <c r="B25" s="340" t="s">
        <v>0</v>
      </c>
      <c r="C25" s="344">
        <v>155.08135999999999</v>
      </c>
      <c r="D25" s="344">
        <v>140.624146</v>
      </c>
      <c r="E25" s="344">
        <v>138.92129499999999</v>
      </c>
      <c r="F25" s="344">
        <v>136.44506799999999</v>
      </c>
      <c r="G25" s="344">
        <v>136.935013</v>
      </c>
      <c r="H25" s="344">
        <v>135.329712</v>
      </c>
      <c r="I25" s="344">
        <v>133.119553</v>
      </c>
      <c r="J25" s="344">
        <v>130.75422699999999</v>
      </c>
      <c r="K25" s="344">
        <v>127.760948</v>
      </c>
      <c r="L25" s="344">
        <v>125.294106</v>
      </c>
      <c r="M25" s="344">
        <v>123.404816</v>
      </c>
      <c r="N25" s="344">
        <v>122.235153</v>
      </c>
      <c r="O25" s="344">
        <v>121.751282</v>
      </c>
      <c r="P25" s="344">
        <v>121.697098</v>
      </c>
      <c r="Q25" s="344">
        <v>120.91873200000001</v>
      </c>
      <c r="R25" s="344">
        <v>120.287766</v>
      </c>
      <c r="S25" s="344">
        <v>119.95578</v>
      </c>
      <c r="T25" s="344">
        <v>120.51078800000001</v>
      </c>
      <c r="U25" s="344">
        <v>121.32283</v>
      </c>
      <c r="V25" s="344">
        <v>122.05688499999999</v>
      </c>
      <c r="W25" s="344">
        <v>122.72644</v>
      </c>
      <c r="X25" s="344">
        <v>122.080444</v>
      </c>
      <c r="Y25" s="344">
        <v>121.782951</v>
      </c>
      <c r="Z25" s="344">
        <v>121.815506</v>
      </c>
      <c r="AA25" s="344">
        <v>122.366867</v>
      </c>
      <c r="AB25" s="344">
        <v>122.236458</v>
      </c>
      <c r="AC25" s="344">
        <v>122.075531</v>
      </c>
      <c r="AD25" s="344">
        <v>122.398972</v>
      </c>
      <c r="AE25" s="344">
        <v>122.350174</v>
      </c>
      <c r="AF25" s="345">
        <v>-8.4309999999999993E-3</v>
      </c>
      <c r="AG25" s="332"/>
    </row>
    <row r="26" spans="1:33" ht="12" customHeight="1" x14ac:dyDescent="0.35">
      <c r="A26" s="328"/>
      <c r="B26" s="332"/>
      <c r="C26" s="332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</row>
    <row r="27" spans="1:33" ht="12" customHeight="1" x14ac:dyDescent="0.35">
      <c r="A27" s="328"/>
      <c r="B27" s="340" t="s">
        <v>2015</v>
      </c>
      <c r="C27" s="332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</row>
    <row r="28" spans="1:33" ht="12" customHeight="1" x14ac:dyDescent="0.35">
      <c r="A28" s="328"/>
      <c r="B28" s="340" t="s">
        <v>456</v>
      </c>
      <c r="C28" s="332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</row>
    <row r="29" spans="1:33" ht="12" customHeight="1" x14ac:dyDescent="0.35">
      <c r="A29" s="331" t="s">
        <v>588</v>
      </c>
      <c r="B29" s="341" t="s">
        <v>3</v>
      </c>
      <c r="C29" s="346">
        <v>0</v>
      </c>
      <c r="D29" s="346">
        <v>0</v>
      </c>
      <c r="E29" s="346">
        <v>0</v>
      </c>
      <c r="F29" s="346">
        <v>0</v>
      </c>
      <c r="G29" s="346">
        <v>0</v>
      </c>
      <c r="H29" s="346">
        <v>0</v>
      </c>
      <c r="I29" s="346">
        <v>0</v>
      </c>
      <c r="J29" s="346">
        <v>0</v>
      </c>
      <c r="K29" s="346">
        <v>0</v>
      </c>
      <c r="L29" s="346">
        <v>0</v>
      </c>
      <c r="M29" s="346">
        <v>0</v>
      </c>
      <c r="N29" s="346">
        <v>0</v>
      </c>
      <c r="O29" s="346">
        <v>0</v>
      </c>
      <c r="P29" s="346">
        <v>0</v>
      </c>
      <c r="Q29" s="346">
        <v>0</v>
      </c>
      <c r="R29" s="346">
        <v>0</v>
      </c>
      <c r="S29" s="346">
        <v>0</v>
      </c>
      <c r="T29" s="346">
        <v>0</v>
      </c>
      <c r="U29" s="346">
        <v>0</v>
      </c>
      <c r="V29" s="346">
        <v>0</v>
      </c>
      <c r="W29" s="346">
        <v>0</v>
      </c>
      <c r="X29" s="346">
        <v>0</v>
      </c>
      <c r="Y29" s="346">
        <v>0</v>
      </c>
      <c r="Z29" s="346">
        <v>0</v>
      </c>
      <c r="AA29" s="346">
        <v>0</v>
      </c>
      <c r="AB29" s="346">
        <v>0</v>
      </c>
      <c r="AC29" s="346">
        <v>0</v>
      </c>
      <c r="AD29" s="346">
        <v>0</v>
      </c>
      <c r="AE29" s="346">
        <v>0</v>
      </c>
      <c r="AF29" s="343" t="s">
        <v>1190</v>
      </c>
      <c r="AG29" s="332"/>
    </row>
    <row r="30" spans="1:33" ht="12" customHeight="1" x14ac:dyDescent="0.35">
      <c r="A30" s="331" t="s">
        <v>587</v>
      </c>
      <c r="B30" s="341" t="s">
        <v>2</v>
      </c>
      <c r="C30" s="346">
        <v>0</v>
      </c>
      <c r="D30" s="346">
        <v>0</v>
      </c>
      <c r="E30" s="346">
        <v>0</v>
      </c>
      <c r="F30" s="346">
        <v>0</v>
      </c>
      <c r="G30" s="346">
        <v>0</v>
      </c>
      <c r="H30" s="346">
        <v>0</v>
      </c>
      <c r="I30" s="346">
        <v>0</v>
      </c>
      <c r="J30" s="346">
        <v>0</v>
      </c>
      <c r="K30" s="346">
        <v>0</v>
      </c>
      <c r="L30" s="346">
        <v>0</v>
      </c>
      <c r="M30" s="346">
        <v>0</v>
      </c>
      <c r="N30" s="346">
        <v>0</v>
      </c>
      <c r="O30" s="346">
        <v>0</v>
      </c>
      <c r="P30" s="346">
        <v>0</v>
      </c>
      <c r="Q30" s="346">
        <v>0</v>
      </c>
      <c r="R30" s="346">
        <v>0</v>
      </c>
      <c r="S30" s="346">
        <v>0</v>
      </c>
      <c r="T30" s="346">
        <v>0</v>
      </c>
      <c r="U30" s="346">
        <v>0</v>
      </c>
      <c r="V30" s="346">
        <v>0</v>
      </c>
      <c r="W30" s="346">
        <v>0</v>
      </c>
      <c r="X30" s="346">
        <v>0</v>
      </c>
      <c r="Y30" s="346">
        <v>0</v>
      </c>
      <c r="Z30" s="346">
        <v>0</v>
      </c>
      <c r="AA30" s="346">
        <v>0</v>
      </c>
      <c r="AB30" s="346">
        <v>0</v>
      </c>
      <c r="AC30" s="346">
        <v>0</v>
      </c>
      <c r="AD30" s="346">
        <v>0</v>
      </c>
      <c r="AE30" s="346">
        <v>0</v>
      </c>
      <c r="AF30" s="343" t="s">
        <v>1190</v>
      </c>
      <c r="AG30" s="332"/>
    </row>
    <row r="31" spans="1:33" ht="12" customHeight="1" x14ac:dyDescent="0.35">
      <c r="A31" s="331" t="s">
        <v>586</v>
      </c>
      <c r="B31" s="341" t="s">
        <v>40</v>
      </c>
      <c r="C31" s="346">
        <v>0</v>
      </c>
      <c r="D31" s="346">
        <v>0</v>
      </c>
      <c r="E31" s="346">
        <v>0</v>
      </c>
      <c r="F31" s="346">
        <v>0</v>
      </c>
      <c r="G31" s="346">
        <v>0</v>
      </c>
      <c r="H31" s="346">
        <v>0</v>
      </c>
      <c r="I31" s="346">
        <v>0</v>
      </c>
      <c r="J31" s="346">
        <v>0</v>
      </c>
      <c r="K31" s="346">
        <v>0</v>
      </c>
      <c r="L31" s="346">
        <v>0</v>
      </c>
      <c r="M31" s="346">
        <v>0</v>
      </c>
      <c r="N31" s="346">
        <v>0</v>
      </c>
      <c r="O31" s="346">
        <v>0</v>
      </c>
      <c r="P31" s="346">
        <v>0</v>
      </c>
      <c r="Q31" s="346">
        <v>0</v>
      </c>
      <c r="R31" s="346">
        <v>0</v>
      </c>
      <c r="S31" s="346">
        <v>0</v>
      </c>
      <c r="T31" s="346">
        <v>0</v>
      </c>
      <c r="U31" s="346">
        <v>0</v>
      </c>
      <c r="V31" s="346">
        <v>0</v>
      </c>
      <c r="W31" s="346">
        <v>0</v>
      </c>
      <c r="X31" s="346">
        <v>0</v>
      </c>
      <c r="Y31" s="346">
        <v>0</v>
      </c>
      <c r="Z31" s="346">
        <v>0</v>
      </c>
      <c r="AA31" s="346">
        <v>0</v>
      </c>
      <c r="AB31" s="346">
        <v>0</v>
      </c>
      <c r="AC31" s="346">
        <v>0</v>
      </c>
      <c r="AD31" s="346">
        <v>0</v>
      </c>
      <c r="AE31" s="346">
        <v>0</v>
      </c>
      <c r="AF31" s="343" t="s">
        <v>1190</v>
      </c>
      <c r="AG31" s="332"/>
    </row>
    <row r="32" spans="1:33" ht="12" customHeight="1" x14ac:dyDescent="0.35">
      <c r="A32" s="331" t="s">
        <v>585</v>
      </c>
      <c r="B32" s="341" t="s">
        <v>41</v>
      </c>
      <c r="C32" s="346">
        <v>0</v>
      </c>
      <c r="D32" s="346">
        <v>0</v>
      </c>
      <c r="E32" s="346">
        <v>0</v>
      </c>
      <c r="F32" s="346">
        <v>0</v>
      </c>
      <c r="G32" s="346">
        <v>0</v>
      </c>
      <c r="H32" s="346">
        <v>0</v>
      </c>
      <c r="I32" s="346">
        <v>0</v>
      </c>
      <c r="J32" s="346">
        <v>0</v>
      </c>
      <c r="K32" s="346">
        <v>0</v>
      </c>
      <c r="L32" s="346">
        <v>0</v>
      </c>
      <c r="M32" s="346">
        <v>0</v>
      </c>
      <c r="N32" s="346">
        <v>0</v>
      </c>
      <c r="O32" s="346">
        <v>0</v>
      </c>
      <c r="P32" s="346">
        <v>0</v>
      </c>
      <c r="Q32" s="346">
        <v>0</v>
      </c>
      <c r="R32" s="346">
        <v>0</v>
      </c>
      <c r="S32" s="346">
        <v>0</v>
      </c>
      <c r="T32" s="346">
        <v>0</v>
      </c>
      <c r="U32" s="346">
        <v>0</v>
      </c>
      <c r="V32" s="346">
        <v>0</v>
      </c>
      <c r="W32" s="346">
        <v>0</v>
      </c>
      <c r="X32" s="346">
        <v>0</v>
      </c>
      <c r="Y32" s="346">
        <v>0</v>
      </c>
      <c r="Z32" s="346">
        <v>0</v>
      </c>
      <c r="AA32" s="346">
        <v>0</v>
      </c>
      <c r="AB32" s="346">
        <v>0</v>
      </c>
      <c r="AC32" s="346">
        <v>0</v>
      </c>
      <c r="AD32" s="346">
        <v>0</v>
      </c>
      <c r="AE32" s="346">
        <v>0</v>
      </c>
      <c r="AF32" s="343" t="s">
        <v>1190</v>
      </c>
      <c r="AG32" s="332"/>
    </row>
    <row r="33" spans="1:33" ht="12" customHeight="1" x14ac:dyDescent="0.35">
      <c r="A33" s="331" t="s">
        <v>584</v>
      </c>
      <c r="B33" s="341" t="s">
        <v>6</v>
      </c>
      <c r="C33" s="346">
        <v>4.3644759999999998</v>
      </c>
      <c r="D33" s="346">
        <v>4.3359759999999996</v>
      </c>
      <c r="E33" s="346">
        <v>4.382962</v>
      </c>
      <c r="F33" s="346">
        <v>4.292605</v>
      </c>
      <c r="G33" s="346">
        <v>4.1481110000000001</v>
      </c>
      <c r="H33" s="346">
        <v>4.0075349999999998</v>
      </c>
      <c r="I33" s="346">
        <v>3.8709129999999998</v>
      </c>
      <c r="J33" s="346">
        <v>3.742324</v>
      </c>
      <c r="K33" s="346">
        <v>3.617</v>
      </c>
      <c r="L33" s="346">
        <v>3.4963959999999998</v>
      </c>
      <c r="M33" s="346">
        <v>3.387645</v>
      </c>
      <c r="N33" s="346">
        <v>3.293679</v>
      </c>
      <c r="O33" s="346">
        <v>3.2161439999999999</v>
      </c>
      <c r="P33" s="346">
        <v>3.1474359999999999</v>
      </c>
      <c r="Q33" s="346">
        <v>3.0990030000000002</v>
      </c>
      <c r="R33" s="346">
        <v>3.0407199999999999</v>
      </c>
      <c r="S33" s="346">
        <v>2.9942250000000001</v>
      </c>
      <c r="T33" s="346">
        <v>2.9603959999999998</v>
      </c>
      <c r="U33" s="346">
        <v>2.9279359999999999</v>
      </c>
      <c r="V33" s="346">
        <v>2.8983979999999998</v>
      </c>
      <c r="W33" s="346">
        <v>2.8688950000000002</v>
      </c>
      <c r="X33" s="346">
        <v>2.8365429999999998</v>
      </c>
      <c r="Y33" s="346">
        <v>2.8112469999999998</v>
      </c>
      <c r="Z33" s="346">
        <v>2.7907479999999998</v>
      </c>
      <c r="AA33" s="346">
        <v>2.769711</v>
      </c>
      <c r="AB33" s="346">
        <v>2.7482730000000002</v>
      </c>
      <c r="AC33" s="346">
        <v>2.728974</v>
      </c>
      <c r="AD33" s="346">
        <v>2.711465</v>
      </c>
      <c r="AE33" s="346">
        <v>2.6929989999999999</v>
      </c>
      <c r="AF33" s="343">
        <v>-1.7097000000000001E-2</v>
      </c>
      <c r="AG33" s="332"/>
    </row>
    <row r="34" spans="1:33" ht="12" customHeight="1" x14ac:dyDescent="0.35">
      <c r="A34" s="331" t="s">
        <v>583</v>
      </c>
      <c r="B34" s="341" t="s">
        <v>7</v>
      </c>
      <c r="C34" s="346">
        <v>0</v>
      </c>
      <c r="D34" s="346">
        <v>0</v>
      </c>
      <c r="E34" s="346">
        <v>0</v>
      </c>
      <c r="F34" s="346">
        <v>0</v>
      </c>
      <c r="G34" s="346">
        <v>0</v>
      </c>
      <c r="H34" s="346">
        <v>0</v>
      </c>
      <c r="I34" s="346">
        <v>0</v>
      </c>
      <c r="J34" s="346">
        <v>0</v>
      </c>
      <c r="K34" s="346">
        <v>0</v>
      </c>
      <c r="L34" s="346">
        <v>0</v>
      </c>
      <c r="M34" s="346">
        <v>0</v>
      </c>
      <c r="N34" s="346">
        <v>0</v>
      </c>
      <c r="O34" s="346">
        <v>0</v>
      </c>
      <c r="P34" s="346">
        <v>0</v>
      </c>
      <c r="Q34" s="346">
        <v>0</v>
      </c>
      <c r="R34" s="346">
        <v>0</v>
      </c>
      <c r="S34" s="346">
        <v>0</v>
      </c>
      <c r="T34" s="346">
        <v>0</v>
      </c>
      <c r="U34" s="346">
        <v>0</v>
      </c>
      <c r="V34" s="346">
        <v>0</v>
      </c>
      <c r="W34" s="346">
        <v>0</v>
      </c>
      <c r="X34" s="346">
        <v>0</v>
      </c>
      <c r="Y34" s="346">
        <v>0</v>
      </c>
      <c r="Z34" s="346">
        <v>0</v>
      </c>
      <c r="AA34" s="346">
        <v>0</v>
      </c>
      <c r="AB34" s="346">
        <v>0</v>
      </c>
      <c r="AC34" s="346">
        <v>0</v>
      </c>
      <c r="AD34" s="346">
        <v>0</v>
      </c>
      <c r="AE34" s="346">
        <v>0</v>
      </c>
      <c r="AF34" s="343" t="s">
        <v>1190</v>
      </c>
      <c r="AG34" s="332"/>
    </row>
    <row r="35" spans="1:33" ht="12" customHeight="1" x14ac:dyDescent="0.35">
      <c r="A35" s="331" t="s">
        <v>582</v>
      </c>
      <c r="B35" s="341" t="s">
        <v>11</v>
      </c>
      <c r="C35" s="346">
        <v>2.1419229999999998</v>
      </c>
      <c r="D35" s="346">
        <v>1.936064</v>
      </c>
      <c r="E35" s="346">
        <v>1.9261649999999999</v>
      </c>
      <c r="F35" s="346">
        <v>1.907014</v>
      </c>
      <c r="G35" s="346">
        <v>1.8777410000000001</v>
      </c>
      <c r="H35" s="346">
        <v>1.856692</v>
      </c>
      <c r="I35" s="346">
        <v>1.8383160000000001</v>
      </c>
      <c r="J35" s="346">
        <v>1.8211379999999999</v>
      </c>
      <c r="K35" s="346">
        <v>1.8058419999999999</v>
      </c>
      <c r="L35" s="346">
        <v>1.7853159999999999</v>
      </c>
      <c r="M35" s="346">
        <v>1.766248</v>
      </c>
      <c r="N35" s="346">
        <v>1.749784</v>
      </c>
      <c r="O35" s="346">
        <v>1.7330380000000001</v>
      </c>
      <c r="P35" s="346">
        <v>1.7177899999999999</v>
      </c>
      <c r="Q35" s="346">
        <v>1.7029620000000001</v>
      </c>
      <c r="R35" s="346">
        <v>1.6947540000000001</v>
      </c>
      <c r="S35" s="346">
        <v>1.6801250000000001</v>
      </c>
      <c r="T35" s="346">
        <v>1.666539</v>
      </c>
      <c r="U35" s="346">
        <v>1.652163</v>
      </c>
      <c r="V35" s="346">
        <v>1.638109</v>
      </c>
      <c r="W35" s="346">
        <v>1.627156</v>
      </c>
      <c r="X35" s="346">
        <v>1.61557</v>
      </c>
      <c r="Y35" s="346">
        <v>1.605078</v>
      </c>
      <c r="Z35" s="346">
        <v>1.595961</v>
      </c>
      <c r="AA35" s="346">
        <v>1.585833</v>
      </c>
      <c r="AB35" s="346">
        <v>1.5777730000000001</v>
      </c>
      <c r="AC35" s="346">
        <v>1.5698909999999999</v>
      </c>
      <c r="AD35" s="346">
        <v>1.5630759999999999</v>
      </c>
      <c r="AE35" s="346">
        <v>1.5555600000000001</v>
      </c>
      <c r="AF35" s="343">
        <v>-1.1358999999999999E-2</v>
      </c>
      <c r="AG35" s="332"/>
    </row>
    <row r="36" spans="1:33" ht="12" customHeight="1" x14ac:dyDescent="0.35">
      <c r="A36" s="331" t="s">
        <v>581</v>
      </c>
      <c r="B36" s="340" t="s">
        <v>0</v>
      </c>
      <c r="C36" s="347">
        <v>6.506399</v>
      </c>
      <c r="D36" s="347">
        <v>6.2720399999999996</v>
      </c>
      <c r="E36" s="347">
        <v>6.3091270000000002</v>
      </c>
      <c r="F36" s="347">
        <v>6.1996190000000002</v>
      </c>
      <c r="G36" s="347">
        <v>6.0258510000000003</v>
      </c>
      <c r="H36" s="347">
        <v>5.8642269999999996</v>
      </c>
      <c r="I36" s="347">
        <v>5.7092289999999997</v>
      </c>
      <c r="J36" s="347">
        <v>5.5634620000000004</v>
      </c>
      <c r="K36" s="347">
        <v>5.4228430000000003</v>
      </c>
      <c r="L36" s="347">
        <v>5.2817119999999997</v>
      </c>
      <c r="M36" s="347">
        <v>5.1538930000000001</v>
      </c>
      <c r="N36" s="347">
        <v>5.043463</v>
      </c>
      <c r="O36" s="347">
        <v>4.9491829999999997</v>
      </c>
      <c r="P36" s="347">
        <v>4.865227</v>
      </c>
      <c r="Q36" s="347">
        <v>4.801965</v>
      </c>
      <c r="R36" s="347">
        <v>4.735474</v>
      </c>
      <c r="S36" s="347">
        <v>4.6743499999999996</v>
      </c>
      <c r="T36" s="347">
        <v>4.6269349999999996</v>
      </c>
      <c r="U36" s="347">
        <v>4.5800989999999997</v>
      </c>
      <c r="V36" s="347">
        <v>4.5365070000000003</v>
      </c>
      <c r="W36" s="347">
        <v>4.4960519999999997</v>
      </c>
      <c r="X36" s="347">
        <v>4.4521129999999998</v>
      </c>
      <c r="Y36" s="347">
        <v>4.4163249999999996</v>
      </c>
      <c r="Z36" s="347">
        <v>4.3867089999999997</v>
      </c>
      <c r="AA36" s="347">
        <v>4.3555429999999999</v>
      </c>
      <c r="AB36" s="347">
        <v>4.3260459999999998</v>
      </c>
      <c r="AC36" s="347">
        <v>4.298864</v>
      </c>
      <c r="AD36" s="347">
        <v>4.2745410000000001</v>
      </c>
      <c r="AE36" s="347">
        <v>4.2485590000000002</v>
      </c>
      <c r="AF36" s="345">
        <v>-1.5106E-2</v>
      </c>
      <c r="AG36" s="332"/>
    </row>
    <row r="37" spans="1:33" ht="12" customHeight="1" x14ac:dyDescent="0.35">
      <c r="A37" s="328"/>
      <c r="B37" s="332"/>
      <c r="C37" s="332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</row>
    <row r="38" spans="1:33" ht="12" customHeight="1" x14ac:dyDescent="0.35">
      <c r="A38" s="328"/>
      <c r="B38" s="340" t="s">
        <v>580</v>
      </c>
      <c r="C38" s="332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</row>
    <row r="39" spans="1:33" ht="12" customHeight="1" x14ac:dyDescent="0.35">
      <c r="A39" s="331" t="s">
        <v>579</v>
      </c>
      <c r="B39" s="340" t="s">
        <v>185</v>
      </c>
      <c r="C39" s="348">
        <v>11.458354</v>
      </c>
      <c r="D39" s="348">
        <v>9.9257039999999996</v>
      </c>
      <c r="E39" s="348">
        <v>9.6768590000000003</v>
      </c>
      <c r="F39" s="348">
        <v>9.2690149999999996</v>
      </c>
      <c r="G39" s="348">
        <v>9.1131340000000005</v>
      </c>
      <c r="H39" s="348">
        <v>8.8900120000000005</v>
      </c>
      <c r="I39" s="348">
        <v>8.6764740000000007</v>
      </c>
      <c r="J39" s="348">
        <v>8.4822439999999997</v>
      </c>
      <c r="K39" s="348">
        <v>8.2201050000000002</v>
      </c>
      <c r="L39" s="348">
        <v>7.9696689999999997</v>
      </c>
      <c r="M39" s="348">
        <v>7.7835409999999996</v>
      </c>
      <c r="N39" s="348">
        <v>7.696866</v>
      </c>
      <c r="O39" s="348">
        <v>7.6307660000000004</v>
      </c>
      <c r="P39" s="348">
        <v>7.5743229999999997</v>
      </c>
      <c r="Q39" s="348">
        <v>7.4694190000000003</v>
      </c>
      <c r="R39" s="348">
        <v>7.4128230000000004</v>
      </c>
      <c r="S39" s="348">
        <v>7.3113330000000003</v>
      </c>
      <c r="T39" s="348">
        <v>7.2962889999999998</v>
      </c>
      <c r="U39" s="348">
        <v>7.2599770000000001</v>
      </c>
      <c r="V39" s="348">
        <v>7.2732970000000003</v>
      </c>
      <c r="W39" s="348">
        <v>7.2921610000000001</v>
      </c>
      <c r="X39" s="348">
        <v>7.2345269999999999</v>
      </c>
      <c r="Y39" s="348">
        <v>7.1842439999999996</v>
      </c>
      <c r="Z39" s="348">
        <v>7.1546810000000001</v>
      </c>
      <c r="AA39" s="348">
        <v>7.1641370000000002</v>
      </c>
      <c r="AB39" s="348">
        <v>7.1146250000000002</v>
      </c>
      <c r="AC39" s="348">
        <v>7.0355939999999997</v>
      </c>
      <c r="AD39" s="348">
        <v>7.0283559999999996</v>
      </c>
      <c r="AE39" s="348">
        <v>7.0011320000000001</v>
      </c>
      <c r="AF39" s="345">
        <v>-1.7441000000000002E-2</v>
      </c>
      <c r="AG39" s="332"/>
    </row>
    <row r="40" spans="1:33" ht="12" customHeight="1" x14ac:dyDescent="0.35">
      <c r="A40" s="328"/>
      <c r="B40" s="332"/>
      <c r="C40" s="332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</row>
    <row r="41" spans="1:33" ht="15" customHeight="1" x14ac:dyDescent="0.35">
      <c r="A41" s="328"/>
      <c r="B41" s="340" t="s">
        <v>578</v>
      </c>
      <c r="C41" s="332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</row>
    <row r="42" spans="1:33" ht="15" customHeight="1" x14ac:dyDescent="0.35">
      <c r="A42" s="328"/>
      <c r="B42" s="340" t="s">
        <v>2205</v>
      </c>
      <c r="C42" s="332"/>
      <c r="D42" s="332"/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O42" s="332"/>
      <c r="P42" s="332"/>
      <c r="Q42" s="332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32"/>
      <c r="AE42" s="332"/>
      <c r="AF42" s="332"/>
      <c r="AG42" s="332"/>
    </row>
    <row r="43" spans="1:33" ht="15" customHeight="1" x14ac:dyDescent="0.35">
      <c r="A43" s="331" t="s">
        <v>577</v>
      </c>
      <c r="B43" s="341" t="s">
        <v>195</v>
      </c>
      <c r="C43" s="346">
        <v>0</v>
      </c>
      <c r="D43" s="346">
        <v>0</v>
      </c>
      <c r="E43" s="346">
        <v>0</v>
      </c>
      <c r="F43" s="346">
        <v>0</v>
      </c>
      <c r="G43" s="346">
        <v>0</v>
      </c>
      <c r="H43" s="346">
        <v>0</v>
      </c>
      <c r="I43" s="346">
        <v>0</v>
      </c>
      <c r="J43" s="346">
        <v>0</v>
      </c>
      <c r="K43" s="346">
        <v>0</v>
      </c>
      <c r="L43" s="346">
        <v>0</v>
      </c>
      <c r="M43" s="346">
        <v>0</v>
      </c>
      <c r="N43" s="346">
        <v>0</v>
      </c>
      <c r="O43" s="346">
        <v>0</v>
      </c>
      <c r="P43" s="346">
        <v>0</v>
      </c>
      <c r="Q43" s="346">
        <v>0</v>
      </c>
      <c r="R43" s="346">
        <v>0</v>
      </c>
      <c r="S43" s="346">
        <v>0</v>
      </c>
      <c r="T43" s="346">
        <v>0</v>
      </c>
      <c r="U43" s="346">
        <v>0</v>
      </c>
      <c r="V43" s="346">
        <v>0</v>
      </c>
      <c r="W43" s="346">
        <v>0</v>
      </c>
      <c r="X43" s="346">
        <v>0</v>
      </c>
      <c r="Y43" s="346">
        <v>0</v>
      </c>
      <c r="Z43" s="346">
        <v>0</v>
      </c>
      <c r="AA43" s="346">
        <v>0</v>
      </c>
      <c r="AB43" s="346">
        <v>0</v>
      </c>
      <c r="AC43" s="346">
        <v>0</v>
      </c>
      <c r="AD43" s="346">
        <v>0</v>
      </c>
      <c r="AE43" s="346">
        <v>0</v>
      </c>
      <c r="AF43" s="343" t="s">
        <v>1190</v>
      </c>
      <c r="AG43" s="332"/>
    </row>
    <row r="44" spans="1:33" ht="15" customHeight="1" x14ac:dyDescent="0.35">
      <c r="A44" s="331" t="s">
        <v>576</v>
      </c>
      <c r="B44" s="341" t="s">
        <v>21</v>
      </c>
      <c r="C44" s="346">
        <v>0</v>
      </c>
      <c r="D44" s="346">
        <v>0</v>
      </c>
      <c r="E44" s="346">
        <v>0</v>
      </c>
      <c r="F44" s="346">
        <v>0</v>
      </c>
      <c r="G44" s="346">
        <v>0</v>
      </c>
      <c r="H44" s="346">
        <v>0</v>
      </c>
      <c r="I44" s="346">
        <v>0</v>
      </c>
      <c r="J44" s="346">
        <v>0</v>
      </c>
      <c r="K44" s="346">
        <v>0</v>
      </c>
      <c r="L44" s="346">
        <v>0</v>
      </c>
      <c r="M44" s="346">
        <v>0</v>
      </c>
      <c r="N44" s="346">
        <v>0</v>
      </c>
      <c r="O44" s="346">
        <v>0</v>
      </c>
      <c r="P44" s="346">
        <v>0</v>
      </c>
      <c r="Q44" s="346">
        <v>0</v>
      </c>
      <c r="R44" s="346">
        <v>0</v>
      </c>
      <c r="S44" s="346">
        <v>0</v>
      </c>
      <c r="T44" s="346">
        <v>0</v>
      </c>
      <c r="U44" s="346">
        <v>0</v>
      </c>
      <c r="V44" s="346">
        <v>0</v>
      </c>
      <c r="W44" s="346">
        <v>0</v>
      </c>
      <c r="X44" s="346">
        <v>0</v>
      </c>
      <c r="Y44" s="346">
        <v>0</v>
      </c>
      <c r="Z44" s="346">
        <v>0</v>
      </c>
      <c r="AA44" s="346">
        <v>0</v>
      </c>
      <c r="AB44" s="346">
        <v>0</v>
      </c>
      <c r="AC44" s="346">
        <v>0</v>
      </c>
      <c r="AD44" s="346">
        <v>0</v>
      </c>
      <c r="AE44" s="346">
        <v>0</v>
      </c>
      <c r="AF44" s="343" t="s">
        <v>1190</v>
      </c>
      <c r="AG44" s="332"/>
    </row>
    <row r="45" spans="1:33" ht="15" customHeight="1" x14ac:dyDescent="0.35">
      <c r="A45" s="331" t="s">
        <v>575</v>
      </c>
      <c r="B45" s="341" t="s">
        <v>434</v>
      </c>
      <c r="C45" s="346">
        <v>0</v>
      </c>
      <c r="D45" s="346">
        <v>0</v>
      </c>
      <c r="E45" s="346">
        <v>0</v>
      </c>
      <c r="F45" s="346">
        <v>0</v>
      </c>
      <c r="G45" s="346">
        <v>0</v>
      </c>
      <c r="H45" s="346">
        <v>0</v>
      </c>
      <c r="I45" s="346">
        <v>0</v>
      </c>
      <c r="J45" s="346">
        <v>0</v>
      </c>
      <c r="K45" s="346">
        <v>0</v>
      </c>
      <c r="L45" s="346">
        <v>0</v>
      </c>
      <c r="M45" s="346">
        <v>0</v>
      </c>
      <c r="N45" s="346">
        <v>0</v>
      </c>
      <c r="O45" s="346">
        <v>0</v>
      </c>
      <c r="P45" s="346">
        <v>0</v>
      </c>
      <c r="Q45" s="346">
        <v>0</v>
      </c>
      <c r="R45" s="346">
        <v>0</v>
      </c>
      <c r="S45" s="346">
        <v>0</v>
      </c>
      <c r="T45" s="346">
        <v>0</v>
      </c>
      <c r="U45" s="346">
        <v>0</v>
      </c>
      <c r="V45" s="346">
        <v>0</v>
      </c>
      <c r="W45" s="346">
        <v>0</v>
      </c>
      <c r="X45" s="346">
        <v>0</v>
      </c>
      <c r="Y45" s="346">
        <v>0</v>
      </c>
      <c r="Z45" s="346">
        <v>0</v>
      </c>
      <c r="AA45" s="346">
        <v>0</v>
      </c>
      <c r="AB45" s="346">
        <v>0</v>
      </c>
      <c r="AC45" s="346">
        <v>0</v>
      </c>
      <c r="AD45" s="346">
        <v>0</v>
      </c>
      <c r="AE45" s="346">
        <v>0</v>
      </c>
      <c r="AF45" s="343" t="s">
        <v>1190</v>
      </c>
      <c r="AG45" s="332"/>
    </row>
    <row r="46" spans="1:33" ht="15" customHeight="1" x14ac:dyDescent="0.35">
      <c r="A46" s="331" t="s">
        <v>574</v>
      </c>
      <c r="B46" s="341" t="s">
        <v>196</v>
      </c>
      <c r="C46" s="346">
        <v>0</v>
      </c>
      <c r="D46" s="346">
        <v>0</v>
      </c>
      <c r="E46" s="346">
        <v>0</v>
      </c>
      <c r="F46" s="346">
        <v>0</v>
      </c>
      <c r="G46" s="346">
        <v>0</v>
      </c>
      <c r="H46" s="346">
        <v>0</v>
      </c>
      <c r="I46" s="346">
        <v>0</v>
      </c>
      <c r="J46" s="346">
        <v>0</v>
      </c>
      <c r="K46" s="346">
        <v>0</v>
      </c>
      <c r="L46" s="346">
        <v>0</v>
      </c>
      <c r="M46" s="346">
        <v>0</v>
      </c>
      <c r="N46" s="346">
        <v>0</v>
      </c>
      <c r="O46" s="346">
        <v>0</v>
      </c>
      <c r="P46" s="346">
        <v>0</v>
      </c>
      <c r="Q46" s="346">
        <v>0</v>
      </c>
      <c r="R46" s="346">
        <v>0</v>
      </c>
      <c r="S46" s="346">
        <v>0</v>
      </c>
      <c r="T46" s="346">
        <v>0</v>
      </c>
      <c r="U46" s="346">
        <v>0</v>
      </c>
      <c r="V46" s="346">
        <v>0</v>
      </c>
      <c r="W46" s="346">
        <v>0</v>
      </c>
      <c r="X46" s="346">
        <v>0</v>
      </c>
      <c r="Y46" s="346">
        <v>0</v>
      </c>
      <c r="Z46" s="346">
        <v>0</v>
      </c>
      <c r="AA46" s="346">
        <v>0</v>
      </c>
      <c r="AB46" s="346">
        <v>0</v>
      </c>
      <c r="AC46" s="346">
        <v>0</v>
      </c>
      <c r="AD46" s="346">
        <v>0</v>
      </c>
      <c r="AE46" s="346">
        <v>0</v>
      </c>
      <c r="AF46" s="343" t="s">
        <v>1190</v>
      </c>
      <c r="AG46" s="332"/>
    </row>
    <row r="47" spans="1:33" ht="15" customHeight="1" x14ac:dyDescent="0.35">
      <c r="A47" s="331" t="s">
        <v>573</v>
      </c>
      <c r="B47" s="340" t="s">
        <v>189</v>
      </c>
      <c r="C47" s="347">
        <v>0</v>
      </c>
      <c r="D47" s="347">
        <v>0</v>
      </c>
      <c r="E47" s="347">
        <v>0</v>
      </c>
      <c r="F47" s="347">
        <v>0</v>
      </c>
      <c r="G47" s="347">
        <v>0</v>
      </c>
      <c r="H47" s="347">
        <v>0</v>
      </c>
      <c r="I47" s="347">
        <v>0</v>
      </c>
      <c r="J47" s="347">
        <v>0</v>
      </c>
      <c r="K47" s="347">
        <v>0</v>
      </c>
      <c r="L47" s="347">
        <v>0</v>
      </c>
      <c r="M47" s="347">
        <v>0</v>
      </c>
      <c r="N47" s="347">
        <v>0</v>
      </c>
      <c r="O47" s="347">
        <v>0</v>
      </c>
      <c r="P47" s="347">
        <v>0</v>
      </c>
      <c r="Q47" s="347">
        <v>0</v>
      </c>
      <c r="R47" s="347">
        <v>0</v>
      </c>
      <c r="S47" s="347">
        <v>0</v>
      </c>
      <c r="T47" s="347">
        <v>0</v>
      </c>
      <c r="U47" s="347">
        <v>0</v>
      </c>
      <c r="V47" s="347">
        <v>0</v>
      </c>
      <c r="W47" s="347">
        <v>0</v>
      </c>
      <c r="X47" s="347">
        <v>0</v>
      </c>
      <c r="Y47" s="347">
        <v>0</v>
      </c>
      <c r="Z47" s="347">
        <v>0</v>
      </c>
      <c r="AA47" s="347">
        <v>0</v>
      </c>
      <c r="AB47" s="347">
        <v>0</v>
      </c>
      <c r="AC47" s="347">
        <v>0</v>
      </c>
      <c r="AD47" s="347">
        <v>0</v>
      </c>
      <c r="AE47" s="347">
        <v>0</v>
      </c>
      <c r="AF47" s="345" t="s">
        <v>1190</v>
      </c>
      <c r="AG47" s="332"/>
    </row>
    <row r="48" spans="1:33" ht="15" customHeight="1" x14ac:dyDescent="0.35">
      <c r="A48" s="328"/>
      <c r="B48" s="340" t="s">
        <v>197</v>
      </c>
      <c r="C48" s="332"/>
      <c r="D48" s="332"/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O48" s="332"/>
      <c r="P48" s="332"/>
      <c r="Q48" s="332"/>
      <c r="R48" s="332"/>
      <c r="S48" s="332"/>
      <c r="T48" s="332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</row>
    <row r="49" spans="1:34" ht="15" customHeight="1" x14ac:dyDescent="0.35">
      <c r="A49" s="331" t="s">
        <v>572</v>
      </c>
      <c r="B49" s="341" t="s">
        <v>195</v>
      </c>
      <c r="C49" s="346">
        <v>0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6">
        <v>0</v>
      </c>
      <c r="P49" s="346">
        <v>0</v>
      </c>
      <c r="Q49" s="346">
        <v>0</v>
      </c>
      <c r="R49" s="346">
        <v>0</v>
      </c>
      <c r="S49" s="346">
        <v>0</v>
      </c>
      <c r="T49" s="346">
        <v>0</v>
      </c>
      <c r="U49" s="346">
        <v>0</v>
      </c>
      <c r="V49" s="346">
        <v>0</v>
      </c>
      <c r="W49" s="346">
        <v>0</v>
      </c>
      <c r="X49" s="346">
        <v>0</v>
      </c>
      <c r="Y49" s="346">
        <v>0</v>
      </c>
      <c r="Z49" s="346">
        <v>0</v>
      </c>
      <c r="AA49" s="346">
        <v>0</v>
      </c>
      <c r="AB49" s="346">
        <v>0</v>
      </c>
      <c r="AC49" s="346">
        <v>0</v>
      </c>
      <c r="AD49" s="346">
        <v>0</v>
      </c>
      <c r="AE49" s="346">
        <v>0</v>
      </c>
      <c r="AF49" s="343" t="s">
        <v>1190</v>
      </c>
      <c r="AG49" s="332"/>
      <c r="AH49" s="328"/>
    </row>
    <row r="50" spans="1:34" ht="15" customHeight="1" x14ac:dyDescent="0.35">
      <c r="A50" s="331" t="s">
        <v>571</v>
      </c>
      <c r="B50" s="341" t="s">
        <v>21</v>
      </c>
      <c r="C50" s="346">
        <v>0</v>
      </c>
      <c r="D50" s="346">
        <v>0</v>
      </c>
      <c r="E50" s="346">
        <v>0</v>
      </c>
      <c r="F50" s="346">
        <v>0</v>
      </c>
      <c r="G50" s="346">
        <v>0</v>
      </c>
      <c r="H50" s="346">
        <v>0</v>
      </c>
      <c r="I50" s="346">
        <v>0</v>
      </c>
      <c r="J50" s="346">
        <v>0</v>
      </c>
      <c r="K50" s="346">
        <v>0</v>
      </c>
      <c r="L50" s="346">
        <v>0</v>
      </c>
      <c r="M50" s="346">
        <v>0</v>
      </c>
      <c r="N50" s="346">
        <v>0</v>
      </c>
      <c r="O50" s="346">
        <v>0</v>
      </c>
      <c r="P50" s="346">
        <v>0</v>
      </c>
      <c r="Q50" s="346">
        <v>0</v>
      </c>
      <c r="R50" s="346">
        <v>0</v>
      </c>
      <c r="S50" s="346">
        <v>0</v>
      </c>
      <c r="T50" s="346">
        <v>0</v>
      </c>
      <c r="U50" s="346">
        <v>0</v>
      </c>
      <c r="V50" s="346">
        <v>0</v>
      </c>
      <c r="W50" s="346">
        <v>0</v>
      </c>
      <c r="X50" s="346">
        <v>0</v>
      </c>
      <c r="Y50" s="346">
        <v>0</v>
      </c>
      <c r="Z50" s="346">
        <v>0</v>
      </c>
      <c r="AA50" s="346">
        <v>0</v>
      </c>
      <c r="AB50" s="346">
        <v>0</v>
      </c>
      <c r="AC50" s="346">
        <v>0</v>
      </c>
      <c r="AD50" s="346">
        <v>0</v>
      </c>
      <c r="AE50" s="346">
        <v>0</v>
      </c>
      <c r="AF50" s="343" t="s">
        <v>1190</v>
      </c>
      <c r="AG50" s="332"/>
      <c r="AH50" s="328"/>
    </row>
    <row r="51" spans="1:34" ht="15" customHeight="1" x14ac:dyDescent="0.35">
      <c r="A51" s="331" t="s">
        <v>570</v>
      </c>
      <c r="B51" s="341" t="s">
        <v>434</v>
      </c>
      <c r="C51" s="346">
        <v>0</v>
      </c>
      <c r="D51" s="346">
        <v>0</v>
      </c>
      <c r="E51" s="346">
        <v>0</v>
      </c>
      <c r="F51" s="346">
        <v>0</v>
      </c>
      <c r="G51" s="346">
        <v>0</v>
      </c>
      <c r="H51" s="346">
        <v>0</v>
      </c>
      <c r="I51" s="346">
        <v>0</v>
      </c>
      <c r="J51" s="346">
        <v>0</v>
      </c>
      <c r="K51" s="346">
        <v>0</v>
      </c>
      <c r="L51" s="346">
        <v>0</v>
      </c>
      <c r="M51" s="346">
        <v>0</v>
      </c>
      <c r="N51" s="346">
        <v>0</v>
      </c>
      <c r="O51" s="346">
        <v>0</v>
      </c>
      <c r="P51" s="346">
        <v>0</v>
      </c>
      <c r="Q51" s="346">
        <v>0</v>
      </c>
      <c r="R51" s="346">
        <v>0</v>
      </c>
      <c r="S51" s="346">
        <v>0</v>
      </c>
      <c r="T51" s="346">
        <v>0</v>
      </c>
      <c r="U51" s="346">
        <v>0</v>
      </c>
      <c r="V51" s="346">
        <v>0</v>
      </c>
      <c r="W51" s="346">
        <v>0</v>
      </c>
      <c r="X51" s="346">
        <v>0</v>
      </c>
      <c r="Y51" s="346">
        <v>0</v>
      </c>
      <c r="Z51" s="346">
        <v>0</v>
      </c>
      <c r="AA51" s="346">
        <v>0</v>
      </c>
      <c r="AB51" s="346">
        <v>0</v>
      </c>
      <c r="AC51" s="346">
        <v>0</v>
      </c>
      <c r="AD51" s="346">
        <v>0</v>
      </c>
      <c r="AE51" s="346">
        <v>0</v>
      </c>
      <c r="AF51" s="343" t="s">
        <v>1190</v>
      </c>
      <c r="AG51" s="332"/>
      <c r="AH51" s="328"/>
    </row>
    <row r="52" spans="1:34" ht="15" customHeight="1" x14ac:dyDescent="0.35">
      <c r="A52" s="331" t="s">
        <v>569</v>
      </c>
      <c r="B52" s="341" t="s">
        <v>196</v>
      </c>
      <c r="C52" s="346">
        <v>0</v>
      </c>
      <c r="D52" s="346">
        <v>0</v>
      </c>
      <c r="E52" s="346">
        <v>0</v>
      </c>
      <c r="F52" s="346">
        <v>0</v>
      </c>
      <c r="G52" s="346">
        <v>0</v>
      </c>
      <c r="H52" s="346">
        <v>0</v>
      </c>
      <c r="I52" s="346">
        <v>0</v>
      </c>
      <c r="J52" s="346">
        <v>0</v>
      </c>
      <c r="K52" s="346">
        <v>0</v>
      </c>
      <c r="L52" s="346">
        <v>0</v>
      </c>
      <c r="M52" s="346">
        <v>0</v>
      </c>
      <c r="N52" s="346">
        <v>0</v>
      </c>
      <c r="O52" s="346">
        <v>0</v>
      </c>
      <c r="P52" s="346">
        <v>0</v>
      </c>
      <c r="Q52" s="346">
        <v>0</v>
      </c>
      <c r="R52" s="346">
        <v>0</v>
      </c>
      <c r="S52" s="346">
        <v>0</v>
      </c>
      <c r="T52" s="346">
        <v>0</v>
      </c>
      <c r="U52" s="346">
        <v>0</v>
      </c>
      <c r="V52" s="346">
        <v>0</v>
      </c>
      <c r="W52" s="346">
        <v>0</v>
      </c>
      <c r="X52" s="346">
        <v>0</v>
      </c>
      <c r="Y52" s="346">
        <v>0</v>
      </c>
      <c r="Z52" s="346">
        <v>0</v>
      </c>
      <c r="AA52" s="346">
        <v>0</v>
      </c>
      <c r="AB52" s="346">
        <v>0</v>
      </c>
      <c r="AC52" s="346">
        <v>0</v>
      </c>
      <c r="AD52" s="346">
        <v>0</v>
      </c>
      <c r="AE52" s="346">
        <v>0</v>
      </c>
      <c r="AF52" s="343" t="s">
        <v>1190</v>
      </c>
      <c r="AG52" s="332"/>
      <c r="AH52" s="328"/>
    </row>
    <row r="53" spans="1:34" ht="15" customHeight="1" x14ac:dyDescent="0.35">
      <c r="A53" s="331" t="s">
        <v>567</v>
      </c>
      <c r="B53" s="340" t="s">
        <v>189</v>
      </c>
      <c r="C53" s="347">
        <v>0</v>
      </c>
      <c r="D53" s="347">
        <v>0</v>
      </c>
      <c r="E53" s="347">
        <v>0</v>
      </c>
      <c r="F53" s="347">
        <v>0</v>
      </c>
      <c r="G53" s="347">
        <v>0</v>
      </c>
      <c r="H53" s="347">
        <v>0</v>
      </c>
      <c r="I53" s="347">
        <v>0</v>
      </c>
      <c r="J53" s="347">
        <v>0</v>
      </c>
      <c r="K53" s="347">
        <v>0</v>
      </c>
      <c r="L53" s="347">
        <v>0</v>
      </c>
      <c r="M53" s="347">
        <v>0</v>
      </c>
      <c r="N53" s="347">
        <v>0</v>
      </c>
      <c r="O53" s="347">
        <v>0</v>
      </c>
      <c r="P53" s="347">
        <v>0</v>
      </c>
      <c r="Q53" s="347">
        <v>0</v>
      </c>
      <c r="R53" s="347">
        <v>0</v>
      </c>
      <c r="S53" s="347">
        <v>0</v>
      </c>
      <c r="T53" s="347">
        <v>0</v>
      </c>
      <c r="U53" s="347">
        <v>0</v>
      </c>
      <c r="V53" s="347">
        <v>0</v>
      </c>
      <c r="W53" s="347">
        <v>0</v>
      </c>
      <c r="X53" s="347">
        <v>0</v>
      </c>
      <c r="Y53" s="347">
        <v>0</v>
      </c>
      <c r="Z53" s="347">
        <v>0</v>
      </c>
      <c r="AA53" s="347">
        <v>0</v>
      </c>
      <c r="AB53" s="347">
        <v>0</v>
      </c>
      <c r="AC53" s="347">
        <v>0</v>
      </c>
      <c r="AD53" s="347">
        <v>0</v>
      </c>
      <c r="AE53" s="347">
        <v>0</v>
      </c>
      <c r="AF53" s="345" t="s">
        <v>1190</v>
      </c>
      <c r="AG53" s="332"/>
      <c r="AH53" s="328"/>
    </row>
    <row r="54" spans="1:34" ht="15" customHeight="1" x14ac:dyDescent="0.35">
      <c r="A54" s="328"/>
      <c r="B54" s="340" t="s">
        <v>198</v>
      </c>
      <c r="C54" s="332"/>
      <c r="D54" s="332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O54" s="332"/>
      <c r="P54" s="332"/>
      <c r="Q54" s="332"/>
      <c r="R54" s="332"/>
      <c r="S54" s="332"/>
      <c r="T54" s="332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28"/>
    </row>
    <row r="55" spans="1:34" ht="15" customHeight="1" x14ac:dyDescent="0.35">
      <c r="A55" s="331" t="s">
        <v>566</v>
      </c>
      <c r="B55" s="341" t="s">
        <v>199</v>
      </c>
      <c r="C55" s="346">
        <v>0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>
        <v>0</v>
      </c>
      <c r="J55" s="346">
        <v>0</v>
      </c>
      <c r="K55" s="346">
        <v>0</v>
      </c>
      <c r="L55" s="346">
        <v>0</v>
      </c>
      <c r="M55" s="346">
        <v>0</v>
      </c>
      <c r="N55" s="346">
        <v>0</v>
      </c>
      <c r="O55" s="346">
        <v>0</v>
      </c>
      <c r="P55" s="346">
        <v>0</v>
      </c>
      <c r="Q55" s="346">
        <v>0</v>
      </c>
      <c r="R55" s="346">
        <v>0</v>
      </c>
      <c r="S55" s="346">
        <v>0</v>
      </c>
      <c r="T55" s="346">
        <v>0</v>
      </c>
      <c r="U55" s="346">
        <v>0</v>
      </c>
      <c r="V55" s="346">
        <v>0</v>
      </c>
      <c r="W55" s="346">
        <v>0</v>
      </c>
      <c r="X55" s="346">
        <v>0</v>
      </c>
      <c r="Y55" s="346">
        <v>0</v>
      </c>
      <c r="Z55" s="346">
        <v>0</v>
      </c>
      <c r="AA55" s="346">
        <v>0</v>
      </c>
      <c r="AB55" s="346">
        <v>0</v>
      </c>
      <c r="AC55" s="346">
        <v>0</v>
      </c>
      <c r="AD55" s="346">
        <v>0</v>
      </c>
      <c r="AE55" s="346">
        <v>0</v>
      </c>
      <c r="AF55" s="343" t="s">
        <v>1190</v>
      </c>
      <c r="AG55" s="332"/>
      <c r="AH55" s="328"/>
    </row>
    <row r="56" spans="1:34" ht="15" customHeight="1" thickBot="1" x14ac:dyDescent="0.4">
      <c r="A56" s="331" t="s">
        <v>565</v>
      </c>
      <c r="B56" s="341" t="s">
        <v>200</v>
      </c>
      <c r="C56" s="346">
        <v>0</v>
      </c>
      <c r="D56" s="346">
        <v>0</v>
      </c>
      <c r="E56" s="346">
        <v>0</v>
      </c>
      <c r="F56" s="346">
        <v>0</v>
      </c>
      <c r="G56" s="346">
        <v>0</v>
      </c>
      <c r="H56" s="346">
        <v>0</v>
      </c>
      <c r="I56" s="346">
        <v>0</v>
      </c>
      <c r="J56" s="346">
        <v>0</v>
      </c>
      <c r="K56" s="346">
        <v>0</v>
      </c>
      <c r="L56" s="346">
        <v>0</v>
      </c>
      <c r="M56" s="346">
        <v>0</v>
      </c>
      <c r="N56" s="346">
        <v>0</v>
      </c>
      <c r="O56" s="346">
        <v>0</v>
      </c>
      <c r="P56" s="346">
        <v>0</v>
      </c>
      <c r="Q56" s="346">
        <v>0</v>
      </c>
      <c r="R56" s="346">
        <v>0</v>
      </c>
      <c r="S56" s="346">
        <v>0</v>
      </c>
      <c r="T56" s="346">
        <v>0</v>
      </c>
      <c r="U56" s="346">
        <v>0</v>
      </c>
      <c r="V56" s="346">
        <v>0</v>
      </c>
      <c r="W56" s="346">
        <v>0</v>
      </c>
      <c r="X56" s="346">
        <v>0</v>
      </c>
      <c r="Y56" s="346">
        <v>0</v>
      </c>
      <c r="Z56" s="346">
        <v>0</v>
      </c>
      <c r="AA56" s="346">
        <v>0</v>
      </c>
      <c r="AB56" s="346">
        <v>0</v>
      </c>
      <c r="AC56" s="346">
        <v>0</v>
      </c>
      <c r="AD56" s="346">
        <v>0</v>
      </c>
      <c r="AE56" s="346">
        <v>0</v>
      </c>
      <c r="AF56" s="343" t="s">
        <v>1190</v>
      </c>
      <c r="AG56" s="332"/>
      <c r="AH56" s="328"/>
    </row>
    <row r="57" spans="1:34" ht="15" customHeight="1" x14ac:dyDescent="0.35">
      <c r="A57" s="328"/>
      <c r="B57" s="222" t="s">
        <v>2150</v>
      </c>
      <c r="C57" s="220"/>
      <c r="D57" s="220"/>
      <c r="E57" s="220"/>
      <c r="F57" s="220"/>
      <c r="G57" s="220"/>
      <c r="H57" s="220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  <c r="AB57" s="220"/>
      <c r="AC57" s="220"/>
      <c r="AD57" s="220"/>
      <c r="AE57" s="220"/>
      <c r="AF57" s="220"/>
      <c r="AG57" s="220"/>
      <c r="AH57" s="350"/>
    </row>
    <row r="58" spans="1:34" ht="12" customHeight="1" x14ac:dyDescent="0.35">
      <c r="A58" s="328"/>
      <c r="B58" s="332" t="s">
        <v>2028</v>
      </c>
      <c r="C58" s="332"/>
      <c r="D58" s="332"/>
      <c r="E58" s="332"/>
      <c r="F58" s="332"/>
      <c r="G58" s="332"/>
      <c r="H58" s="332"/>
      <c r="I58" s="332"/>
      <c r="J58" s="332"/>
      <c r="K58" s="332"/>
      <c r="L58" s="332"/>
      <c r="M58" s="332"/>
      <c r="N58" s="332"/>
      <c r="O58" s="332"/>
      <c r="P58" s="332"/>
      <c r="Q58" s="332"/>
      <c r="R58" s="332"/>
      <c r="S58" s="332"/>
      <c r="T58" s="332"/>
      <c r="U58" s="332"/>
      <c r="V58" s="332"/>
      <c r="W58" s="332"/>
      <c r="X58" s="332"/>
      <c r="Y58" s="332"/>
      <c r="Z58" s="332"/>
      <c r="AA58" s="332"/>
      <c r="AB58" s="332"/>
      <c r="AC58" s="332"/>
      <c r="AD58" s="332"/>
      <c r="AE58" s="332"/>
      <c r="AF58" s="332"/>
      <c r="AG58" s="332"/>
      <c r="AH58" s="328"/>
    </row>
    <row r="59" spans="1:34" ht="15" customHeight="1" x14ac:dyDescent="0.35">
      <c r="A59" s="328"/>
      <c r="B59" s="332" t="s">
        <v>2011</v>
      </c>
      <c r="C59" s="332"/>
      <c r="D59" s="332"/>
      <c r="E59" s="332"/>
      <c r="F59" s="332"/>
      <c r="G59" s="332"/>
      <c r="H59" s="332"/>
      <c r="I59" s="332"/>
      <c r="J59" s="332"/>
      <c r="K59" s="332"/>
      <c r="L59" s="332"/>
      <c r="M59" s="332"/>
      <c r="N59" s="332"/>
      <c r="O59" s="332"/>
      <c r="P59" s="332"/>
      <c r="Q59" s="332"/>
      <c r="R59" s="332"/>
      <c r="S59" s="332"/>
      <c r="T59" s="332"/>
      <c r="U59" s="332"/>
      <c r="V59" s="332"/>
      <c r="W59" s="332"/>
      <c r="X59" s="332"/>
      <c r="Y59" s="332"/>
      <c r="Z59" s="332"/>
      <c r="AA59" s="332"/>
      <c r="AB59" s="332"/>
      <c r="AC59" s="332"/>
      <c r="AD59" s="332"/>
      <c r="AE59" s="332"/>
      <c r="AF59" s="332"/>
      <c r="AG59" s="332"/>
      <c r="AH59" s="328"/>
    </row>
    <row r="60" spans="1:34" ht="15" customHeight="1" x14ac:dyDescent="0.35">
      <c r="A60" s="328"/>
      <c r="B60" s="332" t="s">
        <v>2029</v>
      </c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  <c r="U60" s="332"/>
      <c r="V60" s="332"/>
      <c r="W60" s="332"/>
      <c r="X60" s="332"/>
      <c r="Y60" s="332"/>
      <c r="Z60" s="332"/>
      <c r="AA60" s="332"/>
      <c r="AB60" s="332"/>
      <c r="AC60" s="332"/>
      <c r="AD60" s="332"/>
      <c r="AE60" s="332"/>
      <c r="AF60" s="332"/>
      <c r="AG60" s="332"/>
      <c r="AH60" s="328"/>
    </row>
    <row r="61" spans="1:34" ht="15" customHeight="1" x14ac:dyDescent="0.35">
      <c r="A61" s="328"/>
      <c r="B61" s="332" t="s">
        <v>2206</v>
      </c>
      <c r="C61" s="332"/>
      <c r="D61" s="332"/>
      <c r="E61" s="332"/>
      <c r="F61" s="332"/>
      <c r="G61" s="332"/>
      <c r="H61" s="332"/>
      <c r="I61" s="332"/>
      <c r="J61" s="332"/>
      <c r="K61" s="332"/>
      <c r="L61" s="332"/>
      <c r="M61" s="332"/>
      <c r="N61" s="332"/>
      <c r="O61" s="332"/>
      <c r="P61" s="332"/>
      <c r="Q61" s="332"/>
      <c r="R61" s="332"/>
      <c r="S61" s="332"/>
      <c r="T61" s="332"/>
      <c r="U61" s="332"/>
      <c r="V61" s="332"/>
      <c r="W61" s="332"/>
      <c r="X61" s="332"/>
      <c r="Y61" s="332"/>
      <c r="Z61" s="332"/>
      <c r="AA61" s="332"/>
      <c r="AB61" s="332"/>
      <c r="AC61" s="332"/>
      <c r="AD61" s="332"/>
      <c r="AE61" s="332"/>
      <c r="AF61" s="332"/>
      <c r="AG61" s="332"/>
      <c r="AH61" s="328"/>
    </row>
    <row r="62" spans="1:34" ht="15" customHeight="1" x14ac:dyDescent="0.35">
      <c r="A62" s="328"/>
      <c r="B62" s="332" t="s">
        <v>2020</v>
      </c>
      <c r="C62" s="332"/>
      <c r="D62" s="332"/>
      <c r="E62" s="332"/>
      <c r="F62" s="332"/>
      <c r="G62" s="332"/>
      <c r="H62" s="332"/>
      <c r="I62" s="332"/>
      <c r="J62" s="332"/>
      <c r="K62" s="332"/>
      <c r="L62" s="332"/>
      <c r="M62" s="332"/>
      <c r="N62" s="332"/>
      <c r="O62" s="332"/>
      <c r="P62" s="332"/>
      <c r="Q62" s="332"/>
      <c r="R62" s="332"/>
      <c r="S62" s="332"/>
      <c r="T62" s="332"/>
      <c r="U62" s="332"/>
      <c r="V62" s="332"/>
      <c r="W62" s="332"/>
      <c r="X62" s="332"/>
      <c r="Y62" s="332"/>
      <c r="Z62" s="332"/>
      <c r="AA62" s="332"/>
      <c r="AB62" s="332"/>
      <c r="AC62" s="332"/>
      <c r="AD62" s="332"/>
      <c r="AE62" s="332"/>
      <c r="AF62" s="332"/>
      <c r="AG62" s="332"/>
      <c r="AH62" s="328"/>
    </row>
    <row r="63" spans="1:34" ht="15" customHeight="1" x14ac:dyDescent="0.35">
      <c r="A63" s="328"/>
      <c r="B63" s="332" t="s">
        <v>1984</v>
      </c>
      <c r="C63" s="332"/>
      <c r="D63" s="332"/>
      <c r="E63" s="332"/>
      <c r="F63" s="332"/>
      <c r="G63" s="332"/>
      <c r="H63" s="332"/>
      <c r="I63" s="332"/>
      <c r="J63" s="332"/>
      <c r="K63" s="332"/>
      <c r="L63" s="332"/>
      <c r="M63" s="332"/>
      <c r="N63" s="332"/>
      <c r="O63" s="332"/>
      <c r="P63" s="332"/>
      <c r="Q63" s="332"/>
      <c r="R63" s="332"/>
      <c r="S63" s="332"/>
      <c r="T63" s="332"/>
      <c r="U63" s="332"/>
      <c r="V63" s="332"/>
      <c r="W63" s="332"/>
      <c r="X63" s="332"/>
      <c r="Y63" s="332"/>
      <c r="Z63" s="332"/>
      <c r="AA63" s="332"/>
      <c r="AB63" s="332"/>
      <c r="AC63" s="332"/>
      <c r="AD63" s="332"/>
      <c r="AE63" s="332"/>
      <c r="AF63" s="332"/>
      <c r="AG63" s="332"/>
      <c r="AH63" s="328"/>
    </row>
    <row r="64" spans="1:34" ht="15" customHeight="1" x14ac:dyDescent="0.35">
      <c r="A64" s="328"/>
      <c r="B64" s="332" t="s">
        <v>1155</v>
      </c>
      <c r="C64" s="332"/>
      <c r="D64" s="332"/>
      <c r="E64" s="332"/>
      <c r="F64" s="332"/>
      <c r="G64" s="332"/>
      <c r="H64" s="332"/>
      <c r="I64" s="332"/>
      <c r="J64" s="332"/>
      <c r="K64" s="332"/>
      <c r="L64" s="332"/>
      <c r="M64" s="332"/>
      <c r="N64" s="332"/>
      <c r="O64" s="332"/>
      <c r="P64" s="332"/>
      <c r="Q64" s="332"/>
      <c r="R64" s="332"/>
      <c r="S64" s="332"/>
      <c r="T64" s="332"/>
      <c r="U64" s="332"/>
      <c r="V64" s="332"/>
      <c r="W64" s="332"/>
      <c r="X64" s="332"/>
      <c r="Y64" s="332"/>
      <c r="Z64" s="332"/>
      <c r="AA64" s="332"/>
      <c r="AB64" s="332"/>
      <c r="AC64" s="332"/>
      <c r="AD64" s="332"/>
      <c r="AE64" s="332"/>
      <c r="AF64" s="332"/>
      <c r="AG64" s="332"/>
      <c r="AH64" s="328"/>
    </row>
    <row r="65" spans="2:33" ht="15" customHeight="1" x14ac:dyDescent="0.35">
      <c r="B65" s="332" t="s">
        <v>1985</v>
      </c>
      <c r="C65" s="332"/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  <c r="U65" s="332"/>
      <c r="V65" s="332"/>
      <c r="W65" s="332"/>
      <c r="X65" s="332"/>
      <c r="Y65" s="332"/>
      <c r="Z65" s="332"/>
      <c r="AA65" s="332"/>
      <c r="AB65" s="332"/>
      <c r="AC65" s="332"/>
      <c r="AD65" s="332"/>
      <c r="AE65" s="332"/>
      <c r="AF65" s="332"/>
      <c r="AG65" s="332"/>
    </row>
    <row r="66" spans="2:33" ht="12" customHeight="1" x14ac:dyDescent="0.35">
      <c r="B66" s="332" t="s">
        <v>2147</v>
      </c>
      <c r="C66" s="332"/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  <c r="U66" s="332"/>
      <c r="V66" s="332"/>
      <c r="W66" s="332"/>
      <c r="X66" s="332"/>
      <c r="Y66" s="332"/>
      <c r="Z66" s="332"/>
      <c r="AA66" s="332"/>
      <c r="AB66" s="332"/>
      <c r="AC66" s="332"/>
      <c r="AD66" s="332"/>
      <c r="AE66" s="332"/>
      <c r="AF66" s="332"/>
      <c r="AG66" s="332"/>
    </row>
    <row r="67" spans="2:33" ht="15" customHeight="1" x14ac:dyDescent="0.35">
      <c r="B67" s="332" t="s">
        <v>2152</v>
      </c>
      <c r="C67" s="332"/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  <c r="U67" s="332"/>
      <c r="V67" s="332"/>
      <c r="W67" s="332"/>
      <c r="X67" s="332"/>
      <c r="Y67" s="332"/>
      <c r="Z67" s="332"/>
      <c r="AA67" s="332"/>
      <c r="AB67" s="332"/>
      <c r="AC67" s="332"/>
      <c r="AD67" s="332"/>
      <c r="AE67" s="332"/>
      <c r="AF67" s="332"/>
      <c r="AG67" s="332"/>
    </row>
    <row r="68" spans="2:33" ht="15" customHeight="1" x14ac:dyDescent="0.35">
      <c r="B68" s="332" t="s">
        <v>2588</v>
      </c>
      <c r="C68" s="332"/>
      <c r="D68" s="332"/>
      <c r="E68" s="332"/>
      <c r="F68" s="332"/>
      <c r="G68" s="332"/>
      <c r="H68" s="332"/>
      <c r="I68" s="332"/>
      <c r="J68" s="332"/>
      <c r="K68" s="332"/>
      <c r="L68" s="332"/>
      <c r="M68" s="332"/>
      <c r="N68" s="332"/>
      <c r="O68" s="332"/>
      <c r="P68" s="332"/>
      <c r="Q68" s="332"/>
      <c r="R68" s="332"/>
      <c r="S68" s="332"/>
      <c r="T68" s="332"/>
      <c r="U68" s="332"/>
      <c r="V68" s="332"/>
      <c r="W68" s="332"/>
      <c r="X68" s="332"/>
      <c r="Y68" s="332"/>
      <c r="Z68" s="332"/>
      <c r="AA68" s="332"/>
      <c r="AB68" s="332"/>
      <c r="AC68" s="332"/>
      <c r="AD68" s="332"/>
      <c r="AE68" s="332"/>
      <c r="AF68" s="332"/>
      <c r="AG68" s="332"/>
    </row>
    <row r="69" spans="2:33" ht="15" customHeight="1" x14ac:dyDescent="0.35">
      <c r="B69" s="332"/>
      <c r="C69" s="332"/>
      <c r="D69" s="332"/>
      <c r="E69" s="332"/>
      <c r="F69" s="332"/>
      <c r="G69" s="332"/>
      <c r="H69" s="332"/>
      <c r="I69" s="332"/>
      <c r="J69" s="332"/>
      <c r="K69" s="332"/>
      <c r="L69" s="332"/>
      <c r="M69" s="332"/>
      <c r="N69" s="332"/>
      <c r="O69" s="332"/>
      <c r="P69" s="332"/>
      <c r="Q69" s="332"/>
      <c r="R69" s="332"/>
      <c r="S69" s="332"/>
      <c r="T69" s="332"/>
      <c r="U69" s="332"/>
      <c r="V69" s="332"/>
      <c r="W69" s="332"/>
      <c r="X69" s="332"/>
      <c r="Y69" s="332"/>
      <c r="Z69" s="332"/>
      <c r="AA69" s="332"/>
      <c r="AB69" s="332"/>
      <c r="AC69" s="332"/>
      <c r="AD69" s="332"/>
      <c r="AE69" s="332"/>
      <c r="AF69" s="332"/>
      <c r="AG69" s="332"/>
    </row>
    <row r="70" spans="2:33" ht="15" customHeight="1" x14ac:dyDescent="0.35"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2"/>
      <c r="O70" s="332"/>
      <c r="P70" s="332"/>
      <c r="Q70" s="332"/>
      <c r="R70" s="332"/>
      <c r="S70" s="332"/>
      <c r="T70" s="332"/>
      <c r="U70" s="332"/>
      <c r="V70" s="332"/>
      <c r="W70" s="332"/>
      <c r="X70" s="332"/>
      <c r="Y70" s="332"/>
      <c r="Z70" s="332"/>
      <c r="AA70" s="332"/>
      <c r="AB70" s="332"/>
      <c r="AC70" s="332"/>
      <c r="AD70" s="332"/>
      <c r="AE70" s="332"/>
      <c r="AF70" s="332"/>
      <c r="AG70" s="332"/>
    </row>
    <row r="71" spans="2:33" ht="15" customHeight="1" x14ac:dyDescent="0.35">
      <c r="B71" s="332"/>
      <c r="C71" s="332"/>
      <c r="D71" s="332"/>
      <c r="E71" s="332"/>
      <c r="F71" s="332"/>
      <c r="G71" s="332"/>
      <c r="H71" s="332"/>
      <c r="I71" s="332"/>
      <c r="J71" s="332"/>
      <c r="K71" s="332"/>
      <c r="L71" s="332"/>
      <c r="M71" s="332"/>
      <c r="N71" s="332"/>
      <c r="O71" s="332"/>
      <c r="P71" s="332"/>
      <c r="Q71" s="332"/>
      <c r="R71" s="332"/>
      <c r="S71" s="332"/>
      <c r="T71" s="332"/>
      <c r="U71" s="332"/>
      <c r="V71" s="332"/>
      <c r="W71" s="332"/>
      <c r="X71" s="332"/>
      <c r="Y71" s="332"/>
      <c r="Z71" s="332"/>
      <c r="AA71" s="332"/>
      <c r="AB71" s="332"/>
      <c r="AC71" s="332"/>
      <c r="AD71" s="332"/>
      <c r="AE71" s="332"/>
      <c r="AF71" s="332"/>
      <c r="AG71" s="332"/>
    </row>
    <row r="72" spans="2:33" ht="15" customHeight="1" x14ac:dyDescent="0.35"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  <c r="U72" s="332"/>
      <c r="V72" s="332"/>
      <c r="W72" s="332"/>
      <c r="X72" s="332"/>
      <c r="Y72" s="332"/>
      <c r="Z72" s="332"/>
      <c r="AA72" s="332"/>
      <c r="AB72" s="332"/>
      <c r="AC72" s="332"/>
      <c r="AD72" s="332"/>
      <c r="AE72" s="332"/>
      <c r="AF72" s="332"/>
      <c r="AG72" s="332"/>
    </row>
    <row r="73" spans="2:33" ht="15" customHeight="1" x14ac:dyDescent="0.35"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  <c r="U73" s="332"/>
      <c r="V73" s="332"/>
      <c r="W73" s="332"/>
      <c r="X73" s="332"/>
      <c r="Y73" s="332"/>
      <c r="Z73" s="332"/>
      <c r="AA73" s="332"/>
      <c r="AB73" s="332"/>
      <c r="AC73" s="332"/>
      <c r="AD73" s="332"/>
      <c r="AE73" s="332"/>
      <c r="AF73" s="332"/>
      <c r="AG73" s="332"/>
    </row>
    <row r="74" spans="2:33" ht="12" customHeight="1" x14ac:dyDescent="0.35"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  <c r="U74" s="332"/>
      <c r="V74" s="332"/>
      <c r="W74" s="332"/>
      <c r="X74" s="332"/>
      <c r="Y74" s="332"/>
      <c r="Z74" s="332"/>
      <c r="AA74" s="332"/>
      <c r="AB74" s="332"/>
      <c r="AC74" s="332"/>
      <c r="AD74" s="332"/>
      <c r="AE74" s="332"/>
      <c r="AF74" s="332"/>
      <c r="AG74" s="332"/>
    </row>
    <row r="75" spans="2:33" ht="15" customHeight="1" x14ac:dyDescent="0.35"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2"/>
      <c r="T75" s="332"/>
      <c r="U75" s="332"/>
      <c r="V75" s="332"/>
      <c r="W75" s="332"/>
      <c r="X75" s="332"/>
      <c r="Y75" s="332"/>
      <c r="Z75" s="332"/>
      <c r="AA75" s="332"/>
      <c r="AB75" s="332"/>
      <c r="AC75" s="332"/>
      <c r="AD75" s="332"/>
      <c r="AE75" s="332"/>
      <c r="AF75" s="332"/>
      <c r="AG75" s="332"/>
    </row>
    <row r="76" spans="2:33" ht="15" customHeight="1" x14ac:dyDescent="0.35">
      <c r="B76" s="332"/>
      <c r="C76" s="332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2"/>
      <c r="T76" s="332"/>
      <c r="U76" s="332"/>
      <c r="V76" s="332"/>
      <c r="W76" s="332"/>
      <c r="X76" s="332"/>
      <c r="Y76" s="332"/>
      <c r="Z76" s="332"/>
      <c r="AA76" s="332"/>
      <c r="AB76" s="332"/>
      <c r="AC76" s="332"/>
      <c r="AD76" s="332"/>
      <c r="AE76" s="332"/>
      <c r="AF76" s="332"/>
      <c r="AG76" s="332"/>
    </row>
    <row r="77" spans="2:33" ht="15" customHeight="1" x14ac:dyDescent="0.35"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2"/>
      <c r="T77" s="332"/>
      <c r="U77" s="332"/>
      <c r="V77" s="332"/>
      <c r="W77" s="332"/>
      <c r="X77" s="332"/>
      <c r="Y77" s="332"/>
      <c r="Z77" s="332"/>
      <c r="AA77" s="332"/>
      <c r="AB77" s="332"/>
      <c r="AC77" s="332"/>
      <c r="AD77" s="332"/>
      <c r="AE77" s="332"/>
      <c r="AF77" s="332"/>
      <c r="AG77" s="332"/>
    </row>
    <row r="78" spans="2:33" ht="15" customHeight="1" x14ac:dyDescent="0.35">
      <c r="B78" s="332"/>
      <c r="C78" s="332"/>
      <c r="D78" s="332"/>
      <c r="E78" s="332"/>
      <c r="F78" s="332"/>
      <c r="G78" s="332"/>
      <c r="H78" s="332"/>
      <c r="I78" s="332"/>
      <c r="J78" s="332"/>
      <c r="K78" s="332"/>
      <c r="L78" s="332"/>
      <c r="M78" s="332"/>
      <c r="N78" s="332"/>
      <c r="O78" s="332"/>
      <c r="P78" s="332"/>
      <c r="Q78" s="332"/>
      <c r="R78" s="332"/>
      <c r="S78" s="332"/>
      <c r="T78" s="332"/>
      <c r="U78" s="332"/>
      <c r="V78" s="332"/>
      <c r="W78" s="332"/>
      <c r="X78" s="332"/>
      <c r="Y78" s="332"/>
      <c r="Z78" s="332"/>
      <c r="AA78" s="332"/>
      <c r="AB78" s="332"/>
      <c r="AC78" s="332"/>
      <c r="AD78" s="332"/>
      <c r="AE78" s="332"/>
      <c r="AF78" s="332"/>
      <c r="AG78" s="332"/>
    </row>
    <row r="79" spans="2:33" ht="15" customHeight="1" x14ac:dyDescent="0.35">
      <c r="B79" s="332"/>
      <c r="C79" s="332"/>
      <c r="D79" s="332"/>
      <c r="E79" s="332"/>
      <c r="F79" s="332"/>
      <c r="G79" s="332"/>
      <c r="H79" s="332"/>
      <c r="I79" s="332"/>
      <c r="J79" s="332"/>
      <c r="K79" s="332"/>
      <c r="L79" s="332"/>
      <c r="M79" s="332"/>
      <c r="N79" s="332"/>
      <c r="O79" s="332"/>
      <c r="P79" s="332"/>
      <c r="Q79" s="332"/>
      <c r="R79" s="332"/>
      <c r="S79" s="332"/>
      <c r="T79" s="332"/>
      <c r="U79" s="332"/>
      <c r="V79" s="332"/>
      <c r="W79" s="332"/>
      <c r="X79" s="332"/>
      <c r="Y79" s="332"/>
      <c r="Z79" s="332"/>
      <c r="AA79" s="332"/>
      <c r="AB79" s="332"/>
      <c r="AC79" s="332"/>
      <c r="AD79" s="332"/>
      <c r="AE79" s="332"/>
      <c r="AF79" s="332"/>
      <c r="AG79" s="332"/>
    </row>
    <row r="80" spans="2:33" ht="12" customHeight="1" x14ac:dyDescent="0.35">
      <c r="B80" s="332"/>
      <c r="C80" s="332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2"/>
      <c r="T80" s="332"/>
      <c r="U80" s="332"/>
      <c r="V80" s="332"/>
      <c r="W80" s="332"/>
      <c r="X80" s="332"/>
      <c r="Y80" s="332"/>
      <c r="Z80" s="332"/>
      <c r="AA80" s="332"/>
      <c r="AB80" s="332"/>
      <c r="AC80" s="332"/>
      <c r="AD80" s="332"/>
      <c r="AE80" s="332"/>
      <c r="AF80" s="332"/>
      <c r="AG80" s="332"/>
    </row>
    <row r="81" spans="2:33" ht="15" customHeight="1" x14ac:dyDescent="0.35">
      <c r="B81" s="332"/>
      <c r="C81" s="332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2"/>
      <c r="T81" s="332"/>
      <c r="U81" s="332"/>
      <c r="V81" s="332"/>
      <c r="W81" s="332"/>
      <c r="X81" s="332"/>
      <c r="Y81" s="332"/>
      <c r="Z81" s="332"/>
      <c r="AA81" s="332"/>
      <c r="AB81" s="332"/>
      <c r="AC81" s="332"/>
      <c r="AD81" s="332"/>
      <c r="AE81" s="332"/>
      <c r="AF81" s="332"/>
      <c r="AG81" s="332"/>
    </row>
    <row r="82" spans="2:33" ht="15" customHeight="1" x14ac:dyDescent="0.35">
      <c r="B82" s="332"/>
      <c r="C82" s="332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2"/>
      <c r="T82" s="332"/>
      <c r="U82" s="332"/>
      <c r="V82" s="332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2"/>
    </row>
    <row r="83" spans="2:33" ht="15" customHeight="1" x14ac:dyDescent="0.35">
      <c r="B83" s="332"/>
      <c r="C83" s="332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2"/>
      <c r="T83" s="332"/>
      <c r="U83" s="332"/>
      <c r="V83" s="332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2"/>
    </row>
    <row r="84" spans="2:33" ht="15" customHeight="1" x14ac:dyDescent="0.35">
      <c r="B84" s="332"/>
      <c r="C84" s="332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2"/>
      <c r="T84" s="332"/>
      <c r="U84" s="332"/>
      <c r="V84" s="332"/>
      <c r="W84" s="332"/>
      <c r="X84" s="332"/>
      <c r="Y84" s="332"/>
      <c r="Z84" s="332"/>
      <c r="AA84" s="332"/>
      <c r="AB84" s="332"/>
      <c r="AC84" s="332"/>
      <c r="AD84" s="332"/>
      <c r="AE84" s="332"/>
      <c r="AF84" s="332" t="s">
        <v>1998</v>
      </c>
      <c r="AG84" s="332"/>
    </row>
    <row r="85" spans="2:33" ht="12" customHeight="1" x14ac:dyDescent="0.35">
      <c r="B85" s="309"/>
      <c r="C85" s="309"/>
      <c r="D85" s="309"/>
      <c r="E85" s="309"/>
      <c r="F85" s="309"/>
      <c r="G85" s="309"/>
      <c r="H85" s="309"/>
      <c r="I85" s="309"/>
      <c r="J85" s="309"/>
      <c r="K85" s="309"/>
      <c r="L85" s="309"/>
      <c r="M85" s="309"/>
      <c r="N85" s="309"/>
      <c r="O85" s="309"/>
      <c r="P85" s="309"/>
      <c r="Q85" s="309"/>
      <c r="R85" s="309"/>
      <c r="S85" s="309"/>
      <c r="T85" s="309"/>
      <c r="U85" s="309"/>
      <c r="V85" s="309"/>
      <c r="W85" s="309"/>
      <c r="X85" s="309"/>
      <c r="Y85" s="309"/>
      <c r="Z85" s="309"/>
      <c r="AA85" s="309"/>
      <c r="AB85" s="309"/>
      <c r="AC85" s="309"/>
      <c r="AD85" s="309"/>
      <c r="AE85" s="309"/>
      <c r="AF85" s="309"/>
      <c r="AG85" s="309"/>
    </row>
    <row r="86" spans="2:33" ht="15" customHeight="1" x14ac:dyDescent="0.35">
      <c r="B86" s="309"/>
      <c r="C86" s="309"/>
      <c r="D86" s="309"/>
      <c r="E86" s="309"/>
      <c r="F86" s="309"/>
      <c r="G86" s="309"/>
      <c r="H86" s="309"/>
      <c r="I86" s="309"/>
      <c r="J86" s="309"/>
      <c r="K86" s="309"/>
      <c r="L86" s="309"/>
      <c r="M86" s="309"/>
      <c r="N86" s="309"/>
      <c r="O86" s="309"/>
      <c r="P86" s="309"/>
      <c r="Q86" s="309"/>
      <c r="R86" s="309"/>
      <c r="S86" s="309"/>
      <c r="T86" s="309"/>
      <c r="U86" s="309"/>
      <c r="V86" s="309"/>
      <c r="W86" s="309"/>
      <c r="X86" s="309"/>
      <c r="Y86" s="309"/>
      <c r="Z86" s="309"/>
      <c r="AA86" s="309"/>
      <c r="AB86" s="309"/>
      <c r="AC86" s="309"/>
      <c r="AD86" s="309"/>
      <c r="AE86" s="309"/>
      <c r="AF86" s="309"/>
      <c r="AG86" s="309"/>
    </row>
    <row r="87" spans="2:33" ht="15" customHeight="1" x14ac:dyDescent="0.35">
      <c r="B87" s="309"/>
      <c r="C87" s="309"/>
      <c r="D87" s="309"/>
      <c r="E87" s="309"/>
      <c r="F87" s="309"/>
      <c r="G87" s="309"/>
      <c r="H87" s="309"/>
      <c r="I87" s="309"/>
      <c r="J87" s="309"/>
      <c r="K87" s="309"/>
      <c r="L87" s="309"/>
      <c r="M87" s="309"/>
      <c r="N87" s="309"/>
      <c r="O87" s="309"/>
      <c r="P87" s="309"/>
      <c r="Q87" s="309"/>
      <c r="R87" s="309"/>
      <c r="S87" s="309"/>
      <c r="T87" s="309"/>
      <c r="U87" s="309"/>
      <c r="V87" s="309"/>
      <c r="W87" s="309"/>
      <c r="X87" s="309"/>
      <c r="Y87" s="309"/>
      <c r="Z87" s="309"/>
      <c r="AA87" s="309"/>
      <c r="AB87" s="309"/>
      <c r="AC87" s="309"/>
      <c r="AD87" s="309"/>
      <c r="AE87" s="309"/>
      <c r="AF87" s="309"/>
      <c r="AG87" s="309"/>
    </row>
    <row r="88" spans="2:33" ht="15" customHeight="1" x14ac:dyDescent="0.35">
      <c r="B88" s="309"/>
      <c r="C88" s="309"/>
      <c r="D88" s="309"/>
      <c r="E88" s="309"/>
      <c r="F88" s="309"/>
      <c r="G88" s="309"/>
      <c r="H88" s="309"/>
      <c r="I88" s="309"/>
      <c r="J88" s="309"/>
      <c r="K88" s="309"/>
      <c r="L88" s="309"/>
      <c r="M88" s="309"/>
      <c r="N88" s="309"/>
      <c r="O88" s="309"/>
      <c r="P88" s="309"/>
      <c r="Q88" s="309"/>
      <c r="R88" s="309"/>
      <c r="S88" s="309"/>
      <c r="T88" s="309"/>
      <c r="U88" s="309"/>
      <c r="V88" s="309"/>
      <c r="W88" s="309"/>
      <c r="X88" s="309"/>
      <c r="Y88" s="309"/>
      <c r="Z88" s="309"/>
      <c r="AA88" s="309"/>
      <c r="AB88" s="309"/>
      <c r="AC88" s="309"/>
      <c r="AD88" s="309"/>
      <c r="AE88" s="309"/>
      <c r="AF88" s="309"/>
      <c r="AG88" s="309"/>
    </row>
    <row r="89" spans="2:33" ht="12" customHeight="1" x14ac:dyDescent="0.35">
      <c r="B89" s="328"/>
      <c r="C89" s="328"/>
      <c r="D89" s="328"/>
      <c r="E89" s="328"/>
      <c r="F89" s="328"/>
      <c r="G89" s="328"/>
      <c r="H89" s="328"/>
      <c r="I89" s="328"/>
      <c r="J89" s="328"/>
      <c r="K89" s="328"/>
      <c r="L89" s="328"/>
      <c r="M89" s="328"/>
      <c r="N89" s="328"/>
      <c r="O89" s="328"/>
      <c r="P89" s="328"/>
      <c r="Q89" s="328"/>
      <c r="R89" s="328"/>
      <c r="S89" s="328"/>
      <c r="T89" s="328"/>
      <c r="U89" s="328"/>
      <c r="V89" s="328"/>
      <c r="W89" s="328"/>
      <c r="X89" s="328"/>
      <c r="Y89" s="328"/>
      <c r="Z89" s="328"/>
      <c r="AA89" s="328"/>
      <c r="AB89" s="328"/>
      <c r="AC89" s="328"/>
      <c r="AD89" s="328"/>
      <c r="AE89" s="328"/>
      <c r="AF89" s="328"/>
      <c r="AG89" s="328"/>
    </row>
    <row r="90" spans="2:33" ht="15" customHeight="1" x14ac:dyDescent="0.35">
      <c r="B90" s="309"/>
      <c r="C90" s="309"/>
      <c r="D90" s="309"/>
      <c r="E90" s="309"/>
      <c r="F90" s="309"/>
      <c r="G90" s="309"/>
      <c r="H90" s="309"/>
      <c r="I90" s="309"/>
      <c r="J90" s="309"/>
      <c r="K90" s="309"/>
      <c r="L90" s="309"/>
      <c r="M90" s="309"/>
      <c r="N90" s="309"/>
      <c r="O90" s="309"/>
      <c r="P90" s="309"/>
      <c r="Q90" s="309"/>
      <c r="R90" s="309"/>
      <c r="S90" s="309"/>
      <c r="T90" s="309"/>
      <c r="U90" s="309"/>
      <c r="V90" s="309"/>
      <c r="W90" s="309"/>
      <c r="X90" s="309"/>
      <c r="Y90" s="309"/>
      <c r="Z90" s="309"/>
      <c r="AA90" s="309"/>
      <c r="AB90" s="309"/>
      <c r="AC90" s="309"/>
      <c r="AD90" s="309"/>
      <c r="AE90" s="309"/>
      <c r="AF90" s="309"/>
      <c r="AG90" s="309"/>
    </row>
    <row r="91" spans="2:33" ht="15" customHeight="1" x14ac:dyDescent="0.35">
      <c r="B91" s="309"/>
      <c r="C91" s="309"/>
      <c r="D91" s="309"/>
      <c r="E91" s="309"/>
      <c r="F91" s="309"/>
      <c r="G91" s="309"/>
      <c r="H91" s="309"/>
      <c r="I91" s="309"/>
      <c r="J91" s="309"/>
      <c r="K91" s="309"/>
      <c r="L91" s="309"/>
      <c r="M91" s="309"/>
      <c r="N91" s="309"/>
      <c r="O91" s="309"/>
      <c r="P91" s="309"/>
      <c r="Q91" s="309"/>
      <c r="R91" s="309"/>
      <c r="S91" s="309"/>
      <c r="T91" s="309"/>
      <c r="U91" s="309"/>
      <c r="V91" s="309"/>
      <c r="W91" s="309"/>
      <c r="X91" s="309"/>
      <c r="Y91" s="309"/>
      <c r="Z91" s="309"/>
      <c r="AA91" s="309"/>
      <c r="AB91" s="309"/>
      <c r="AC91" s="309"/>
      <c r="AD91" s="309"/>
      <c r="AE91" s="309"/>
      <c r="AF91" s="309"/>
      <c r="AG91" s="309"/>
    </row>
    <row r="92" spans="2:33" ht="15" customHeight="1" x14ac:dyDescent="0.35">
      <c r="B92" s="309"/>
      <c r="C92" s="309"/>
      <c r="D92" s="309"/>
      <c r="E92" s="309"/>
      <c r="F92" s="309"/>
      <c r="G92" s="309"/>
      <c r="H92" s="309"/>
      <c r="I92" s="309"/>
      <c r="J92" s="309"/>
      <c r="K92" s="309"/>
      <c r="L92" s="309"/>
      <c r="M92" s="309"/>
      <c r="N92" s="309"/>
      <c r="O92" s="309"/>
      <c r="P92" s="309"/>
      <c r="Q92" s="309"/>
      <c r="R92" s="309"/>
      <c r="S92" s="309"/>
      <c r="T92" s="309"/>
      <c r="U92" s="309"/>
      <c r="V92" s="309"/>
      <c r="W92" s="309"/>
      <c r="X92" s="309"/>
      <c r="Y92" s="309"/>
      <c r="Z92" s="309"/>
      <c r="AA92" s="309"/>
      <c r="AB92" s="309"/>
      <c r="AC92" s="309"/>
      <c r="AD92" s="309"/>
      <c r="AE92" s="309"/>
      <c r="AF92" s="309"/>
      <c r="AG92" s="309"/>
    </row>
    <row r="93" spans="2:33" ht="15" customHeight="1" x14ac:dyDescent="0.35"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9"/>
      <c r="AA93" s="309"/>
      <c r="AB93" s="309"/>
      <c r="AC93" s="309"/>
      <c r="AD93" s="309"/>
      <c r="AE93" s="309"/>
      <c r="AF93" s="309"/>
      <c r="AG93" s="309"/>
    </row>
    <row r="94" spans="2:33" ht="15" customHeight="1" x14ac:dyDescent="0.35">
      <c r="B94" s="328"/>
      <c r="C94" s="328"/>
      <c r="D94" s="328"/>
      <c r="E94" s="328"/>
      <c r="F94" s="328"/>
      <c r="G94" s="328"/>
      <c r="H94" s="328"/>
      <c r="I94" s="328"/>
      <c r="J94" s="328"/>
      <c r="K94" s="328"/>
      <c r="L94" s="328"/>
      <c r="M94" s="328"/>
      <c r="N94" s="328"/>
      <c r="O94" s="328"/>
      <c r="P94" s="328"/>
      <c r="Q94" s="328"/>
      <c r="R94" s="328"/>
      <c r="S94" s="328"/>
      <c r="T94" s="328"/>
      <c r="U94" s="328"/>
      <c r="V94" s="328"/>
      <c r="W94" s="328"/>
      <c r="X94" s="328"/>
      <c r="Y94" s="328"/>
      <c r="Z94" s="328"/>
      <c r="AA94" s="328"/>
      <c r="AB94" s="328"/>
      <c r="AC94" s="328"/>
      <c r="AD94" s="328"/>
      <c r="AE94" s="328"/>
      <c r="AF94" s="328"/>
      <c r="AG94" s="328"/>
    </row>
    <row r="95" spans="2:33" ht="15" customHeight="1" x14ac:dyDescent="0.35">
      <c r="B95" s="309"/>
      <c r="C95" s="309"/>
      <c r="D95" s="309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309"/>
      <c r="W95" s="309"/>
      <c r="X95" s="309"/>
      <c r="Y95" s="309"/>
      <c r="Z95" s="309"/>
      <c r="AA95" s="309"/>
      <c r="AB95" s="309"/>
      <c r="AC95" s="309"/>
      <c r="AD95" s="309"/>
      <c r="AE95" s="309"/>
      <c r="AF95" s="309"/>
      <c r="AG95" s="309"/>
    </row>
    <row r="96" spans="2:33" ht="15" customHeight="1" x14ac:dyDescent="0.35">
      <c r="B96" s="309"/>
      <c r="C96" s="309"/>
      <c r="D96" s="309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309"/>
      <c r="W96" s="309"/>
      <c r="X96" s="309"/>
      <c r="Y96" s="309"/>
      <c r="Z96" s="309"/>
      <c r="AA96" s="309"/>
      <c r="AB96" s="309"/>
      <c r="AC96" s="309"/>
      <c r="AD96" s="309"/>
      <c r="AE96" s="309"/>
      <c r="AF96" s="309"/>
      <c r="AG96" s="309"/>
    </row>
    <row r="97" spans="2:33" ht="12" customHeight="1" x14ac:dyDescent="0.35">
      <c r="B97" s="309"/>
      <c r="C97" s="309"/>
      <c r="D97" s="309"/>
      <c r="E97" s="309"/>
      <c r="F97" s="309"/>
      <c r="G97" s="309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S97" s="309"/>
      <c r="T97" s="309"/>
      <c r="U97" s="309"/>
      <c r="V97" s="309"/>
      <c r="W97" s="309"/>
      <c r="X97" s="309"/>
      <c r="Y97" s="309"/>
      <c r="Z97" s="309"/>
      <c r="AA97" s="309"/>
      <c r="AB97" s="309"/>
      <c r="AC97" s="309"/>
      <c r="AD97" s="309"/>
      <c r="AE97" s="309"/>
      <c r="AF97" s="309"/>
      <c r="AG97" s="309"/>
    </row>
    <row r="98" spans="2:33" ht="15" customHeight="1" x14ac:dyDescent="0.35">
      <c r="B98" s="309"/>
      <c r="C98" s="309"/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  <c r="AA98" s="309"/>
      <c r="AB98" s="309"/>
      <c r="AC98" s="309"/>
      <c r="AD98" s="309"/>
      <c r="AE98" s="309"/>
      <c r="AF98" s="309"/>
      <c r="AG98" s="309"/>
    </row>
    <row r="99" spans="2:33" ht="15" customHeight="1" x14ac:dyDescent="0.35">
      <c r="B99" s="309"/>
      <c r="C99" s="309"/>
      <c r="D99" s="309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309"/>
      <c r="W99" s="309"/>
      <c r="X99" s="309"/>
      <c r="Y99" s="309"/>
      <c r="Z99" s="309"/>
      <c r="AA99" s="309"/>
      <c r="AB99" s="309"/>
      <c r="AC99" s="309"/>
      <c r="AD99" s="309"/>
      <c r="AE99" s="309"/>
      <c r="AF99" s="309"/>
      <c r="AG99" s="309"/>
    </row>
    <row r="100" spans="2:33" ht="15" customHeight="1" x14ac:dyDescent="0.35">
      <c r="B100" s="309"/>
      <c r="C100" s="309"/>
      <c r="D100" s="309"/>
      <c r="E100" s="309"/>
      <c r="F100" s="309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S100" s="309"/>
      <c r="T100" s="309"/>
      <c r="U100" s="309"/>
      <c r="V100" s="309"/>
      <c r="W100" s="309"/>
      <c r="X100" s="309"/>
      <c r="Y100" s="309"/>
      <c r="Z100" s="309"/>
      <c r="AA100" s="309"/>
      <c r="AB100" s="309"/>
      <c r="AC100" s="309"/>
      <c r="AD100" s="309"/>
      <c r="AE100" s="309"/>
      <c r="AF100" s="309"/>
      <c r="AG100" s="309"/>
    </row>
    <row r="101" spans="2:33" ht="15" customHeight="1" x14ac:dyDescent="0.35">
      <c r="B101" s="309"/>
      <c r="C101" s="309"/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S101" s="309"/>
      <c r="T101" s="309"/>
      <c r="U101" s="309"/>
      <c r="V101" s="309"/>
      <c r="W101" s="309"/>
      <c r="X101" s="309"/>
      <c r="Y101" s="309"/>
      <c r="Z101" s="309"/>
      <c r="AA101" s="309"/>
      <c r="AB101" s="309"/>
      <c r="AC101" s="309"/>
      <c r="AD101" s="309"/>
      <c r="AE101" s="309"/>
      <c r="AF101" s="309"/>
      <c r="AG101" s="309"/>
    </row>
    <row r="102" spans="2:33" ht="15" customHeight="1" x14ac:dyDescent="0.35">
      <c r="B102" s="309"/>
      <c r="C102" s="309"/>
      <c r="D102" s="309"/>
      <c r="E102" s="309"/>
      <c r="F102" s="309"/>
      <c r="G102" s="309"/>
      <c r="H102" s="309"/>
      <c r="I102" s="309"/>
      <c r="J102" s="309"/>
      <c r="K102" s="309"/>
      <c r="L102" s="309"/>
      <c r="M102" s="309"/>
      <c r="N102" s="309"/>
      <c r="O102" s="309"/>
      <c r="P102" s="309"/>
      <c r="Q102" s="309"/>
      <c r="R102" s="309"/>
      <c r="S102" s="309"/>
      <c r="T102" s="309"/>
      <c r="U102" s="309"/>
      <c r="V102" s="309"/>
      <c r="W102" s="309"/>
      <c r="X102" s="309"/>
      <c r="Y102" s="309"/>
      <c r="Z102" s="309"/>
      <c r="AA102" s="309"/>
      <c r="AB102" s="309"/>
      <c r="AC102" s="309"/>
      <c r="AD102" s="309"/>
      <c r="AE102" s="309"/>
      <c r="AF102" s="309"/>
      <c r="AG102" s="309"/>
    </row>
    <row r="103" spans="2:33" ht="15" customHeight="1" x14ac:dyDescent="0.35">
      <c r="B103" s="309"/>
      <c r="C103" s="309"/>
      <c r="D103" s="309"/>
      <c r="E103" s="309"/>
      <c r="F103" s="309"/>
      <c r="G103" s="309"/>
      <c r="H103" s="309"/>
      <c r="I103" s="309"/>
      <c r="J103" s="309"/>
      <c r="K103" s="309"/>
      <c r="L103" s="309"/>
      <c r="M103" s="309"/>
      <c r="N103" s="309"/>
      <c r="O103" s="309"/>
      <c r="P103" s="309"/>
      <c r="Q103" s="309"/>
      <c r="R103" s="309"/>
      <c r="S103" s="309"/>
      <c r="T103" s="309"/>
      <c r="U103" s="309"/>
      <c r="V103" s="309"/>
      <c r="W103" s="309"/>
      <c r="X103" s="309"/>
      <c r="Y103" s="309"/>
      <c r="Z103" s="309"/>
      <c r="AA103" s="309"/>
      <c r="AB103" s="309"/>
      <c r="AC103" s="309"/>
      <c r="AD103" s="309"/>
      <c r="AE103" s="309"/>
      <c r="AF103" s="309"/>
      <c r="AG103" s="309"/>
    </row>
    <row r="104" spans="2:33" ht="12" customHeight="1" x14ac:dyDescent="0.35">
      <c r="B104" s="309"/>
      <c r="C104" s="309"/>
      <c r="D104" s="309"/>
      <c r="E104" s="309"/>
      <c r="F104" s="309"/>
      <c r="G104" s="309"/>
      <c r="H104" s="309"/>
      <c r="I104" s="309"/>
      <c r="J104" s="309"/>
      <c r="K104" s="309"/>
      <c r="L104" s="309"/>
      <c r="M104" s="309"/>
      <c r="N104" s="309"/>
      <c r="O104" s="309"/>
      <c r="P104" s="309"/>
      <c r="Q104" s="309"/>
      <c r="R104" s="309"/>
      <c r="S104" s="309"/>
      <c r="T104" s="309"/>
      <c r="U104" s="309"/>
      <c r="V104" s="309"/>
      <c r="W104" s="309"/>
      <c r="X104" s="309"/>
      <c r="Y104" s="309"/>
      <c r="Z104" s="309"/>
      <c r="AA104" s="309"/>
      <c r="AB104" s="309"/>
      <c r="AC104" s="309"/>
      <c r="AD104" s="309"/>
      <c r="AE104" s="309"/>
      <c r="AF104" s="309"/>
      <c r="AG104" s="309"/>
    </row>
    <row r="105" spans="2:33" ht="15" customHeight="1" x14ac:dyDescent="0.35">
      <c r="B105" s="309"/>
      <c r="C105" s="309"/>
      <c r="D105" s="309"/>
      <c r="E105" s="309"/>
      <c r="F105" s="309"/>
      <c r="G105" s="309"/>
      <c r="H105" s="309"/>
      <c r="I105" s="309"/>
      <c r="J105" s="309"/>
      <c r="K105" s="309"/>
      <c r="L105" s="309"/>
      <c r="M105" s="309"/>
      <c r="N105" s="309"/>
      <c r="O105" s="309"/>
      <c r="P105" s="309"/>
      <c r="Q105" s="309"/>
      <c r="R105" s="309"/>
      <c r="S105" s="309"/>
      <c r="T105" s="309"/>
      <c r="U105" s="309"/>
      <c r="V105" s="309"/>
      <c r="W105" s="309"/>
      <c r="X105" s="309"/>
      <c r="Y105" s="309"/>
      <c r="Z105" s="309"/>
      <c r="AA105" s="309"/>
      <c r="AB105" s="309"/>
      <c r="AC105" s="309"/>
      <c r="AD105" s="309"/>
      <c r="AE105" s="309"/>
      <c r="AF105" s="309"/>
      <c r="AG105" s="309"/>
    </row>
    <row r="106" spans="2:33" ht="15" customHeight="1" x14ac:dyDescent="0.35">
      <c r="B106" s="309"/>
      <c r="C106" s="309"/>
      <c r="D106" s="309"/>
      <c r="E106" s="309"/>
      <c r="F106" s="309"/>
      <c r="G106" s="309"/>
      <c r="H106" s="309"/>
      <c r="I106" s="309"/>
      <c r="J106" s="309"/>
      <c r="K106" s="309"/>
      <c r="L106" s="309"/>
      <c r="M106" s="309"/>
      <c r="N106" s="309"/>
      <c r="O106" s="309"/>
      <c r="P106" s="309"/>
      <c r="Q106" s="309"/>
      <c r="R106" s="309"/>
      <c r="S106" s="309"/>
      <c r="T106" s="309"/>
      <c r="U106" s="309"/>
      <c r="V106" s="309"/>
      <c r="W106" s="309"/>
      <c r="X106" s="309"/>
      <c r="Y106" s="309"/>
      <c r="Z106" s="309"/>
      <c r="AA106" s="309"/>
      <c r="AB106" s="309"/>
      <c r="AC106" s="309"/>
      <c r="AD106" s="309"/>
      <c r="AE106" s="309"/>
      <c r="AF106" s="309"/>
      <c r="AG106" s="309"/>
    </row>
    <row r="107" spans="2:33" ht="15" customHeight="1" x14ac:dyDescent="0.35">
      <c r="B107" s="309"/>
      <c r="C107" s="309"/>
      <c r="D107" s="309"/>
      <c r="E107" s="309"/>
      <c r="F107" s="309"/>
      <c r="G107" s="309"/>
      <c r="H107" s="309"/>
      <c r="I107" s="309"/>
      <c r="J107" s="309"/>
      <c r="K107" s="309"/>
      <c r="L107" s="309"/>
      <c r="M107" s="309"/>
      <c r="N107" s="309"/>
      <c r="O107" s="309"/>
      <c r="P107" s="309"/>
      <c r="Q107" s="309"/>
      <c r="R107" s="309"/>
      <c r="S107" s="309"/>
      <c r="T107" s="309"/>
      <c r="U107" s="309"/>
      <c r="V107" s="309"/>
      <c r="W107" s="309"/>
      <c r="X107" s="309"/>
      <c r="Y107" s="309"/>
      <c r="Z107" s="309"/>
      <c r="AA107" s="309"/>
      <c r="AB107" s="309"/>
      <c r="AC107" s="309"/>
      <c r="AD107" s="309"/>
      <c r="AE107" s="309"/>
      <c r="AF107" s="309"/>
      <c r="AG107" s="309"/>
    </row>
    <row r="108" spans="2:33" ht="15" customHeight="1" x14ac:dyDescent="0.35">
      <c r="B108" s="309"/>
      <c r="C108" s="309"/>
      <c r="D108" s="309"/>
      <c r="E108" s="309"/>
      <c r="F108" s="309"/>
      <c r="G108" s="309"/>
      <c r="H108" s="309"/>
      <c r="I108" s="309"/>
      <c r="J108" s="309"/>
      <c r="K108" s="309"/>
      <c r="L108" s="309"/>
      <c r="M108" s="309"/>
      <c r="N108" s="309"/>
      <c r="O108" s="309"/>
      <c r="P108" s="309"/>
      <c r="Q108" s="309"/>
      <c r="R108" s="309"/>
      <c r="S108" s="309"/>
      <c r="T108" s="309"/>
      <c r="U108" s="309"/>
      <c r="V108" s="309"/>
      <c r="W108" s="309"/>
      <c r="X108" s="309"/>
      <c r="Y108" s="309"/>
      <c r="Z108" s="309"/>
      <c r="AA108" s="309"/>
      <c r="AB108" s="309"/>
      <c r="AC108" s="309"/>
      <c r="AD108" s="309"/>
      <c r="AE108" s="309"/>
      <c r="AF108" s="309"/>
      <c r="AG108" s="309"/>
    </row>
    <row r="109" spans="2:33" ht="15" customHeight="1" x14ac:dyDescent="0.35">
      <c r="B109" s="309"/>
      <c r="C109" s="309"/>
      <c r="D109" s="309"/>
      <c r="E109" s="309"/>
      <c r="F109" s="309"/>
      <c r="G109" s="309"/>
      <c r="H109" s="309"/>
      <c r="I109" s="309"/>
      <c r="J109" s="309"/>
      <c r="K109" s="309"/>
      <c r="L109" s="309"/>
      <c r="M109" s="309"/>
      <c r="N109" s="309"/>
      <c r="O109" s="309"/>
      <c r="P109" s="309"/>
      <c r="Q109" s="309"/>
      <c r="R109" s="309"/>
      <c r="S109" s="309"/>
      <c r="T109" s="309"/>
      <c r="U109" s="309"/>
      <c r="V109" s="309"/>
      <c r="W109" s="309"/>
      <c r="X109" s="309"/>
      <c r="Y109" s="309"/>
      <c r="Z109" s="309"/>
      <c r="AA109" s="309"/>
      <c r="AB109" s="309"/>
      <c r="AC109" s="309"/>
      <c r="AD109" s="309"/>
      <c r="AE109" s="309"/>
      <c r="AF109" s="309"/>
      <c r="AG109" s="309"/>
    </row>
    <row r="110" spans="2:33" ht="12" customHeight="1" x14ac:dyDescent="0.35">
      <c r="B110" s="309"/>
      <c r="C110" s="309"/>
      <c r="D110" s="309"/>
      <c r="E110" s="309"/>
      <c r="F110" s="309"/>
      <c r="G110" s="309"/>
      <c r="H110" s="309"/>
      <c r="I110" s="309"/>
      <c r="J110" s="309"/>
      <c r="K110" s="309"/>
      <c r="L110" s="309"/>
      <c r="M110" s="309"/>
      <c r="N110" s="309"/>
      <c r="O110" s="309"/>
      <c r="P110" s="309"/>
      <c r="Q110" s="309"/>
      <c r="R110" s="309"/>
      <c r="S110" s="309"/>
      <c r="T110" s="309"/>
      <c r="U110" s="309"/>
      <c r="V110" s="309"/>
      <c r="W110" s="309"/>
      <c r="X110" s="309"/>
      <c r="Y110" s="309"/>
      <c r="Z110" s="309"/>
      <c r="AA110" s="309"/>
      <c r="AB110" s="309"/>
      <c r="AC110" s="309"/>
      <c r="AD110" s="309"/>
      <c r="AE110" s="309"/>
      <c r="AF110" s="309"/>
      <c r="AG110" s="309"/>
    </row>
    <row r="111" spans="2:33" ht="15" customHeight="1" x14ac:dyDescent="0.35">
      <c r="B111" s="309"/>
      <c r="C111" s="309"/>
      <c r="D111" s="309"/>
      <c r="E111" s="309"/>
      <c r="F111" s="309"/>
      <c r="G111" s="309"/>
      <c r="H111" s="309"/>
      <c r="I111" s="309"/>
      <c r="J111" s="309"/>
      <c r="K111" s="309"/>
      <c r="L111" s="309"/>
      <c r="M111" s="309"/>
      <c r="N111" s="309"/>
      <c r="O111" s="309"/>
      <c r="P111" s="309"/>
      <c r="Q111" s="309"/>
      <c r="R111" s="309"/>
      <c r="S111" s="309"/>
      <c r="T111" s="309"/>
      <c r="U111" s="309"/>
      <c r="V111" s="309"/>
      <c r="W111" s="309"/>
      <c r="X111" s="309"/>
      <c r="Y111" s="309"/>
      <c r="Z111" s="309"/>
      <c r="AA111" s="309"/>
      <c r="AB111" s="309"/>
      <c r="AC111" s="309"/>
      <c r="AD111" s="309"/>
      <c r="AE111" s="309"/>
      <c r="AF111" s="309"/>
      <c r="AG111" s="309"/>
    </row>
    <row r="112" spans="2:33" ht="15" customHeight="1" x14ac:dyDescent="0.35">
      <c r="B112" s="309"/>
      <c r="C112" s="309"/>
      <c r="D112" s="309"/>
      <c r="E112" s="309"/>
      <c r="F112" s="309"/>
      <c r="G112" s="309"/>
      <c r="H112" s="309"/>
      <c r="I112" s="309"/>
      <c r="J112" s="309"/>
      <c r="K112" s="309"/>
      <c r="L112" s="309"/>
      <c r="M112" s="309"/>
      <c r="N112" s="309"/>
      <c r="O112" s="309"/>
      <c r="P112" s="309"/>
      <c r="Q112" s="309"/>
      <c r="R112" s="309"/>
      <c r="S112" s="309"/>
      <c r="T112" s="309"/>
      <c r="U112" s="309"/>
      <c r="V112" s="309"/>
      <c r="W112" s="309"/>
      <c r="X112" s="309"/>
      <c r="Y112" s="309"/>
      <c r="Z112" s="309"/>
      <c r="AA112" s="309"/>
      <c r="AB112" s="309"/>
      <c r="AC112" s="309"/>
      <c r="AD112" s="309"/>
      <c r="AE112" s="309"/>
      <c r="AF112" s="309"/>
      <c r="AG112" s="309"/>
    </row>
    <row r="113" spans="2:33" ht="15" customHeight="1" x14ac:dyDescent="0.35">
      <c r="B113" s="309"/>
      <c r="C113" s="309"/>
      <c r="D113" s="309"/>
      <c r="E113" s="309"/>
      <c r="F113" s="309"/>
      <c r="G113" s="309"/>
      <c r="H113" s="309"/>
      <c r="I113" s="309"/>
      <c r="J113" s="309"/>
      <c r="K113" s="309"/>
      <c r="L113" s="309"/>
      <c r="M113" s="309"/>
      <c r="N113" s="309"/>
      <c r="O113" s="309"/>
      <c r="P113" s="309"/>
      <c r="Q113" s="309"/>
      <c r="R113" s="309"/>
      <c r="S113" s="309"/>
      <c r="T113" s="309"/>
      <c r="U113" s="309"/>
      <c r="V113" s="309"/>
      <c r="W113" s="309"/>
      <c r="X113" s="309"/>
      <c r="Y113" s="309"/>
      <c r="Z113" s="309"/>
      <c r="AA113" s="309"/>
      <c r="AB113" s="309"/>
      <c r="AC113" s="309"/>
      <c r="AD113" s="309"/>
      <c r="AE113" s="309"/>
      <c r="AF113" s="309"/>
      <c r="AG113" s="309"/>
    </row>
    <row r="114" spans="2:33" ht="12" customHeight="1" x14ac:dyDescent="0.35">
      <c r="B114" s="309"/>
      <c r="C114" s="309"/>
      <c r="D114" s="309"/>
      <c r="E114" s="309"/>
      <c r="F114" s="309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S114" s="309"/>
      <c r="T114" s="309"/>
      <c r="U114" s="309"/>
      <c r="V114" s="309"/>
      <c r="W114" s="309"/>
      <c r="X114" s="309"/>
      <c r="Y114" s="309"/>
      <c r="Z114" s="309"/>
      <c r="AA114" s="309"/>
      <c r="AB114" s="309"/>
      <c r="AC114" s="309"/>
      <c r="AD114" s="309"/>
      <c r="AE114" s="309"/>
      <c r="AF114" s="309"/>
      <c r="AG114" s="309"/>
    </row>
    <row r="115" spans="2:33" ht="15" customHeight="1" x14ac:dyDescent="0.35">
      <c r="B115" s="309"/>
      <c r="C115" s="309"/>
      <c r="D115" s="309"/>
      <c r="E115" s="309"/>
      <c r="F115" s="309"/>
      <c r="G115" s="309"/>
      <c r="H115" s="309"/>
      <c r="I115" s="309"/>
      <c r="J115" s="309"/>
      <c r="K115" s="309"/>
      <c r="L115" s="309"/>
      <c r="M115" s="309"/>
      <c r="N115" s="309"/>
      <c r="O115" s="309"/>
      <c r="P115" s="309"/>
      <c r="Q115" s="309"/>
      <c r="R115" s="309"/>
      <c r="S115" s="309"/>
      <c r="T115" s="309"/>
      <c r="U115" s="309"/>
      <c r="V115" s="309"/>
      <c r="W115" s="309"/>
      <c r="X115" s="309"/>
      <c r="Y115" s="309"/>
      <c r="Z115" s="309"/>
      <c r="AA115" s="309"/>
      <c r="AB115" s="309"/>
      <c r="AC115" s="309"/>
      <c r="AD115" s="309"/>
      <c r="AE115" s="309"/>
      <c r="AF115" s="309"/>
      <c r="AG115" s="309"/>
    </row>
    <row r="116" spans="2:33" ht="15" customHeight="1" x14ac:dyDescent="0.35">
      <c r="B116" s="309"/>
      <c r="C116" s="309"/>
      <c r="D116" s="309"/>
      <c r="E116" s="309"/>
      <c r="F116" s="309"/>
      <c r="G116" s="309"/>
      <c r="H116" s="309"/>
      <c r="I116" s="309"/>
      <c r="J116" s="309"/>
      <c r="K116" s="309"/>
      <c r="L116" s="309"/>
      <c r="M116" s="309"/>
      <c r="N116" s="309"/>
      <c r="O116" s="309"/>
      <c r="P116" s="309"/>
      <c r="Q116" s="309"/>
      <c r="R116" s="309"/>
      <c r="S116" s="309"/>
      <c r="T116" s="309"/>
      <c r="U116" s="309"/>
      <c r="V116" s="309"/>
      <c r="W116" s="309"/>
      <c r="X116" s="309"/>
      <c r="Y116" s="309"/>
      <c r="Z116" s="309"/>
      <c r="AA116" s="309"/>
      <c r="AB116" s="309"/>
      <c r="AC116" s="309"/>
      <c r="AD116" s="309"/>
      <c r="AE116" s="309"/>
      <c r="AF116" s="309"/>
      <c r="AG116" s="309"/>
    </row>
    <row r="117" spans="2:33" ht="15" customHeight="1" x14ac:dyDescent="0.35">
      <c r="B117" s="309"/>
      <c r="C117" s="309"/>
      <c r="D117" s="309"/>
      <c r="E117" s="309"/>
      <c r="F117" s="309"/>
      <c r="G117" s="309"/>
      <c r="H117" s="309"/>
      <c r="I117" s="309"/>
      <c r="J117" s="309"/>
      <c r="K117" s="309"/>
      <c r="L117" s="309"/>
      <c r="M117" s="309"/>
      <c r="N117" s="309"/>
      <c r="O117" s="309"/>
      <c r="P117" s="309"/>
      <c r="Q117" s="309"/>
      <c r="R117" s="309"/>
      <c r="S117" s="309"/>
      <c r="T117" s="309"/>
      <c r="U117" s="309"/>
      <c r="V117" s="309"/>
      <c r="W117" s="309"/>
      <c r="X117" s="309"/>
      <c r="Y117" s="309"/>
      <c r="Z117" s="309"/>
      <c r="AA117" s="309"/>
      <c r="AB117" s="309"/>
      <c r="AC117" s="309"/>
      <c r="AD117" s="309"/>
      <c r="AE117" s="309"/>
      <c r="AF117" s="309"/>
      <c r="AG117" s="309"/>
    </row>
    <row r="118" spans="2:33" ht="15" customHeight="1" x14ac:dyDescent="0.35">
      <c r="B118" s="309"/>
      <c r="C118" s="309"/>
      <c r="D118" s="309"/>
      <c r="E118" s="309"/>
      <c r="F118" s="309"/>
      <c r="G118" s="309"/>
      <c r="H118" s="309"/>
      <c r="I118" s="309"/>
      <c r="J118" s="309"/>
      <c r="K118" s="309"/>
      <c r="L118" s="309"/>
      <c r="M118" s="309"/>
      <c r="N118" s="309"/>
      <c r="O118" s="309"/>
      <c r="P118" s="309"/>
      <c r="Q118" s="309"/>
      <c r="R118" s="309"/>
      <c r="S118" s="309"/>
      <c r="T118" s="309"/>
      <c r="U118" s="309"/>
      <c r="V118" s="309"/>
      <c r="W118" s="309"/>
      <c r="X118" s="309"/>
      <c r="Y118" s="309"/>
      <c r="Z118" s="309"/>
      <c r="AA118" s="309"/>
      <c r="AB118" s="309"/>
      <c r="AC118" s="309"/>
      <c r="AD118" s="309"/>
      <c r="AE118" s="309"/>
      <c r="AF118" s="309"/>
      <c r="AG118" s="309"/>
    </row>
    <row r="119" spans="2:33" ht="15" customHeight="1" x14ac:dyDescent="0.35">
      <c r="B119" s="309"/>
      <c r="C119" s="309"/>
      <c r="D119" s="309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309"/>
      <c r="Q119" s="309"/>
      <c r="R119" s="309"/>
      <c r="S119" s="309"/>
      <c r="T119" s="309"/>
      <c r="U119" s="309"/>
      <c r="V119" s="309"/>
      <c r="W119" s="309"/>
      <c r="X119" s="309"/>
      <c r="Y119" s="309"/>
      <c r="Z119" s="309"/>
      <c r="AA119" s="309"/>
      <c r="AB119" s="309"/>
      <c r="AC119" s="309"/>
      <c r="AD119" s="309"/>
      <c r="AE119" s="309"/>
      <c r="AF119" s="309"/>
      <c r="AG119" s="309"/>
    </row>
    <row r="120" spans="2:33" ht="12" customHeight="1" x14ac:dyDescent="0.35">
      <c r="B120" s="309"/>
      <c r="C120" s="309"/>
      <c r="D120" s="309"/>
      <c r="E120" s="309"/>
      <c r="F120" s="309"/>
      <c r="G120" s="309"/>
      <c r="H120" s="309"/>
      <c r="I120" s="309"/>
      <c r="J120" s="309"/>
      <c r="K120" s="309"/>
      <c r="L120" s="309"/>
      <c r="M120" s="309"/>
      <c r="N120" s="309"/>
      <c r="O120" s="309"/>
      <c r="P120" s="309"/>
      <c r="Q120" s="309"/>
      <c r="R120" s="309"/>
      <c r="S120" s="309"/>
      <c r="T120" s="309"/>
      <c r="U120" s="309"/>
      <c r="V120" s="309"/>
      <c r="W120" s="309"/>
      <c r="X120" s="309"/>
      <c r="Y120" s="309"/>
      <c r="Z120" s="309"/>
      <c r="AA120" s="309"/>
      <c r="AB120" s="309"/>
      <c r="AC120" s="309"/>
      <c r="AD120" s="309"/>
      <c r="AE120" s="309"/>
      <c r="AF120" s="309"/>
      <c r="AG120" s="309"/>
    </row>
    <row r="121" spans="2:33" ht="15" customHeight="1" x14ac:dyDescent="0.35">
      <c r="B121" s="309"/>
      <c r="C121" s="309"/>
      <c r="D121" s="309"/>
      <c r="E121" s="309"/>
      <c r="F121" s="309"/>
      <c r="G121" s="309"/>
      <c r="H121" s="309"/>
      <c r="I121" s="309"/>
      <c r="J121" s="309"/>
      <c r="K121" s="309"/>
      <c r="L121" s="309"/>
      <c r="M121" s="309"/>
      <c r="N121" s="309"/>
      <c r="O121" s="309"/>
      <c r="P121" s="309"/>
      <c r="Q121" s="309"/>
      <c r="R121" s="309"/>
      <c r="S121" s="309"/>
      <c r="T121" s="309"/>
      <c r="U121" s="309"/>
      <c r="V121" s="309"/>
      <c r="W121" s="309"/>
      <c r="X121" s="309"/>
      <c r="Y121" s="309"/>
      <c r="Z121" s="309"/>
      <c r="AA121" s="309"/>
      <c r="AB121" s="309"/>
      <c r="AC121" s="309"/>
      <c r="AD121" s="309"/>
      <c r="AE121" s="309"/>
      <c r="AF121" s="309"/>
      <c r="AG121" s="309"/>
    </row>
    <row r="122" spans="2:33" ht="15" customHeight="1" x14ac:dyDescent="0.35">
      <c r="B122" s="309"/>
      <c r="C122" s="309"/>
      <c r="D122" s="309"/>
      <c r="E122" s="309"/>
      <c r="F122" s="309"/>
      <c r="G122" s="309"/>
      <c r="H122" s="309"/>
      <c r="I122" s="309"/>
      <c r="J122" s="309"/>
      <c r="K122" s="309"/>
      <c r="L122" s="309"/>
      <c r="M122" s="309"/>
      <c r="N122" s="309"/>
      <c r="O122" s="309"/>
      <c r="P122" s="309"/>
      <c r="Q122" s="309"/>
      <c r="R122" s="309"/>
      <c r="S122" s="309"/>
      <c r="T122" s="309"/>
      <c r="U122" s="309"/>
      <c r="V122" s="309"/>
      <c r="W122" s="309"/>
      <c r="X122" s="309"/>
      <c r="Y122" s="309"/>
      <c r="Z122" s="309"/>
      <c r="AA122" s="309"/>
      <c r="AB122" s="309"/>
      <c r="AC122" s="309"/>
      <c r="AD122" s="309"/>
      <c r="AE122" s="309"/>
      <c r="AF122" s="309"/>
      <c r="AG122" s="309"/>
    </row>
    <row r="123" spans="2:33" ht="15" customHeight="1" x14ac:dyDescent="0.35">
      <c r="B123" s="309"/>
      <c r="C123" s="309"/>
      <c r="D123" s="309"/>
      <c r="E123" s="309"/>
      <c r="F123" s="309"/>
      <c r="G123" s="309"/>
      <c r="H123" s="309"/>
      <c r="I123" s="309"/>
      <c r="J123" s="309"/>
      <c r="K123" s="309"/>
      <c r="L123" s="309"/>
      <c r="M123" s="309"/>
      <c r="N123" s="309"/>
      <c r="O123" s="309"/>
      <c r="P123" s="309"/>
      <c r="Q123" s="309"/>
      <c r="R123" s="309"/>
      <c r="S123" s="309"/>
      <c r="T123" s="309"/>
      <c r="U123" s="309"/>
      <c r="V123" s="309"/>
      <c r="W123" s="309"/>
      <c r="X123" s="309"/>
      <c r="Y123" s="309"/>
      <c r="Z123" s="309"/>
      <c r="AA123" s="309"/>
      <c r="AB123" s="309"/>
      <c r="AC123" s="309"/>
      <c r="AD123" s="309"/>
      <c r="AE123" s="309"/>
      <c r="AF123" s="309"/>
      <c r="AG123" s="309"/>
    </row>
    <row r="124" spans="2:33" ht="15" customHeight="1" x14ac:dyDescent="0.35">
      <c r="B124" s="309"/>
      <c r="C124" s="309"/>
      <c r="D124" s="309"/>
      <c r="E124" s="309"/>
      <c r="F124" s="309"/>
      <c r="G124" s="309"/>
      <c r="H124" s="309"/>
      <c r="I124" s="309"/>
      <c r="J124" s="309"/>
      <c r="K124" s="309"/>
      <c r="L124" s="309"/>
      <c r="M124" s="309"/>
      <c r="N124" s="309"/>
      <c r="O124" s="309"/>
      <c r="P124" s="309"/>
      <c r="Q124" s="309"/>
      <c r="R124" s="309"/>
      <c r="S124" s="309"/>
      <c r="T124" s="309"/>
      <c r="U124" s="309"/>
      <c r="V124" s="309"/>
      <c r="W124" s="309"/>
      <c r="X124" s="309"/>
      <c r="Y124" s="309"/>
      <c r="Z124" s="309"/>
      <c r="AA124" s="309"/>
      <c r="AB124" s="309"/>
      <c r="AC124" s="309"/>
      <c r="AD124" s="309"/>
      <c r="AE124" s="309"/>
      <c r="AF124" s="309"/>
      <c r="AG124" s="309"/>
    </row>
    <row r="125" spans="2:33" ht="12" customHeight="1" x14ac:dyDescent="0.35">
      <c r="B125" s="309"/>
      <c r="C125" s="309"/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W125" s="309"/>
      <c r="X125" s="309"/>
      <c r="Y125" s="309"/>
      <c r="Z125" s="309"/>
      <c r="AA125" s="309"/>
      <c r="AB125" s="309"/>
      <c r="AC125" s="309"/>
      <c r="AD125" s="309"/>
      <c r="AE125" s="309"/>
      <c r="AF125" s="309"/>
      <c r="AG125" s="309"/>
    </row>
    <row r="126" spans="2:33" ht="15" customHeight="1" x14ac:dyDescent="0.35">
      <c r="B126" s="309"/>
      <c r="C126" s="309"/>
      <c r="D126" s="309"/>
      <c r="E126" s="309"/>
      <c r="F126" s="309"/>
      <c r="G126" s="309"/>
      <c r="H126" s="309"/>
      <c r="I126" s="309"/>
      <c r="J126" s="309"/>
      <c r="K126" s="309"/>
      <c r="L126" s="309"/>
      <c r="M126" s="309"/>
      <c r="N126" s="309"/>
      <c r="O126" s="309"/>
      <c r="P126" s="309"/>
      <c r="Q126" s="309"/>
      <c r="R126" s="309"/>
      <c r="S126" s="309"/>
      <c r="T126" s="309"/>
      <c r="U126" s="309"/>
      <c r="V126" s="309"/>
      <c r="W126" s="309"/>
      <c r="X126" s="309"/>
      <c r="Y126" s="309"/>
      <c r="Z126" s="309"/>
      <c r="AA126" s="309"/>
      <c r="AB126" s="309"/>
      <c r="AC126" s="309"/>
      <c r="AD126" s="309"/>
      <c r="AE126" s="309"/>
      <c r="AF126" s="309"/>
      <c r="AG126" s="309"/>
    </row>
    <row r="127" spans="2:33" ht="15" customHeight="1" x14ac:dyDescent="0.35">
      <c r="B127" s="309"/>
      <c r="C127" s="309"/>
      <c r="D127" s="309"/>
      <c r="E127" s="309"/>
      <c r="F127" s="309"/>
      <c r="G127" s="309"/>
      <c r="H127" s="309"/>
      <c r="I127" s="309"/>
      <c r="J127" s="309"/>
      <c r="K127" s="309"/>
      <c r="L127" s="309"/>
      <c r="M127" s="309"/>
      <c r="N127" s="309"/>
      <c r="O127" s="309"/>
      <c r="P127" s="309"/>
      <c r="Q127" s="309"/>
      <c r="R127" s="309"/>
      <c r="S127" s="309"/>
      <c r="T127" s="309"/>
      <c r="U127" s="309"/>
      <c r="V127" s="309"/>
      <c r="W127" s="309"/>
      <c r="X127" s="309"/>
      <c r="Y127" s="309"/>
      <c r="Z127" s="309"/>
      <c r="AA127" s="309"/>
      <c r="AB127" s="309"/>
      <c r="AC127" s="309"/>
      <c r="AD127" s="309"/>
      <c r="AE127" s="309"/>
      <c r="AF127" s="309"/>
      <c r="AG127" s="309"/>
    </row>
    <row r="128" spans="2:33" ht="15" customHeight="1" x14ac:dyDescent="0.35">
      <c r="B128" s="309"/>
      <c r="C128" s="309"/>
      <c r="D128" s="309"/>
      <c r="E128" s="309"/>
      <c r="F128" s="309"/>
      <c r="G128" s="309"/>
      <c r="H128" s="309"/>
      <c r="I128" s="309"/>
      <c r="J128" s="309"/>
      <c r="K128" s="309"/>
      <c r="L128" s="309"/>
      <c r="M128" s="309"/>
      <c r="N128" s="309"/>
      <c r="O128" s="309"/>
      <c r="P128" s="309"/>
      <c r="Q128" s="309"/>
      <c r="R128" s="309"/>
      <c r="S128" s="309"/>
      <c r="T128" s="309"/>
      <c r="U128" s="309"/>
      <c r="V128" s="309"/>
      <c r="W128" s="309"/>
      <c r="X128" s="309"/>
      <c r="Y128" s="309"/>
      <c r="Z128" s="309"/>
      <c r="AA128" s="309"/>
      <c r="AB128" s="309"/>
      <c r="AC128" s="309"/>
      <c r="AD128" s="309"/>
      <c r="AE128" s="309"/>
      <c r="AF128" s="309"/>
      <c r="AG128" s="309"/>
    </row>
    <row r="129" spans="2:33" ht="15" customHeight="1" x14ac:dyDescent="0.35">
      <c r="B129" s="309"/>
      <c r="C129" s="309"/>
      <c r="D129" s="309"/>
      <c r="E129" s="309"/>
      <c r="F129" s="309"/>
      <c r="G129" s="309"/>
      <c r="H129" s="309"/>
      <c r="I129" s="309"/>
      <c r="J129" s="309"/>
      <c r="K129" s="309"/>
      <c r="L129" s="309"/>
      <c r="M129" s="309"/>
      <c r="N129" s="309"/>
      <c r="O129" s="309"/>
      <c r="P129" s="309"/>
      <c r="Q129" s="309"/>
      <c r="R129" s="309"/>
      <c r="S129" s="309"/>
      <c r="T129" s="309"/>
      <c r="U129" s="309"/>
      <c r="V129" s="309"/>
      <c r="W129" s="309"/>
      <c r="X129" s="309"/>
      <c r="Y129" s="309"/>
      <c r="Z129" s="309"/>
      <c r="AA129" s="309"/>
      <c r="AB129" s="309"/>
      <c r="AC129" s="309"/>
      <c r="AD129" s="309"/>
      <c r="AE129" s="309"/>
      <c r="AF129" s="309"/>
      <c r="AG129" s="309"/>
    </row>
    <row r="130" spans="2:33" ht="15" customHeight="1" x14ac:dyDescent="0.35">
      <c r="B130" s="309"/>
      <c r="C130" s="309"/>
      <c r="D130" s="309"/>
      <c r="E130" s="309"/>
      <c r="F130" s="309"/>
      <c r="G130" s="309"/>
      <c r="H130" s="309"/>
      <c r="I130" s="309"/>
      <c r="J130" s="309"/>
      <c r="K130" s="309"/>
      <c r="L130" s="309"/>
      <c r="M130" s="309"/>
      <c r="N130" s="309"/>
      <c r="O130" s="309"/>
      <c r="P130" s="309"/>
      <c r="Q130" s="309"/>
      <c r="R130" s="309"/>
      <c r="S130" s="309"/>
      <c r="T130" s="309"/>
      <c r="U130" s="309"/>
      <c r="V130" s="309"/>
      <c r="W130" s="309"/>
      <c r="X130" s="309"/>
      <c r="Y130" s="309"/>
      <c r="Z130" s="309"/>
      <c r="AA130" s="309"/>
      <c r="AB130" s="309"/>
      <c r="AC130" s="309"/>
      <c r="AD130" s="309"/>
      <c r="AE130" s="309"/>
      <c r="AF130" s="309"/>
      <c r="AG130" s="309"/>
    </row>
    <row r="131" spans="2:33" ht="15" customHeight="1" x14ac:dyDescent="0.35">
      <c r="B131" s="309"/>
      <c r="C131" s="309"/>
      <c r="D131" s="309"/>
      <c r="E131" s="309"/>
      <c r="F131" s="309"/>
      <c r="G131" s="309"/>
      <c r="H131" s="309"/>
      <c r="I131" s="309"/>
      <c r="J131" s="309"/>
      <c r="K131" s="309"/>
      <c r="L131" s="309"/>
      <c r="M131" s="309"/>
      <c r="N131" s="309"/>
      <c r="O131" s="309"/>
      <c r="P131" s="309"/>
      <c r="Q131" s="309"/>
      <c r="R131" s="309"/>
      <c r="S131" s="309"/>
      <c r="T131" s="309"/>
      <c r="U131" s="309"/>
      <c r="V131" s="309"/>
      <c r="W131" s="309"/>
      <c r="X131" s="309"/>
      <c r="Y131" s="309"/>
      <c r="Z131" s="309"/>
      <c r="AA131" s="309"/>
      <c r="AB131" s="309"/>
      <c r="AC131" s="309"/>
      <c r="AD131" s="309"/>
      <c r="AE131" s="309"/>
      <c r="AF131" s="309"/>
      <c r="AG131" s="309"/>
    </row>
    <row r="132" spans="2:33" ht="15" customHeight="1" x14ac:dyDescent="0.35">
      <c r="B132" s="309"/>
      <c r="C132" s="309"/>
      <c r="D132" s="309"/>
      <c r="E132" s="309"/>
      <c r="F132" s="309"/>
      <c r="G132" s="309"/>
      <c r="H132" s="309"/>
      <c r="I132" s="309"/>
      <c r="J132" s="309"/>
      <c r="K132" s="309"/>
      <c r="L132" s="309"/>
      <c r="M132" s="309"/>
      <c r="N132" s="309"/>
      <c r="O132" s="309"/>
      <c r="P132" s="309"/>
      <c r="Q132" s="309"/>
      <c r="R132" s="309"/>
      <c r="S132" s="309"/>
      <c r="T132" s="309"/>
      <c r="U132" s="309"/>
      <c r="V132" s="309"/>
      <c r="W132" s="309"/>
      <c r="X132" s="309"/>
      <c r="Y132" s="309"/>
      <c r="Z132" s="309"/>
      <c r="AA132" s="309"/>
      <c r="AB132" s="309"/>
      <c r="AC132" s="309"/>
      <c r="AD132" s="309"/>
      <c r="AE132" s="309"/>
      <c r="AF132" s="309"/>
      <c r="AG132" s="309"/>
    </row>
    <row r="133" spans="2:33" ht="15" customHeight="1" x14ac:dyDescent="0.35">
      <c r="B133" s="309"/>
      <c r="C133" s="309"/>
      <c r="D133" s="309"/>
      <c r="E133" s="309"/>
      <c r="F133" s="309"/>
      <c r="G133" s="309"/>
      <c r="H133" s="309"/>
      <c r="I133" s="309"/>
      <c r="J133" s="309"/>
      <c r="K133" s="309"/>
      <c r="L133" s="309"/>
      <c r="M133" s="309"/>
      <c r="N133" s="309"/>
      <c r="O133" s="309"/>
      <c r="P133" s="309"/>
      <c r="Q133" s="309"/>
      <c r="R133" s="309"/>
      <c r="S133" s="309"/>
      <c r="T133" s="309"/>
      <c r="U133" s="309"/>
      <c r="V133" s="309"/>
      <c r="W133" s="309"/>
      <c r="X133" s="309"/>
      <c r="Y133" s="309"/>
      <c r="Z133" s="309"/>
      <c r="AA133" s="309"/>
      <c r="AB133" s="309"/>
      <c r="AC133" s="309"/>
      <c r="AD133" s="309"/>
      <c r="AE133" s="309"/>
      <c r="AF133" s="309"/>
      <c r="AG133" s="309"/>
    </row>
    <row r="134" spans="2:33" ht="15" customHeight="1" x14ac:dyDescent="0.35">
      <c r="B134" s="309"/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  <c r="AA134" s="309"/>
      <c r="AB134" s="309"/>
      <c r="AC134" s="309"/>
      <c r="AD134" s="309"/>
      <c r="AE134" s="309"/>
      <c r="AF134" s="309"/>
      <c r="AG134" s="309"/>
    </row>
    <row r="135" spans="2:33" ht="15" customHeight="1" x14ac:dyDescent="0.35">
      <c r="B135" s="309"/>
      <c r="C135" s="309"/>
      <c r="D135" s="309"/>
      <c r="E135" s="309"/>
      <c r="F135" s="309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S135" s="309"/>
      <c r="T135" s="309"/>
      <c r="U135" s="309"/>
      <c r="V135" s="309"/>
      <c r="W135" s="309"/>
      <c r="X135" s="309"/>
      <c r="Y135" s="309"/>
      <c r="Z135" s="309"/>
      <c r="AA135" s="309"/>
      <c r="AB135" s="309"/>
      <c r="AC135" s="309"/>
      <c r="AD135" s="309"/>
      <c r="AE135" s="309"/>
      <c r="AF135" s="309"/>
      <c r="AG135" s="309"/>
    </row>
    <row r="136" spans="2:33" ht="15" customHeight="1" x14ac:dyDescent="0.35">
      <c r="B136" s="309"/>
      <c r="C136" s="309"/>
      <c r="D136" s="309"/>
      <c r="E136" s="309"/>
      <c r="F136" s="309"/>
      <c r="G136" s="309"/>
      <c r="H136" s="309"/>
      <c r="I136" s="309"/>
      <c r="J136" s="309"/>
      <c r="K136" s="309"/>
      <c r="L136" s="309"/>
      <c r="M136" s="309"/>
      <c r="N136" s="309"/>
      <c r="O136" s="309"/>
      <c r="P136" s="309"/>
      <c r="Q136" s="309"/>
      <c r="R136" s="309"/>
      <c r="S136" s="309"/>
      <c r="T136" s="309"/>
      <c r="U136" s="309"/>
      <c r="V136" s="309"/>
      <c r="W136" s="309"/>
      <c r="X136" s="309"/>
      <c r="Y136" s="309"/>
      <c r="Z136" s="309"/>
      <c r="AA136" s="309"/>
      <c r="AB136" s="309"/>
      <c r="AC136" s="309"/>
      <c r="AD136" s="309"/>
      <c r="AE136" s="309"/>
      <c r="AF136" s="309"/>
      <c r="AG136" s="309"/>
    </row>
    <row r="137" spans="2:33" ht="15" customHeight="1" x14ac:dyDescent="0.35">
      <c r="B137" s="309"/>
      <c r="C137" s="309"/>
      <c r="D137" s="309"/>
      <c r="E137" s="309"/>
      <c r="F137" s="309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S137" s="309"/>
      <c r="T137" s="309"/>
      <c r="U137" s="309"/>
      <c r="V137" s="309"/>
      <c r="W137" s="309"/>
      <c r="X137" s="309"/>
      <c r="Y137" s="309"/>
      <c r="Z137" s="309"/>
      <c r="AA137" s="309"/>
      <c r="AB137" s="309"/>
      <c r="AC137" s="309"/>
      <c r="AD137" s="309"/>
      <c r="AE137" s="309"/>
      <c r="AF137" s="309"/>
      <c r="AG137" s="309"/>
    </row>
    <row r="138" spans="2:33" ht="15" customHeight="1" x14ac:dyDescent="0.35">
      <c r="B138" s="309"/>
      <c r="C138" s="309"/>
      <c r="D138" s="309"/>
      <c r="E138" s="309"/>
      <c r="F138" s="309"/>
      <c r="G138" s="309"/>
      <c r="H138" s="309"/>
      <c r="I138" s="309"/>
      <c r="J138" s="309"/>
      <c r="K138" s="309"/>
      <c r="L138" s="309"/>
      <c r="M138" s="309"/>
      <c r="N138" s="309"/>
      <c r="O138" s="309"/>
      <c r="P138" s="309"/>
      <c r="Q138" s="309"/>
      <c r="R138" s="309"/>
      <c r="S138" s="309"/>
      <c r="T138" s="309"/>
      <c r="U138" s="309"/>
      <c r="V138" s="309"/>
      <c r="W138" s="309"/>
      <c r="X138" s="309"/>
      <c r="Y138" s="309"/>
      <c r="Z138" s="309"/>
      <c r="AA138" s="309"/>
      <c r="AB138" s="309"/>
      <c r="AC138" s="309"/>
      <c r="AD138" s="309"/>
      <c r="AE138" s="309"/>
      <c r="AF138" s="309"/>
      <c r="AG138" s="309"/>
    </row>
    <row r="139" spans="2:33" ht="15" customHeight="1" x14ac:dyDescent="0.35">
      <c r="B139" s="309"/>
      <c r="C139" s="309"/>
      <c r="D139" s="309"/>
      <c r="E139" s="309"/>
      <c r="F139" s="309"/>
      <c r="G139" s="309"/>
      <c r="H139" s="309"/>
      <c r="I139" s="309"/>
      <c r="J139" s="309"/>
      <c r="K139" s="309"/>
      <c r="L139" s="309"/>
      <c r="M139" s="309"/>
      <c r="N139" s="309"/>
      <c r="O139" s="309"/>
      <c r="P139" s="309"/>
      <c r="Q139" s="309"/>
      <c r="R139" s="309"/>
      <c r="S139" s="309"/>
      <c r="T139" s="309"/>
      <c r="U139" s="309"/>
      <c r="V139" s="309"/>
      <c r="W139" s="309"/>
      <c r="X139" s="309"/>
      <c r="Y139" s="309"/>
      <c r="Z139" s="309"/>
      <c r="AA139" s="309"/>
      <c r="AB139" s="309"/>
      <c r="AC139" s="309"/>
      <c r="AD139" s="309"/>
      <c r="AE139" s="309"/>
      <c r="AF139" s="309"/>
      <c r="AG139" s="309"/>
    </row>
    <row r="140" spans="2:33" ht="15" customHeight="1" x14ac:dyDescent="0.35">
      <c r="B140" s="309"/>
      <c r="C140" s="309"/>
      <c r="D140" s="309"/>
      <c r="E140" s="309"/>
      <c r="F140" s="309"/>
      <c r="G140" s="309"/>
      <c r="H140" s="309"/>
      <c r="I140" s="309"/>
      <c r="J140" s="309"/>
      <c r="K140" s="309"/>
      <c r="L140" s="309"/>
      <c r="M140" s="309"/>
      <c r="N140" s="309"/>
      <c r="O140" s="309"/>
      <c r="P140" s="309"/>
      <c r="Q140" s="309"/>
      <c r="R140" s="309"/>
      <c r="S140" s="309"/>
      <c r="T140" s="309"/>
      <c r="U140" s="309"/>
      <c r="V140" s="309"/>
      <c r="W140" s="309"/>
      <c r="X140" s="309"/>
      <c r="Y140" s="309"/>
      <c r="Z140" s="309"/>
      <c r="AA140" s="309"/>
      <c r="AB140" s="309"/>
      <c r="AC140" s="309"/>
      <c r="AD140" s="309"/>
      <c r="AE140" s="309"/>
      <c r="AF140" s="309"/>
      <c r="AG140" s="309"/>
    </row>
    <row r="141" spans="2:33" ht="15" customHeight="1" x14ac:dyDescent="0.35">
      <c r="B141" s="309"/>
      <c r="C141" s="309"/>
      <c r="D141" s="309"/>
      <c r="E141" s="309"/>
      <c r="F141" s="309"/>
      <c r="G141" s="309"/>
      <c r="H141" s="309"/>
      <c r="I141" s="309"/>
      <c r="J141" s="309"/>
      <c r="K141" s="309"/>
      <c r="L141" s="309"/>
      <c r="M141" s="309"/>
      <c r="N141" s="309"/>
      <c r="O141" s="309"/>
      <c r="P141" s="309"/>
      <c r="Q141" s="309"/>
      <c r="R141" s="309"/>
      <c r="S141" s="309"/>
      <c r="T141" s="309"/>
      <c r="U141" s="309"/>
      <c r="V141" s="309"/>
      <c r="W141" s="309"/>
      <c r="X141" s="309"/>
      <c r="Y141" s="309"/>
      <c r="Z141" s="309"/>
      <c r="AA141" s="309"/>
      <c r="AB141" s="309"/>
      <c r="AC141" s="309"/>
      <c r="AD141" s="309"/>
      <c r="AE141" s="309"/>
      <c r="AF141" s="309"/>
      <c r="AG141" s="309"/>
    </row>
    <row r="142" spans="2:33" ht="15" customHeight="1" x14ac:dyDescent="0.35">
      <c r="B142" s="309"/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  <c r="AG142" s="309"/>
    </row>
    <row r="143" spans="2:33" ht="15" customHeight="1" x14ac:dyDescent="0.35">
      <c r="B143" s="309"/>
      <c r="C143" s="309"/>
      <c r="D143" s="309"/>
      <c r="E143" s="309"/>
      <c r="F143" s="309"/>
      <c r="G143" s="309"/>
      <c r="H143" s="309"/>
      <c r="I143" s="309"/>
      <c r="J143" s="309"/>
      <c r="K143" s="309"/>
      <c r="L143" s="309"/>
      <c r="M143" s="309"/>
      <c r="N143" s="309"/>
      <c r="O143" s="309"/>
      <c r="P143" s="309"/>
      <c r="Q143" s="309"/>
      <c r="R143" s="309"/>
      <c r="S143" s="309"/>
      <c r="T143" s="309"/>
      <c r="U143" s="309"/>
      <c r="V143" s="309"/>
      <c r="W143" s="309"/>
      <c r="X143" s="309"/>
      <c r="Y143" s="309"/>
      <c r="Z143" s="309"/>
      <c r="AA143" s="309"/>
      <c r="AB143" s="309"/>
      <c r="AC143" s="309"/>
      <c r="AD143" s="309"/>
      <c r="AE143" s="309"/>
      <c r="AF143" s="309"/>
      <c r="AG143" s="309"/>
    </row>
    <row r="144" spans="2:33" ht="15" customHeight="1" x14ac:dyDescent="0.35">
      <c r="B144" s="309"/>
      <c r="C144" s="309"/>
      <c r="D144" s="309"/>
      <c r="E144" s="309"/>
      <c r="F144" s="309"/>
      <c r="G144" s="309"/>
      <c r="H144" s="309"/>
      <c r="I144" s="309"/>
      <c r="J144" s="309"/>
      <c r="K144" s="309"/>
      <c r="L144" s="309"/>
      <c r="M144" s="309"/>
      <c r="N144" s="309"/>
      <c r="O144" s="309"/>
      <c r="P144" s="309"/>
      <c r="Q144" s="309"/>
      <c r="R144" s="309"/>
      <c r="S144" s="309"/>
      <c r="T144" s="309"/>
      <c r="U144" s="309"/>
      <c r="V144" s="309"/>
      <c r="W144" s="309"/>
      <c r="X144" s="309"/>
      <c r="Y144" s="309"/>
      <c r="Z144" s="309"/>
      <c r="AA144" s="309"/>
      <c r="AB144" s="309"/>
      <c r="AC144" s="309"/>
      <c r="AD144" s="309"/>
      <c r="AE144" s="309"/>
      <c r="AF144" s="309"/>
      <c r="AG144" s="309"/>
    </row>
    <row r="145" spans="2:33" ht="15" customHeight="1" x14ac:dyDescent="0.35">
      <c r="B145" s="309"/>
      <c r="C145" s="309"/>
      <c r="D145" s="309"/>
      <c r="E145" s="309"/>
      <c r="F145" s="309"/>
      <c r="G145" s="309"/>
      <c r="H145" s="309"/>
      <c r="I145" s="309"/>
      <c r="J145" s="309"/>
      <c r="K145" s="309"/>
      <c r="L145" s="309"/>
      <c r="M145" s="309"/>
      <c r="N145" s="309"/>
      <c r="O145" s="309"/>
      <c r="P145" s="309"/>
      <c r="Q145" s="309"/>
      <c r="R145" s="309"/>
      <c r="S145" s="309"/>
      <c r="T145" s="309"/>
      <c r="U145" s="309"/>
      <c r="V145" s="309"/>
      <c r="W145" s="309"/>
      <c r="X145" s="309"/>
      <c r="Y145" s="309"/>
      <c r="Z145" s="309"/>
      <c r="AA145" s="309"/>
      <c r="AB145" s="309"/>
      <c r="AC145" s="309"/>
      <c r="AD145" s="309"/>
      <c r="AE145" s="309"/>
      <c r="AF145" s="309"/>
      <c r="AG145" s="309"/>
    </row>
    <row r="146" spans="2:33" ht="15" customHeight="1" x14ac:dyDescent="0.35">
      <c r="B146" s="309"/>
      <c r="C146" s="309"/>
      <c r="D146" s="309"/>
      <c r="E146" s="309"/>
      <c r="F146" s="309"/>
      <c r="G146" s="309"/>
      <c r="H146" s="309"/>
      <c r="I146" s="309"/>
      <c r="J146" s="309"/>
      <c r="K146" s="309"/>
      <c r="L146" s="309"/>
      <c r="M146" s="309"/>
      <c r="N146" s="309"/>
      <c r="O146" s="309"/>
      <c r="P146" s="309"/>
      <c r="Q146" s="309"/>
      <c r="R146" s="309"/>
      <c r="S146" s="309"/>
      <c r="T146" s="309"/>
      <c r="U146" s="309"/>
      <c r="V146" s="309"/>
      <c r="W146" s="309"/>
      <c r="X146" s="309"/>
      <c r="Y146" s="309"/>
      <c r="Z146" s="309"/>
      <c r="AA146" s="309"/>
      <c r="AB146" s="309"/>
      <c r="AC146" s="309"/>
      <c r="AD146" s="309"/>
      <c r="AE146" s="309"/>
      <c r="AF146" s="309"/>
      <c r="AG146" s="309"/>
    </row>
    <row r="147" spans="2:33" ht="15" customHeight="1" x14ac:dyDescent="0.35">
      <c r="B147" s="309"/>
      <c r="C147" s="309"/>
      <c r="D147" s="309"/>
      <c r="E147" s="309"/>
      <c r="F147" s="309"/>
      <c r="G147" s="309"/>
      <c r="H147" s="309"/>
      <c r="I147" s="309"/>
      <c r="J147" s="309"/>
      <c r="K147" s="309"/>
      <c r="L147" s="309"/>
      <c r="M147" s="309"/>
      <c r="N147" s="309"/>
      <c r="O147" s="309"/>
      <c r="P147" s="309"/>
      <c r="Q147" s="309"/>
      <c r="R147" s="309"/>
      <c r="S147" s="309"/>
      <c r="T147" s="309"/>
      <c r="U147" s="309"/>
      <c r="V147" s="309"/>
      <c r="W147" s="309"/>
      <c r="X147" s="309"/>
      <c r="Y147" s="309"/>
      <c r="Z147" s="309"/>
      <c r="AA147" s="309"/>
      <c r="AB147" s="309"/>
      <c r="AC147" s="309"/>
      <c r="AD147" s="309"/>
      <c r="AE147" s="309"/>
      <c r="AF147" s="309"/>
      <c r="AG147" s="309"/>
    </row>
    <row r="148" spans="2:33" ht="15" customHeight="1" x14ac:dyDescent="0.35">
      <c r="B148" s="309"/>
      <c r="C148" s="309"/>
      <c r="D148" s="309"/>
      <c r="E148" s="309"/>
      <c r="F148" s="309"/>
      <c r="G148" s="309"/>
      <c r="H148" s="309"/>
      <c r="I148" s="309"/>
      <c r="J148" s="309"/>
      <c r="K148" s="309"/>
      <c r="L148" s="309"/>
      <c r="M148" s="309"/>
      <c r="N148" s="309"/>
      <c r="O148" s="309"/>
      <c r="P148" s="309"/>
      <c r="Q148" s="309"/>
      <c r="R148" s="309"/>
      <c r="S148" s="309"/>
      <c r="T148" s="309"/>
      <c r="U148" s="309"/>
      <c r="V148" s="309"/>
      <c r="W148" s="309"/>
      <c r="X148" s="309"/>
      <c r="Y148" s="309"/>
      <c r="Z148" s="309"/>
      <c r="AA148" s="309"/>
      <c r="AB148" s="309"/>
      <c r="AC148" s="309"/>
      <c r="AD148" s="309"/>
      <c r="AE148" s="309"/>
      <c r="AF148" s="309"/>
      <c r="AG148" s="309"/>
    </row>
    <row r="149" spans="2:33" ht="15" customHeight="1" x14ac:dyDescent="0.35">
      <c r="B149" s="309"/>
      <c r="C149" s="309"/>
      <c r="D149" s="309"/>
      <c r="E149" s="309"/>
      <c r="F149" s="309"/>
      <c r="G149" s="309"/>
      <c r="H149" s="309"/>
      <c r="I149" s="309"/>
      <c r="J149" s="309"/>
      <c r="K149" s="309"/>
      <c r="L149" s="309"/>
      <c r="M149" s="309"/>
      <c r="N149" s="309"/>
      <c r="O149" s="309"/>
      <c r="P149" s="309"/>
      <c r="Q149" s="309"/>
      <c r="R149" s="309"/>
      <c r="S149" s="309"/>
      <c r="T149" s="309"/>
      <c r="U149" s="309"/>
      <c r="V149" s="309"/>
      <c r="W149" s="309"/>
      <c r="X149" s="309"/>
      <c r="Y149" s="309"/>
      <c r="Z149" s="309"/>
      <c r="AA149" s="309"/>
      <c r="AB149" s="309"/>
      <c r="AC149" s="309"/>
      <c r="AD149" s="309"/>
      <c r="AE149" s="309"/>
      <c r="AF149" s="309"/>
      <c r="AG149" s="309"/>
    </row>
    <row r="150" spans="2:33" ht="15" customHeight="1" x14ac:dyDescent="0.35">
      <c r="B150" s="309"/>
      <c r="C150" s="309"/>
      <c r="D150" s="309"/>
      <c r="E150" s="309"/>
      <c r="F150" s="309"/>
      <c r="G150" s="309"/>
      <c r="H150" s="309"/>
      <c r="I150" s="309"/>
      <c r="J150" s="309"/>
      <c r="K150" s="309"/>
      <c r="L150" s="309"/>
      <c r="M150" s="309"/>
      <c r="N150" s="309"/>
      <c r="O150" s="309"/>
      <c r="P150" s="309"/>
      <c r="Q150" s="309"/>
      <c r="R150" s="309"/>
      <c r="S150" s="309"/>
      <c r="T150" s="309"/>
      <c r="U150" s="309"/>
      <c r="V150" s="309"/>
      <c r="W150" s="309"/>
      <c r="X150" s="309"/>
      <c r="Y150" s="309"/>
      <c r="Z150" s="309"/>
      <c r="AA150" s="309"/>
      <c r="AB150" s="309"/>
      <c r="AC150" s="309"/>
      <c r="AD150" s="309"/>
      <c r="AE150" s="309"/>
      <c r="AF150" s="309"/>
      <c r="AG150" s="309"/>
    </row>
    <row r="151" spans="2:33" ht="15" customHeight="1" x14ac:dyDescent="0.35">
      <c r="B151" s="309"/>
      <c r="C151" s="309"/>
      <c r="D151" s="309"/>
      <c r="E151" s="309"/>
      <c r="F151" s="309"/>
      <c r="G151" s="309"/>
      <c r="H151" s="309"/>
      <c r="I151" s="309"/>
      <c r="J151" s="309"/>
      <c r="K151" s="309"/>
      <c r="L151" s="309"/>
      <c r="M151" s="309"/>
      <c r="N151" s="309"/>
      <c r="O151" s="309"/>
      <c r="P151" s="309"/>
      <c r="Q151" s="309"/>
      <c r="R151" s="309"/>
      <c r="S151" s="309"/>
      <c r="T151" s="309"/>
      <c r="U151" s="309"/>
      <c r="V151" s="309"/>
      <c r="W151" s="309"/>
      <c r="X151" s="309"/>
      <c r="Y151" s="309"/>
      <c r="Z151" s="309"/>
      <c r="AA151" s="309"/>
      <c r="AB151" s="309"/>
      <c r="AC151" s="309"/>
      <c r="AD151" s="309"/>
      <c r="AE151" s="309"/>
      <c r="AF151" s="309"/>
      <c r="AG151" s="309"/>
    </row>
    <row r="152" spans="2:33" ht="15" customHeight="1" x14ac:dyDescent="0.35">
      <c r="B152" s="309"/>
      <c r="C152" s="309"/>
      <c r="D152" s="309"/>
      <c r="E152" s="309"/>
      <c r="F152" s="309"/>
      <c r="G152" s="309"/>
      <c r="H152" s="309"/>
      <c r="I152" s="309"/>
      <c r="J152" s="309"/>
      <c r="K152" s="309"/>
      <c r="L152" s="309"/>
      <c r="M152" s="309"/>
      <c r="N152" s="309"/>
      <c r="O152" s="309"/>
      <c r="P152" s="309"/>
      <c r="Q152" s="309"/>
      <c r="R152" s="309"/>
      <c r="S152" s="309"/>
      <c r="T152" s="309"/>
      <c r="U152" s="309"/>
      <c r="V152" s="309"/>
      <c r="W152" s="309"/>
      <c r="X152" s="309"/>
      <c r="Y152" s="309"/>
      <c r="Z152" s="309"/>
      <c r="AA152" s="309"/>
      <c r="AB152" s="309"/>
      <c r="AC152" s="309"/>
      <c r="AD152" s="309"/>
      <c r="AE152" s="309"/>
      <c r="AF152" s="309"/>
      <c r="AG152" s="309"/>
    </row>
    <row r="153" spans="2:33" ht="15" customHeight="1" x14ac:dyDescent="0.35">
      <c r="B153" s="309"/>
      <c r="C153" s="309"/>
      <c r="D153" s="309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09"/>
      <c r="P153" s="309"/>
      <c r="Q153" s="309"/>
      <c r="R153" s="309"/>
      <c r="S153" s="309"/>
      <c r="T153" s="309"/>
      <c r="U153" s="309"/>
      <c r="V153" s="309"/>
      <c r="W153" s="309"/>
      <c r="X153" s="309"/>
      <c r="Y153" s="309"/>
      <c r="Z153" s="309"/>
      <c r="AA153" s="309"/>
      <c r="AB153" s="309"/>
      <c r="AC153" s="309"/>
      <c r="AD153" s="309"/>
      <c r="AE153" s="309"/>
      <c r="AF153" s="309"/>
      <c r="AG153" s="309"/>
    </row>
    <row r="154" spans="2:33" ht="15" customHeight="1" x14ac:dyDescent="0.35">
      <c r="B154" s="309"/>
      <c r="C154" s="309"/>
      <c r="D154" s="309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09"/>
      <c r="P154" s="309"/>
      <c r="Q154" s="309"/>
      <c r="R154" s="309"/>
      <c r="S154" s="309"/>
      <c r="T154" s="309"/>
      <c r="U154" s="309"/>
      <c r="V154" s="309"/>
      <c r="W154" s="309"/>
      <c r="X154" s="309"/>
      <c r="Y154" s="309"/>
      <c r="Z154" s="309"/>
      <c r="AA154" s="309"/>
      <c r="AB154" s="309"/>
      <c r="AC154" s="309"/>
      <c r="AD154" s="309"/>
      <c r="AE154" s="309"/>
      <c r="AF154" s="309"/>
      <c r="AG154" s="309"/>
    </row>
    <row r="155" spans="2:33" ht="15" customHeight="1" x14ac:dyDescent="0.35">
      <c r="B155" s="328"/>
      <c r="C155" s="328"/>
      <c r="D155" s="328"/>
      <c r="E155" s="328"/>
      <c r="F155" s="328"/>
      <c r="G155" s="328"/>
      <c r="H155" s="328"/>
      <c r="I155" s="328"/>
      <c r="J155" s="328"/>
      <c r="K155" s="328"/>
      <c r="L155" s="328"/>
      <c r="M155" s="328"/>
      <c r="N155" s="328"/>
      <c r="O155" s="328"/>
      <c r="P155" s="328"/>
      <c r="Q155" s="328"/>
      <c r="R155" s="328"/>
      <c r="S155" s="328"/>
      <c r="T155" s="328"/>
      <c r="U155" s="328"/>
      <c r="V155" s="328"/>
      <c r="W155" s="328"/>
      <c r="X155" s="328"/>
      <c r="Y155" s="328"/>
      <c r="Z155" s="328"/>
      <c r="AA155" s="328"/>
      <c r="AB155" s="328"/>
      <c r="AC155" s="328"/>
      <c r="AD155" s="328"/>
      <c r="AE155" s="328"/>
      <c r="AF155" s="328"/>
      <c r="AG155" s="309"/>
    </row>
    <row r="156" spans="2:33" ht="15" customHeight="1" x14ac:dyDescent="0.35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309"/>
    </row>
    <row r="157" spans="2:33" ht="15" customHeight="1" x14ac:dyDescent="0.35">
      <c r="B157" s="309"/>
      <c r="C157" s="309"/>
      <c r="D157" s="309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09"/>
      <c r="P157" s="309"/>
      <c r="Q157" s="309"/>
      <c r="R157" s="309"/>
      <c r="S157" s="309"/>
      <c r="T157" s="309"/>
      <c r="U157" s="309"/>
      <c r="V157" s="309"/>
      <c r="W157" s="309"/>
      <c r="X157" s="309"/>
      <c r="Y157" s="309"/>
      <c r="Z157" s="309"/>
      <c r="AA157" s="309"/>
      <c r="AB157" s="309"/>
      <c r="AC157" s="309"/>
      <c r="AD157" s="309"/>
      <c r="AE157" s="309"/>
      <c r="AF157" s="309"/>
      <c r="AG157" s="309"/>
    </row>
    <row r="158" spans="2:33" ht="15" customHeight="1" x14ac:dyDescent="0.35">
      <c r="B158" s="309"/>
      <c r="C158" s="309"/>
      <c r="D158" s="309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09"/>
      <c r="P158" s="309"/>
      <c r="Q158" s="309"/>
      <c r="R158" s="309"/>
      <c r="S158" s="309"/>
      <c r="T158" s="309"/>
      <c r="U158" s="309"/>
      <c r="V158" s="309"/>
      <c r="W158" s="309"/>
      <c r="X158" s="309"/>
      <c r="Y158" s="309"/>
      <c r="Z158" s="309"/>
      <c r="AA158" s="309"/>
      <c r="AB158" s="309"/>
      <c r="AC158" s="309"/>
      <c r="AD158" s="309"/>
      <c r="AE158" s="309"/>
      <c r="AF158" s="309"/>
      <c r="AG158" s="309"/>
    </row>
    <row r="159" spans="2:33" ht="15" customHeight="1" x14ac:dyDescent="0.35">
      <c r="B159" s="309"/>
      <c r="C159" s="309"/>
      <c r="D159" s="309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09"/>
      <c r="P159" s="309"/>
      <c r="Q159" s="309"/>
      <c r="R159" s="309"/>
      <c r="S159" s="309"/>
      <c r="T159" s="309"/>
      <c r="U159" s="309"/>
      <c r="V159" s="309"/>
      <c r="W159" s="309"/>
      <c r="X159" s="309"/>
      <c r="Y159" s="309"/>
      <c r="Z159" s="309"/>
      <c r="AA159" s="309"/>
      <c r="AB159" s="309"/>
      <c r="AC159" s="309"/>
      <c r="AD159" s="309"/>
      <c r="AE159" s="309"/>
      <c r="AF159" s="309"/>
      <c r="AG159" s="30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28"/>
      <c r="C291" s="328"/>
      <c r="D291" s="328"/>
      <c r="E291" s="328"/>
      <c r="F291" s="328"/>
      <c r="G291" s="328"/>
      <c r="H291" s="328"/>
      <c r="I291" s="328"/>
      <c r="J291" s="328"/>
      <c r="K291" s="328"/>
      <c r="L291" s="328"/>
      <c r="M291" s="328"/>
      <c r="N291" s="328"/>
      <c r="O291" s="328"/>
      <c r="P291" s="328"/>
      <c r="Q291" s="328"/>
      <c r="R291" s="328"/>
      <c r="S291" s="328"/>
      <c r="T291" s="328"/>
      <c r="U291" s="328"/>
      <c r="V291" s="328"/>
      <c r="W291" s="328"/>
      <c r="X291" s="328"/>
      <c r="Y291" s="328"/>
      <c r="Z291" s="328"/>
      <c r="AA291" s="328"/>
      <c r="AB291" s="328"/>
      <c r="AC291" s="328"/>
      <c r="AD291" s="328"/>
      <c r="AE291" s="328"/>
      <c r="AF291" s="328"/>
    </row>
    <row r="292" spans="2:32" ht="15" customHeight="1" x14ac:dyDescent="0.35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28"/>
      <c r="C304" s="328"/>
      <c r="D304" s="328"/>
      <c r="E304" s="328"/>
      <c r="F304" s="328"/>
      <c r="G304" s="328"/>
      <c r="H304" s="328"/>
      <c r="I304" s="328"/>
      <c r="J304" s="328"/>
      <c r="K304" s="328"/>
      <c r="L304" s="328"/>
      <c r="M304" s="328"/>
      <c r="N304" s="328"/>
      <c r="O304" s="328"/>
      <c r="P304" s="328"/>
      <c r="Q304" s="328"/>
      <c r="R304" s="328"/>
      <c r="S304" s="328"/>
      <c r="T304" s="328"/>
      <c r="U304" s="328"/>
      <c r="V304" s="328"/>
      <c r="W304" s="328"/>
      <c r="X304" s="328"/>
      <c r="Y304" s="328"/>
      <c r="Z304" s="328"/>
      <c r="AA304" s="328"/>
      <c r="AB304" s="328"/>
      <c r="AC304" s="328"/>
      <c r="AD304" s="328"/>
      <c r="AE304" s="328"/>
      <c r="AF304" s="328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28"/>
      <c r="C374" s="328"/>
      <c r="D374" s="328"/>
      <c r="E374" s="328"/>
      <c r="F374" s="328"/>
      <c r="G374" s="328"/>
      <c r="H374" s="328"/>
      <c r="I374" s="328"/>
      <c r="J374" s="328"/>
      <c r="K374" s="328"/>
      <c r="L374" s="328"/>
      <c r="M374" s="328"/>
      <c r="N374" s="328"/>
      <c r="O374" s="328"/>
      <c r="P374" s="328"/>
      <c r="Q374" s="328"/>
      <c r="R374" s="328"/>
      <c r="S374" s="328"/>
      <c r="T374" s="328"/>
      <c r="U374" s="328"/>
      <c r="V374" s="328"/>
      <c r="W374" s="328"/>
      <c r="X374" s="328"/>
      <c r="Y374" s="328"/>
      <c r="Z374" s="328"/>
      <c r="AA374" s="328"/>
      <c r="AB374" s="328"/>
      <c r="AC374" s="328"/>
      <c r="AD374" s="328"/>
      <c r="AE374" s="328"/>
      <c r="AF374" s="328"/>
    </row>
    <row r="375" spans="2:32" ht="12" customHeight="1" x14ac:dyDescent="0.35"/>
    <row r="376" spans="2:32" ht="12" customHeight="1" x14ac:dyDescent="0.35">
      <c r="B376" s="328"/>
      <c r="C376" s="328"/>
      <c r="D376" s="328"/>
      <c r="E376" s="328"/>
      <c r="F376" s="328"/>
      <c r="G376" s="328"/>
      <c r="H376" s="328"/>
      <c r="I376" s="328"/>
      <c r="J376" s="328"/>
      <c r="K376" s="328"/>
      <c r="L376" s="328"/>
      <c r="M376" s="328"/>
      <c r="N376" s="328"/>
      <c r="O376" s="328"/>
      <c r="P376" s="328"/>
      <c r="Q376" s="328"/>
      <c r="R376" s="328"/>
      <c r="S376" s="328"/>
      <c r="T376" s="328"/>
      <c r="U376" s="328"/>
      <c r="V376" s="328"/>
      <c r="W376" s="328"/>
      <c r="X376" s="328"/>
      <c r="Y376" s="328"/>
      <c r="Z376" s="328"/>
      <c r="AA376" s="328"/>
      <c r="AB376" s="328"/>
      <c r="AC376" s="328"/>
      <c r="AD376" s="328"/>
      <c r="AE376" s="328"/>
      <c r="AF376" s="328"/>
    </row>
    <row r="377" spans="2:32" ht="12" customHeight="1" x14ac:dyDescent="0.35">
      <c r="B377" s="328"/>
      <c r="C377" s="328"/>
      <c r="D377" s="328"/>
      <c r="E377" s="328"/>
      <c r="F377" s="328"/>
      <c r="G377" s="328"/>
      <c r="H377" s="328"/>
      <c r="I377" s="328"/>
      <c r="J377" s="328"/>
      <c r="K377" s="328"/>
      <c r="L377" s="328"/>
      <c r="M377" s="328"/>
      <c r="N377" s="328"/>
      <c r="O377" s="328"/>
      <c r="P377" s="328"/>
      <c r="Q377" s="328"/>
      <c r="R377" s="328"/>
      <c r="S377" s="328"/>
      <c r="T377" s="328"/>
      <c r="U377" s="328"/>
      <c r="V377" s="328"/>
      <c r="W377" s="328"/>
      <c r="X377" s="328"/>
      <c r="Y377" s="328"/>
      <c r="Z377" s="328"/>
      <c r="AA377" s="328"/>
      <c r="AB377" s="328"/>
      <c r="AC377" s="328"/>
      <c r="AD377" s="328"/>
      <c r="AE377" s="328"/>
      <c r="AF377" s="328"/>
    </row>
    <row r="378" spans="2:32" ht="12" customHeight="1" x14ac:dyDescent="0.35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</row>
    <row r="379" spans="2:32" ht="12" customHeight="1" x14ac:dyDescent="0.35"/>
    <row r="380" spans="2:32" ht="12" customHeight="1" x14ac:dyDescent="0.35"/>
    <row r="381" spans="2:32" ht="12" customHeight="1" x14ac:dyDescent="0.35">
      <c r="B381" s="328"/>
      <c r="C381" s="328"/>
      <c r="D381" s="328"/>
      <c r="E381" s="328"/>
      <c r="F381" s="328"/>
      <c r="G381" s="328"/>
      <c r="H381" s="328"/>
      <c r="I381" s="328"/>
      <c r="J381" s="328"/>
      <c r="K381" s="328"/>
      <c r="L381" s="328"/>
      <c r="M381" s="328"/>
      <c r="N381" s="328"/>
      <c r="O381" s="328"/>
      <c r="P381" s="328"/>
      <c r="Q381" s="328"/>
      <c r="R381" s="328"/>
      <c r="S381" s="328"/>
      <c r="T381" s="328"/>
      <c r="U381" s="328"/>
      <c r="V381" s="328"/>
      <c r="W381" s="328"/>
      <c r="X381" s="328"/>
      <c r="Y381" s="328"/>
      <c r="Z381" s="328"/>
      <c r="AA381" s="328"/>
      <c r="AB381" s="328"/>
      <c r="AC381" s="328"/>
      <c r="AD381" s="328"/>
      <c r="AE381" s="328"/>
      <c r="AF381" s="328"/>
    </row>
    <row r="382" spans="2:32" ht="12" customHeight="1" x14ac:dyDescent="0.35">
      <c r="B382" s="328"/>
      <c r="C382" s="328"/>
      <c r="D382" s="328"/>
      <c r="E382" s="328"/>
      <c r="F382" s="328"/>
      <c r="G382" s="328"/>
      <c r="H382" s="328"/>
      <c r="I382" s="328"/>
      <c r="J382" s="328"/>
      <c r="K382" s="328"/>
      <c r="L382" s="328"/>
      <c r="M382" s="328"/>
      <c r="N382" s="328"/>
      <c r="O382" s="328"/>
      <c r="P382" s="328"/>
      <c r="Q382" s="328"/>
      <c r="R382" s="328"/>
      <c r="S382" s="328"/>
      <c r="T382" s="328"/>
      <c r="U382" s="328"/>
      <c r="V382" s="328"/>
      <c r="W382" s="328"/>
      <c r="X382" s="328"/>
      <c r="Y382" s="328"/>
      <c r="Z382" s="328"/>
      <c r="AA382" s="328"/>
      <c r="AB382" s="328"/>
      <c r="AC382" s="328"/>
      <c r="AD382" s="328"/>
      <c r="AE382" s="328"/>
      <c r="AF382" s="328"/>
    </row>
    <row r="383" spans="2:32" ht="12" customHeight="1" x14ac:dyDescent="0.35">
      <c r="B383" s="328"/>
      <c r="C383" s="328"/>
      <c r="D383" s="328"/>
      <c r="E383" s="328"/>
      <c r="F383" s="328"/>
      <c r="G383" s="328"/>
      <c r="H383" s="328"/>
      <c r="I383" s="328"/>
      <c r="J383" s="328"/>
      <c r="K383" s="328"/>
      <c r="L383" s="328"/>
      <c r="M383" s="328"/>
      <c r="N383" s="328"/>
      <c r="O383" s="328"/>
      <c r="P383" s="328"/>
      <c r="Q383" s="328"/>
      <c r="R383" s="328"/>
      <c r="S383" s="328"/>
      <c r="T383" s="328"/>
      <c r="U383" s="328"/>
      <c r="V383" s="328"/>
      <c r="W383" s="328"/>
      <c r="X383" s="328"/>
      <c r="Y383" s="328"/>
      <c r="Z383" s="328"/>
      <c r="AA383" s="328"/>
      <c r="AB383" s="328"/>
      <c r="AC383" s="328"/>
      <c r="AD383" s="328"/>
      <c r="AE383" s="328"/>
      <c r="AF383" s="328"/>
    </row>
    <row r="384" spans="2:32" ht="12" customHeight="1" x14ac:dyDescent="0.35">
      <c r="B384" s="328"/>
      <c r="C384" s="328"/>
      <c r="D384" s="328"/>
      <c r="E384" s="328"/>
      <c r="F384" s="328"/>
      <c r="G384" s="328"/>
      <c r="H384" s="328"/>
      <c r="I384" s="328"/>
      <c r="J384" s="328"/>
      <c r="K384" s="328"/>
      <c r="L384" s="328"/>
      <c r="M384" s="328"/>
      <c r="N384" s="328"/>
      <c r="O384" s="328"/>
      <c r="P384" s="328"/>
      <c r="Q384" s="328"/>
      <c r="R384" s="328"/>
      <c r="S384" s="328"/>
      <c r="T384" s="328"/>
      <c r="U384" s="328"/>
      <c r="V384" s="328"/>
      <c r="W384" s="328"/>
      <c r="X384" s="328"/>
      <c r="Y384" s="328"/>
      <c r="Z384" s="328"/>
      <c r="AA384" s="328"/>
      <c r="AB384" s="328"/>
      <c r="AC384" s="328"/>
      <c r="AD384" s="328"/>
      <c r="AE384" s="328"/>
      <c r="AF384" s="328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216"/>
      <c r="C500" s="305"/>
      <c r="D500" s="305"/>
      <c r="E500" s="305"/>
      <c r="F500" s="305"/>
      <c r="G500" s="305"/>
      <c r="H500" s="305"/>
      <c r="I500" s="305"/>
      <c r="J500" s="305"/>
      <c r="K500" s="305"/>
      <c r="L500" s="305"/>
      <c r="M500" s="305"/>
      <c r="N500" s="305"/>
      <c r="O500" s="305"/>
      <c r="P500" s="305"/>
      <c r="Q500" s="305"/>
      <c r="R500" s="305"/>
      <c r="S500" s="305"/>
      <c r="T500" s="305"/>
      <c r="U500" s="305"/>
      <c r="V500" s="305"/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305"/>
    </row>
    <row r="503" spans="2:33" ht="15" customHeight="1" x14ac:dyDescent="0.35">
      <c r="B503" s="305"/>
      <c r="C503" s="305"/>
      <c r="D503" s="305"/>
      <c r="E503" s="305"/>
      <c r="F503" s="305"/>
      <c r="G503" s="305"/>
      <c r="H503" s="305"/>
      <c r="I503" s="305"/>
      <c r="J503" s="305"/>
      <c r="K503" s="305"/>
      <c r="L503" s="305"/>
      <c r="M503" s="305"/>
      <c r="N503" s="305"/>
      <c r="O503" s="305"/>
      <c r="P503" s="305"/>
      <c r="Q503" s="305"/>
      <c r="R503" s="305"/>
      <c r="S503" s="305"/>
      <c r="T503" s="305"/>
      <c r="U503" s="305"/>
      <c r="V503" s="305"/>
      <c r="W503" s="305"/>
      <c r="X503" s="305"/>
      <c r="Y503" s="305"/>
      <c r="Z503" s="305"/>
      <c r="AA503" s="305"/>
      <c r="AB503" s="305"/>
      <c r="AC503" s="305"/>
      <c r="AD503" s="305"/>
      <c r="AE503" s="305"/>
      <c r="AF503" s="305"/>
      <c r="AG503" s="30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28"/>
      <c r="C552" s="328"/>
      <c r="D552" s="328"/>
      <c r="E552" s="328"/>
      <c r="F552" s="328"/>
      <c r="G552" s="328"/>
      <c r="H552" s="328"/>
      <c r="I552" s="328"/>
      <c r="J552" s="328"/>
      <c r="K552" s="328"/>
      <c r="L552" s="328"/>
      <c r="M552" s="328"/>
      <c r="N552" s="328"/>
      <c r="O552" s="328"/>
      <c r="P552" s="328"/>
      <c r="Q552" s="328"/>
      <c r="R552" s="328"/>
      <c r="S552" s="328"/>
      <c r="T552" s="328"/>
      <c r="U552" s="328"/>
      <c r="V552" s="328"/>
      <c r="W552" s="328"/>
      <c r="X552" s="328"/>
      <c r="Y552" s="328"/>
      <c r="Z552" s="328"/>
      <c r="AA552" s="328"/>
      <c r="AB552" s="328"/>
      <c r="AC552" s="328"/>
      <c r="AD552" s="328"/>
      <c r="AE552" s="328"/>
      <c r="AF552" s="328"/>
    </row>
    <row r="559" spans="2:32" ht="15" customHeight="1" x14ac:dyDescent="0.35">
      <c r="B559" s="328"/>
      <c r="C559" s="328"/>
      <c r="D559" s="328"/>
      <c r="E559" s="328"/>
      <c r="F559" s="328"/>
      <c r="G559" s="328"/>
      <c r="H559" s="328"/>
      <c r="I559" s="328"/>
      <c r="J559" s="328"/>
      <c r="K559" s="328"/>
      <c r="L559" s="328"/>
      <c r="M559" s="328"/>
      <c r="N559" s="328"/>
      <c r="O559" s="328"/>
      <c r="P559" s="328"/>
      <c r="Q559" s="328"/>
      <c r="R559" s="328"/>
      <c r="S559" s="328"/>
      <c r="T559" s="328"/>
      <c r="U559" s="328"/>
      <c r="V559" s="328"/>
      <c r="W559" s="328"/>
      <c r="X559" s="328"/>
      <c r="Y559" s="328"/>
      <c r="Z559" s="328"/>
      <c r="AA559" s="328"/>
      <c r="AB559" s="328"/>
      <c r="AC559" s="328"/>
      <c r="AD559" s="328"/>
      <c r="AE559" s="328"/>
      <c r="AF559" s="328"/>
    </row>
    <row r="560" spans="2:32" ht="15" customHeight="1" x14ac:dyDescent="0.35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28"/>
      <c r="C651" s="328"/>
      <c r="D651" s="328"/>
      <c r="E651" s="328"/>
      <c r="F651" s="328"/>
      <c r="G651" s="328"/>
      <c r="H651" s="328"/>
      <c r="I651" s="328"/>
      <c r="J651" s="328"/>
      <c r="K651" s="328"/>
      <c r="L651" s="328"/>
      <c r="M651" s="328"/>
      <c r="N651" s="328"/>
      <c r="O651" s="328"/>
      <c r="P651" s="328"/>
      <c r="Q651" s="328"/>
      <c r="R651" s="328"/>
      <c r="S651" s="328"/>
      <c r="T651" s="328"/>
      <c r="U651" s="328"/>
      <c r="V651" s="328"/>
      <c r="W651" s="328"/>
      <c r="X651" s="328"/>
      <c r="Y651" s="328"/>
      <c r="Z651" s="328"/>
      <c r="AA651" s="328"/>
      <c r="AB651" s="328"/>
      <c r="AC651" s="328"/>
      <c r="AD651" s="328"/>
      <c r="AE651" s="328"/>
      <c r="AF651" s="328"/>
    </row>
    <row r="652" spans="2:32" ht="15" customHeight="1" x14ac:dyDescent="0.35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28"/>
      <c r="C727" s="328"/>
      <c r="D727" s="328"/>
      <c r="E727" s="328"/>
      <c r="F727" s="328"/>
      <c r="G727" s="328"/>
      <c r="H727" s="328"/>
      <c r="I727" s="328"/>
      <c r="J727" s="328"/>
      <c r="K727" s="328"/>
      <c r="L727" s="328"/>
      <c r="M727" s="328"/>
      <c r="N727" s="328"/>
      <c r="O727" s="328"/>
      <c r="P727" s="328"/>
      <c r="Q727" s="328"/>
      <c r="R727" s="328"/>
      <c r="S727" s="328"/>
      <c r="T727" s="328"/>
      <c r="U727" s="328"/>
      <c r="V727" s="328"/>
      <c r="W727" s="328"/>
      <c r="X727" s="328"/>
      <c r="Y727" s="328"/>
      <c r="Z727" s="328"/>
      <c r="AA727" s="328"/>
      <c r="AB727" s="328"/>
      <c r="AC727" s="328"/>
      <c r="AD727" s="328"/>
      <c r="AE727" s="328"/>
      <c r="AF727" s="328"/>
    </row>
    <row r="728" spans="2:32" ht="15" customHeight="1" x14ac:dyDescent="0.35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28"/>
      <c r="C818" s="328"/>
      <c r="D818" s="328"/>
      <c r="E818" s="328"/>
      <c r="F818" s="328"/>
      <c r="G818" s="328"/>
      <c r="H818" s="328"/>
      <c r="I818" s="328"/>
      <c r="J818" s="328"/>
      <c r="K818" s="328"/>
      <c r="L818" s="328"/>
      <c r="M818" s="328"/>
      <c r="N818" s="328"/>
      <c r="O818" s="328"/>
      <c r="P818" s="328"/>
      <c r="Q818" s="328"/>
      <c r="R818" s="328"/>
      <c r="S818" s="328"/>
      <c r="T818" s="328"/>
      <c r="U818" s="328"/>
      <c r="V818" s="328"/>
      <c r="W818" s="328"/>
      <c r="X818" s="328"/>
      <c r="Y818" s="328"/>
      <c r="Z818" s="328"/>
      <c r="AA818" s="328"/>
      <c r="AB818" s="328"/>
      <c r="AC818" s="328"/>
      <c r="AD818" s="328"/>
      <c r="AE818" s="328"/>
      <c r="AF818" s="328"/>
    </row>
    <row r="819" spans="2:32" ht="15" customHeight="1" x14ac:dyDescent="0.35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  <c r="AE897" s="218"/>
      <c r="AF897" s="218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28"/>
      <c r="C909" s="328"/>
      <c r="D909" s="328"/>
      <c r="E909" s="328"/>
      <c r="F909" s="328"/>
      <c r="G909" s="328"/>
      <c r="H909" s="328"/>
      <c r="I909" s="328"/>
      <c r="J909" s="328"/>
      <c r="K909" s="328"/>
      <c r="L909" s="328"/>
      <c r="M909" s="328"/>
      <c r="N909" s="328"/>
      <c r="O909" s="328"/>
      <c r="P909" s="328"/>
      <c r="Q909" s="328"/>
      <c r="R909" s="328"/>
      <c r="S909" s="328"/>
      <c r="T909" s="328"/>
      <c r="U909" s="328"/>
      <c r="V909" s="328"/>
      <c r="W909" s="328"/>
      <c r="X909" s="328"/>
      <c r="Y909" s="328"/>
      <c r="Z909" s="328"/>
      <c r="AA909" s="328"/>
      <c r="AB909" s="328"/>
      <c r="AC909" s="328"/>
      <c r="AD909" s="328"/>
      <c r="AE909" s="328"/>
      <c r="AF909" s="328"/>
    </row>
    <row r="910" spans="2:32" ht="12" customHeight="1" x14ac:dyDescent="0.35">
      <c r="B910" s="328"/>
      <c r="C910" s="328"/>
      <c r="D910" s="328"/>
      <c r="E910" s="328"/>
      <c r="F910" s="328"/>
      <c r="G910" s="328"/>
      <c r="H910" s="328"/>
      <c r="I910" s="328"/>
      <c r="J910" s="328"/>
      <c r="K910" s="328"/>
      <c r="L910" s="328"/>
      <c r="M910" s="328"/>
      <c r="N910" s="328"/>
      <c r="O910" s="328"/>
      <c r="P910" s="328"/>
      <c r="Q910" s="328"/>
      <c r="R910" s="328"/>
      <c r="S910" s="328"/>
      <c r="T910" s="328"/>
      <c r="U910" s="328"/>
      <c r="V910" s="328"/>
      <c r="W910" s="328"/>
      <c r="X910" s="328"/>
      <c r="Y910" s="328"/>
      <c r="Z910" s="328"/>
      <c r="AA910" s="328"/>
      <c r="AB910" s="328"/>
      <c r="AC910" s="328"/>
      <c r="AD910" s="328"/>
      <c r="AE910" s="328"/>
      <c r="AF910" s="328"/>
    </row>
    <row r="911" spans="2:32" ht="12" customHeight="1" x14ac:dyDescent="0.35">
      <c r="B911" s="328"/>
      <c r="C911" s="328"/>
      <c r="D911" s="328"/>
      <c r="E911" s="328"/>
      <c r="F911" s="328"/>
      <c r="G911" s="328"/>
      <c r="H911" s="328"/>
      <c r="I911" s="328"/>
      <c r="J911" s="328"/>
      <c r="K911" s="328"/>
      <c r="L911" s="328"/>
      <c r="M911" s="328"/>
      <c r="N911" s="328"/>
      <c r="O911" s="328"/>
      <c r="P911" s="328"/>
      <c r="Q911" s="328"/>
      <c r="R911" s="328"/>
      <c r="S911" s="328"/>
      <c r="T911" s="328"/>
      <c r="U911" s="328"/>
      <c r="V911" s="328"/>
      <c r="W911" s="328"/>
      <c r="X911" s="328"/>
      <c r="Y911" s="328"/>
      <c r="Z911" s="328"/>
      <c r="AA911" s="328"/>
      <c r="AB911" s="328"/>
      <c r="AC911" s="328"/>
      <c r="AD911" s="328"/>
      <c r="AE911" s="328"/>
      <c r="AF911" s="328"/>
    </row>
    <row r="912" spans="2:32" ht="12" customHeight="1" x14ac:dyDescent="0.35">
      <c r="B912" s="328"/>
      <c r="C912" s="328"/>
      <c r="D912" s="328"/>
      <c r="E912" s="328"/>
      <c r="F912" s="328"/>
      <c r="G912" s="328"/>
      <c r="H912" s="328"/>
      <c r="I912" s="328"/>
      <c r="J912" s="328"/>
      <c r="K912" s="328"/>
      <c r="L912" s="328"/>
      <c r="M912" s="328"/>
      <c r="N912" s="328"/>
      <c r="O912" s="328"/>
      <c r="P912" s="328"/>
      <c r="Q912" s="328"/>
      <c r="R912" s="328"/>
      <c r="S912" s="328"/>
      <c r="T912" s="328"/>
      <c r="U912" s="328"/>
      <c r="V912" s="328"/>
      <c r="W912" s="328"/>
      <c r="X912" s="328"/>
      <c r="Y912" s="328"/>
      <c r="Z912" s="328"/>
      <c r="AA912" s="328"/>
      <c r="AB912" s="328"/>
      <c r="AC912" s="328"/>
      <c r="AD912" s="328"/>
      <c r="AE912" s="328"/>
      <c r="AF912" s="328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28"/>
      <c r="C982" s="328"/>
      <c r="D982" s="328"/>
      <c r="E982" s="328"/>
      <c r="F982" s="328"/>
      <c r="G982" s="328"/>
      <c r="H982" s="328"/>
      <c r="I982" s="328"/>
      <c r="J982" s="328"/>
      <c r="K982" s="328"/>
      <c r="L982" s="328"/>
      <c r="M982" s="328"/>
      <c r="N982" s="328"/>
      <c r="O982" s="328"/>
      <c r="P982" s="328"/>
      <c r="Q982" s="328"/>
      <c r="R982" s="328"/>
      <c r="S982" s="328"/>
      <c r="T982" s="328"/>
      <c r="U982" s="328"/>
      <c r="V982" s="328"/>
      <c r="W982" s="328"/>
      <c r="X982" s="328"/>
      <c r="Y982" s="328"/>
      <c r="Z982" s="328"/>
      <c r="AA982" s="328"/>
      <c r="AB982" s="328"/>
      <c r="AC982" s="328"/>
      <c r="AD982" s="328"/>
      <c r="AE982" s="328"/>
      <c r="AF982" s="328"/>
    </row>
    <row r="983" spans="2:32" ht="15" customHeight="1" x14ac:dyDescent="0.35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  <c r="AE983" s="218"/>
      <c r="AF983" s="218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28"/>
      <c r="C1081" s="328"/>
      <c r="D1081" s="328"/>
      <c r="E1081" s="328"/>
      <c r="F1081" s="328"/>
      <c r="G1081" s="328"/>
      <c r="H1081" s="328"/>
      <c r="I1081" s="328"/>
      <c r="J1081" s="328"/>
      <c r="K1081" s="328"/>
      <c r="L1081" s="328"/>
      <c r="M1081" s="328"/>
      <c r="N1081" s="328"/>
      <c r="O1081" s="328"/>
      <c r="P1081" s="328"/>
      <c r="Q1081" s="328"/>
      <c r="R1081" s="328"/>
      <c r="S1081" s="328"/>
      <c r="T1081" s="328"/>
      <c r="U1081" s="328"/>
      <c r="V1081" s="328"/>
      <c r="W1081" s="328"/>
      <c r="X1081" s="328"/>
      <c r="Y1081" s="328"/>
      <c r="Z1081" s="328"/>
      <c r="AA1081" s="328"/>
      <c r="AB1081" s="328"/>
      <c r="AC1081" s="328"/>
      <c r="AD1081" s="328"/>
      <c r="AE1081" s="328"/>
      <c r="AF1081" s="328"/>
    </row>
    <row r="1082" spans="2:32" ht="15" customHeight="1" x14ac:dyDescent="0.35">
      <c r="B1082" s="218"/>
      <c r="C1082" s="218"/>
      <c r="D1082" s="218"/>
      <c r="E1082" s="218"/>
      <c r="F1082" s="218"/>
      <c r="G1082" s="218"/>
      <c r="H1082" s="218"/>
      <c r="I1082" s="218"/>
      <c r="J1082" s="218"/>
      <c r="K1082" s="218"/>
      <c r="L1082" s="218"/>
      <c r="M1082" s="218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  <c r="Y1082" s="218"/>
      <c r="Z1082" s="218"/>
      <c r="AA1082" s="218"/>
      <c r="AB1082" s="218"/>
      <c r="AC1082" s="218"/>
      <c r="AD1082" s="218"/>
      <c r="AE1082" s="218"/>
      <c r="AF1082" s="218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28"/>
      <c r="C1178" s="328"/>
      <c r="D1178" s="328"/>
      <c r="E1178" s="328"/>
      <c r="F1178" s="328"/>
      <c r="G1178" s="328"/>
      <c r="H1178" s="328"/>
      <c r="I1178" s="328"/>
      <c r="J1178" s="328"/>
      <c r="K1178" s="328"/>
      <c r="L1178" s="328"/>
      <c r="M1178" s="328"/>
      <c r="N1178" s="328"/>
      <c r="O1178" s="328"/>
      <c r="P1178" s="328"/>
      <c r="Q1178" s="328"/>
      <c r="R1178" s="328"/>
      <c r="S1178" s="328"/>
      <c r="T1178" s="328"/>
      <c r="U1178" s="328"/>
      <c r="V1178" s="328"/>
      <c r="W1178" s="328"/>
      <c r="X1178" s="328"/>
      <c r="Y1178" s="328"/>
      <c r="Z1178" s="328"/>
      <c r="AA1178" s="328"/>
      <c r="AB1178" s="328"/>
      <c r="AC1178" s="328"/>
      <c r="AD1178" s="328"/>
      <c r="AE1178" s="328"/>
      <c r="AF1178" s="328"/>
    </row>
    <row r="1179" spans="2:32" ht="15" customHeight="1" x14ac:dyDescent="0.35">
      <c r="B1179" s="218"/>
      <c r="C1179" s="218"/>
      <c r="D1179" s="218"/>
      <c r="E1179" s="218"/>
      <c r="F1179" s="218"/>
      <c r="G1179" s="218"/>
      <c r="H1179" s="218"/>
      <c r="I1179" s="218"/>
      <c r="J1179" s="218"/>
      <c r="K1179" s="218"/>
      <c r="L1179" s="218"/>
      <c r="M1179" s="218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  <c r="Y1179" s="218"/>
      <c r="Z1179" s="218"/>
      <c r="AA1179" s="218"/>
      <c r="AB1179" s="218"/>
      <c r="AC1179" s="218"/>
      <c r="AD1179" s="218"/>
      <c r="AE1179" s="218"/>
      <c r="AF1179" s="218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18"/>
      <c r="C1313" s="218"/>
      <c r="D1313" s="218"/>
      <c r="E1313" s="218"/>
      <c r="F1313" s="218"/>
      <c r="G1313" s="218"/>
      <c r="H1313" s="218"/>
      <c r="I1313" s="218"/>
      <c r="J1313" s="218"/>
      <c r="K1313" s="218"/>
      <c r="L1313" s="218"/>
      <c r="M1313" s="218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  <c r="Y1313" s="218"/>
      <c r="Z1313" s="218"/>
      <c r="AA1313" s="218"/>
      <c r="AB1313" s="218"/>
      <c r="AC1313" s="218"/>
      <c r="AD1313" s="218"/>
      <c r="AE1313" s="218"/>
      <c r="AF1313" s="218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28"/>
      <c r="C1325" s="328"/>
      <c r="D1325" s="328"/>
      <c r="E1325" s="328"/>
      <c r="F1325" s="328"/>
      <c r="G1325" s="328"/>
      <c r="H1325" s="328"/>
      <c r="I1325" s="328"/>
      <c r="J1325" s="328"/>
      <c r="K1325" s="328"/>
      <c r="L1325" s="328"/>
      <c r="M1325" s="328"/>
      <c r="N1325" s="328"/>
      <c r="O1325" s="328"/>
      <c r="P1325" s="328"/>
      <c r="Q1325" s="328"/>
      <c r="R1325" s="328"/>
      <c r="S1325" s="328"/>
      <c r="T1325" s="328"/>
      <c r="U1325" s="328"/>
      <c r="V1325" s="328"/>
      <c r="W1325" s="328"/>
      <c r="X1325" s="328"/>
      <c r="Y1325" s="328"/>
      <c r="Z1325" s="328"/>
      <c r="AA1325" s="328"/>
      <c r="AB1325" s="328"/>
      <c r="AC1325" s="328"/>
      <c r="AD1325" s="328"/>
      <c r="AE1325" s="328"/>
      <c r="AF1325" s="328"/>
    </row>
    <row r="1326" spans="2:32" ht="15" customHeight="1" x14ac:dyDescent="0.35">
      <c r="B1326" s="328"/>
      <c r="C1326" s="328"/>
      <c r="D1326" s="328"/>
      <c r="E1326" s="328"/>
      <c r="F1326" s="328"/>
      <c r="G1326" s="328"/>
      <c r="H1326" s="328"/>
      <c r="I1326" s="328"/>
      <c r="J1326" s="328"/>
      <c r="K1326" s="328"/>
      <c r="L1326" s="328"/>
      <c r="M1326" s="328"/>
      <c r="N1326" s="328"/>
      <c r="O1326" s="328"/>
      <c r="P1326" s="328"/>
      <c r="Q1326" s="328"/>
      <c r="R1326" s="328"/>
      <c r="S1326" s="328"/>
      <c r="T1326" s="328"/>
      <c r="U1326" s="328"/>
      <c r="V1326" s="328"/>
      <c r="W1326" s="328"/>
      <c r="X1326" s="328"/>
      <c r="Y1326" s="328"/>
      <c r="Z1326" s="328"/>
      <c r="AA1326" s="328"/>
      <c r="AB1326" s="328"/>
      <c r="AC1326" s="328"/>
      <c r="AD1326" s="328"/>
      <c r="AE1326" s="328"/>
      <c r="AF1326" s="328"/>
    </row>
    <row r="1327" spans="2:32" ht="15" customHeight="1" x14ac:dyDescent="0.35">
      <c r="B1327" s="328"/>
      <c r="C1327" s="328"/>
      <c r="D1327" s="328"/>
      <c r="E1327" s="328"/>
      <c r="F1327" s="328"/>
      <c r="G1327" s="328"/>
      <c r="H1327" s="328"/>
      <c r="I1327" s="328"/>
      <c r="J1327" s="328"/>
      <c r="K1327" s="328"/>
      <c r="L1327" s="328"/>
      <c r="M1327" s="328"/>
      <c r="N1327" s="328"/>
      <c r="O1327" s="328"/>
      <c r="P1327" s="328"/>
      <c r="Q1327" s="328"/>
      <c r="R1327" s="328"/>
      <c r="S1327" s="328"/>
      <c r="T1327" s="328"/>
      <c r="U1327" s="328"/>
      <c r="V1327" s="328"/>
      <c r="W1327" s="328"/>
      <c r="X1327" s="328"/>
      <c r="Y1327" s="328"/>
      <c r="Z1327" s="328"/>
      <c r="AA1327" s="328"/>
      <c r="AB1327" s="328"/>
      <c r="AC1327" s="328"/>
      <c r="AD1327" s="328"/>
      <c r="AE1327" s="328"/>
      <c r="AF1327" s="328"/>
    </row>
    <row r="1328" spans="2:32" ht="15" customHeight="1" x14ac:dyDescent="0.35">
      <c r="B1328" s="328"/>
      <c r="C1328" s="328"/>
      <c r="D1328" s="328"/>
      <c r="E1328" s="328"/>
      <c r="F1328" s="328"/>
      <c r="G1328" s="328"/>
      <c r="H1328" s="328"/>
      <c r="I1328" s="328"/>
      <c r="J1328" s="328"/>
      <c r="K1328" s="328"/>
      <c r="L1328" s="328"/>
      <c r="M1328" s="328"/>
      <c r="N1328" s="328"/>
      <c r="O1328" s="328"/>
      <c r="P1328" s="328"/>
      <c r="Q1328" s="328"/>
      <c r="R1328" s="328"/>
      <c r="S1328" s="328"/>
      <c r="T1328" s="328"/>
      <c r="U1328" s="328"/>
      <c r="V1328" s="328"/>
      <c r="W1328" s="328"/>
      <c r="X1328" s="328"/>
      <c r="Y1328" s="328"/>
      <c r="Z1328" s="328"/>
      <c r="AA1328" s="328"/>
      <c r="AB1328" s="328"/>
      <c r="AC1328" s="328"/>
      <c r="AD1328" s="328"/>
      <c r="AE1328" s="328"/>
      <c r="AF1328" s="328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28"/>
      <c r="C1430" s="328"/>
      <c r="D1430" s="328"/>
      <c r="E1430" s="328"/>
      <c r="F1430" s="328"/>
      <c r="G1430" s="328"/>
      <c r="H1430" s="328"/>
      <c r="I1430" s="328"/>
      <c r="J1430" s="328"/>
      <c r="K1430" s="328"/>
      <c r="L1430" s="328"/>
      <c r="M1430" s="328"/>
      <c r="N1430" s="328"/>
      <c r="O1430" s="328"/>
      <c r="P1430" s="328"/>
      <c r="Q1430" s="328"/>
      <c r="R1430" s="328"/>
      <c r="S1430" s="328"/>
      <c r="T1430" s="328"/>
      <c r="U1430" s="328"/>
      <c r="V1430" s="328"/>
      <c r="W1430" s="328"/>
      <c r="X1430" s="328"/>
      <c r="Y1430" s="328"/>
      <c r="Z1430" s="328"/>
      <c r="AA1430" s="328"/>
      <c r="AB1430" s="328"/>
      <c r="AC1430" s="328"/>
      <c r="AD1430" s="328"/>
      <c r="AE1430" s="328"/>
      <c r="AF1430" s="328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28"/>
      <c r="C1534" s="328"/>
      <c r="D1534" s="328"/>
      <c r="E1534" s="328"/>
      <c r="F1534" s="328"/>
      <c r="G1534" s="328"/>
      <c r="H1534" s="328"/>
      <c r="I1534" s="328"/>
      <c r="J1534" s="328"/>
      <c r="K1534" s="328"/>
      <c r="L1534" s="328"/>
      <c r="M1534" s="328"/>
      <c r="N1534" s="328"/>
      <c r="O1534" s="328"/>
      <c r="P1534" s="328"/>
      <c r="Q1534" s="328"/>
      <c r="R1534" s="328"/>
      <c r="S1534" s="328"/>
      <c r="T1534" s="328"/>
      <c r="U1534" s="328"/>
      <c r="V1534" s="328"/>
      <c r="W1534" s="328"/>
      <c r="X1534" s="328"/>
      <c r="Y1534" s="328"/>
      <c r="Z1534" s="328"/>
      <c r="AA1534" s="328"/>
      <c r="AB1534" s="328"/>
      <c r="AC1534" s="328"/>
      <c r="AD1534" s="328"/>
      <c r="AE1534" s="328"/>
      <c r="AF1534" s="328"/>
    </row>
    <row r="1535" spans="2:32" ht="15" customHeight="1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ht="15" customHeight="1" x14ac:dyDescent="0.35">
      <c r="B1624" s="328"/>
      <c r="C1624" s="328"/>
      <c r="D1624" s="328"/>
      <c r="E1624" s="328"/>
      <c r="F1624" s="328"/>
      <c r="G1624" s="328"/>
      <c r="H1624" s="328"/>
      <c r="I1624" s="328"/>
      <c r="J1624" s="328"/>
      <c r="K1624" s="328"/>
      <c r="L1624" s="328"/>
      <c r="M1624" s="328"/>
      <c r="N1624" s="328"/>
      <c r="O1624" s="328"/>
      <c r="P1624" s="328"/>
      <c r="Q1624" s="328"/>
      <c r="R1624" s="328"/>
      <c r="S1624" s="328"/>
      <c r="T1624" s="328"/>
      <c r="U1624" s="328"/>
      <c r="V1624" s="328"/>
      <c r="W1624" s="328"/>
      <c r="X1624" s="328"/>
      <c r="Y1624" s="328"/>
      <c r="Z1624" s="328"/>
      <c r="AA1624" s="328"/>
      <c r="AB1624" s="328"/>
      <c r="AC1624" s="328"/>
      <c r="AD1624" s="328"/>
      <c r="AE1624" s="328"/>
      <c r="AF1624" s="328"/>
    </row>
    <row r="1626" spans="2:32" ht="15" customHeight="1" x14ac:dyDescent="0.35">
      <c r="B1626" s="328"/>
      <c r="C1626" s="328"/>
      <c r="D1626" s="328"/>
      <c r="E1626" s="328"/>
      <c r="F1626" s="328"/>
      <c r="G1626" s="328"/>
      <c r="H1626" s="328"/>
      <c r="I1626" s="328"/>
      <c r="J1626" s="328"/>
      <c r="K1626" s="328"/>
      <c r="L1626" s="328"/>
      <c r="M1626" s="328"/>
      <c r="N1626" s="328"/>
      <c r="O1626" s="328"/>
      <c r="P1626" s="328"/>
      <c r="Q1626" s="328"/>
      <c r="R1626" s="328"/>
      <c r="S1626" s="328"/>
      <c r="T1626" s="328"/>
      <c r="U1626" s="328"/>
      <c r="V1626" s="328"/>
      <c r="W1626" s="328"/>
      <c r="X1626" s="328"/>
      <c r="Y1626" s="328"/>
      <c r="Z1626" s="328"/>
      <c r="AA1626" s="328"/>
      <c r="AB1626" s="328"/>
      <c r="AC1626" s="328"/>
      <c r="AD1626" s="328"/>
      <c r="AE1626" s="328"/>
      <c r="AF1626" s="328"/>
    </row>
    <row r="1627" spans="2:32" ht="15" customHeight="1" x14ac:dyDescent="0.35">
      <c r="B1627" s="328"/>
      <c r="C1627" s="328"/>
      <c r="D1627" s="328"/>
      <c r="E1627" s="328"/>
      <c r="F1627" s="328"/>
      <c r="G1627" s="328"/>
      <c r="H1627" s="328"/>
      <c r="I1627" s="328"/>
      <c r="J1627" s="328"/>
      <c r="K1627" s="328"/>
      <c r="L1627" s="328"/>
      <c r="M1627" s="328"/>
      <c r="N1627" s="328"/>
      <c r="O1627" s="328"/>
      <c r="P1627" s="328"/>
      <c r="Q1627" s="328"/>
      <c r="R1627" s="328"/>
      <c r="S1627" s="328"/>
      <c r="T1627" s="328"/>
      <c r="U1627" s="328"/>
      <c r="V1627" s="328"/>
      <c r="W1627" s="328"/>
      <c r="X1627" s="328"/>
      <c r="Y1627" s="328"/>
      <c r="Z1627" s="328"/>
      <c r="AA1627" s="328"/>
      <c r="AB1627" s="328"/>
      <c r="AC1627" s="328"/>
      <c r="AD1627" s="328"/>
      <c r="AE1627" s="328"/>
      <c r="AF1627" s="328"/>
    </row>
    <row r="1628" spans="2:32" ht="15" customHeight="1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ht="15" customHeight="1" x14ac:dyDescent="0.35">
      <c r="B1631" s="328"/>
      <c r="C1631" s="328"/>
      <c r="D1631" s="328"/>
      <c r="E1631" s="328"/>
      <c r="F1631" s="328"/>
      <c r="G1631" s="328"/>
      <c r="H1631" s="328"/>
      <c r="I1631" s="328"/>
      <c r="J1631" s="328"/>
      <c r="K1631" s="328"/>
      <c r="L1631" s="328"/>
      <c r="M1631" s="328"/>
      <c r="N1631" s="328"/>
      <c r="O1631" s="328"/>
      <c r="P1631" s="328"/>
      <c r="Q1631" s="328"/>
      <c r="R1631" s="328"/>
      <c r="S1631" s="328"/>
      <c r="T1631" s="328"/>
      <c r="U1631" s="328"/>
      <c r="V1631" s="328"/>
      <c r="W1631" s="328"/>
      <c r="X1631" s="328"/>
      <c r="Y1631" s="328"/>
      <c r="Z1631" s="328"/>
      <c r="AA1631" s="328"/>
      <c r="AB1631" s="328"/>
      <c r="AC1631" s="328"/>
      <c r="AD1631" s="328"/>
      <c r="AE1631" s="328"/>
      <c r="AF1631" s="328"/>
    </row>
    <row r="1632" spans="2:32" ht="15" customHeight="1" x14ac:dyDescent="0.35">
      <c r="B1632" s="328"/>
      <c r="C1632" s="328"/>
      <c r="D1632" s="328"/>
      <c r="E1632" s="328"/>
      <c r="F1632" s="328"/>
      <c r="G1632" s="328"/>
      <c r="H1632" s="328"/>
      <c r="I1632" s="328"/>
      <c r="J1632" s="328"/>
      <c r="K1632" s="328"/>
      <c r="L1632" s="328"/>
      <c r="M1632" s="328"/>
      <c r="N1632" s="328"/>
      <c r="O1632" s="328"/>
      <c r="P1632" s="328"/>
      <c r="Q1632" s="328"/>
      <c r="R1632" s="328"/>
      <c r="S1632" s="328"/>
      <c r="T1632" s="328"/>
      <c r="U1632" s="328"/>
      <c r="V1632" s="328"/>
      <c r="W1632" s="328"/>
      <c r="X1632" s="328"/>
      <c r="Y1632" s="328"/>
      <c r="Z1632" s="328"/>
      <c r="AA1632" s="328"/>
      <c r="AB1632" s="328"/>
      <c r="AC1632" s="328"/>
      <c r="AD1632" s="328"/>
      <c r="AE1632" s="328"/>
      <c r="AF1632" s="328"/>
    </row>
    <row r="1777" spans="2:32" ht="15" customHeight="1" x14ac:dyDescent="0.35">
      <c r="B1777" s="328"/>
      <c r="C1777" s="328"/>
      <c r="D1777" s="328"/>
      <c r="E1777" s="328"/>
      <c r="F1777" s="328"/>
      <c r="G1777" s="328"/>
      <c r="H1777" s="328"/>
      <c r="I1777" s="328"/>
      <c r="J1777" s="328"/>
      <c r="K1777" s="328"/>
      <c r="L1777" s="328"/>
      <c r="M1777" s="328"/>
      <c r="N1777" s="328"/>
      <c r="O1777" s="328"/>
      <c r="P1777" s="328"/>
      <c r="Q1777" s="328"/>
      <c r="R1777" s="328"/>
      <c r="S1777" s="328"/>
      <c r="T1777" s="328"/>
      <c r="U1777" s="328"/>
      <c r="V1777" s="328"/>
      <c r="W1777" s="328"/>
      <c r="X1777" s="328"/>
      <c r="Y1777" s="328"/>
      <c r="Z1777" s="328"/>
      <c r="AA1777" s="328"/>
      <c r="AB1777" s="328"/>
      <c r="AC1777" s="328"/>
      <c r="AD1777" s="328"/>
      <c r="AE1777" s="328"/>
      <c r="AF1777" s="328"/>
    </row>
    <row r="1778" spans="2:32" ht="15" customHeight="1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ht="15" customHeight="1" x14ac:dyDescent="0.35">
      <c r="B1781" s="328"/>
      <c r="C1781" s="328"/>
      <c r="D1781" s="328"/>
      <c r="E1781" s="328"/>
      <c r="F1781" s="328"/>
      <c r="G1781" s="328"/>
      <c r="H1781" s="328"/>
      <c r="I1781" s="328"/>
      <c r="J1781" s="328"/>
      <c r="K1781" s="328"/>
      <c r="L1781" s="328"/>
      <c r="M1781" s="328"/>
      <c r="N1781" s="328"/>
      <c r="O1781" s="328"/>
      <c r="P1781" s="328"/>
      <c r="Q1781" s="328"/>
      <c r="R1781" s="328"/>
      <c r="S1781" s="328"/>
      <c r="T1781" s="328"/>
      <c r="U1781" s="328"/>
      <c r="V1781" s="328"/>
      <c r="W1781" s="328"/>
      <c r="X1781" s="328"/>
      <c r="Y1781" s="328"/>
      <c r="Z1781" s="328"/>
      <c r="AA1781" s="328"/>
      <c r="AB1781" s="328"/>
      <c r="AC1781" s="328"/>
      <c r="AD1781" s="328"/>
      <c r="AE1781" s="328"/>
      <c r="AF1781" s="328"/>
    </row>
    <row r="1782" spans="2:32" ht="15" customHeight="1" x14ac:dyDescent="0.35">
      <c r="B1782" s="328"/>
      <c r="C1782" s="328"/>
      <c r="D1782" s="328"/>
      <c r="E1782" s="328"/>
      <c r="F1782" s="328"/>
      <c r="G1782" s="328"/>
      <c r="H1782" s="328"/>
      <c r="I1782" s="328"/>
      <c r="J1782" s="328"/>
      <c r="K1782" s="328"/>
      <c r="L1782" s="328"/>
      <c r="M1782" s="328"/>
      <c r="N1782" s="328"/>
      <c r="O1782" s="328"/>
      <c r="P1782" s="328"/>
      <c r="Q1782" s="328"/>
      <c r="R1782" s="328"/>
      <c r="S1782" s="328"/>
      <c r="T1782" s="328"/>
      <c r="U1782" s="328"/>
      <c r="V1782" s="328"/>
      <c r="W1782" s="328"/>
      <c r="X1782" s="328"/>
      <c r="Y1782" s="328"/>
      <c r="Z1782" s="328"/>
      <c r="AA1782" s="328"/>
      <c r="AB1782" s="328"/>
      <c r="AC1782" s="328"/>
      <c r="AD1782" s="328"/>
      <c r="AE1782" s="328"/>
      <c r="AF1782" s="328"/>
    </row>
    <row r="1783" spans="2:32" ht="15" customHeight="1" x14ac:dyDescent="0.35">
      <c r="B1783" s="328"/>
      <c r="C1783" s="328"/>
      <c r="D1783" s="328"/>
      <c r="E1783" s="328"/>
      <c r="F1783" s="328"/>
      <c r="G1783" s="328"/>
      <c r="H1783" s="328"/>
      <c r="I1783" s="328"/>
      <c r="J1783" s="328"/>
      <c r="K1783" s="328"/>
      <c r="L1783" s="328"/>
      <c r="M1783" s="328"/>
      <c r="N1783" s="328"/>
      <c r="O1783" s="328"/>
      <c r="P1783" s="328"/>
      <c r="Q1783" s="328"/>
      <c r="R1783" s="328"/>
      <c r="S1783" s="328"/>
      <c r="T1783" s="328"/>
      <c r="U1783" s="328"/>
      <c r="V1783" s="328"/>
      <c r="W1783" s="328"/>
      <c r="X1783" s="328"/>
      <c r="Y1783" s="328"/>
      <c r="Z1783" s="328"/>
      <c r="AA1783" s="328"/>
      <c r="AB1783" s="328"/>
      <c r="AC1783" s="328"/>
      <c r="AD1783" s="328"/>
      <c r="AE1783" s="328"/>
      <c r="AF1783" s="328"/>
    </row>
    <row r="1784" spans="2:32" ht="15" customHeight="1" x14ac:dyDescent="0.35">
      <c r="B1784" s="328"/>
      <c r="C1784" s="328"/>
      <c r="D1784" s="328"/>
      <c r="E1784" s="328"/>
      <c r="F1784" s="328"/>
      <c r="G1784" s="328"/>
      <c r="H1784" s="328"/>
      <c r="I1784" s="328"/>
      <c r="J1784" s="328"/>
      <c r="K1784" s="328"/>
      <c r="L1784" s="328"/>
      <c r="M1784" s="328"/>
      <c r="N1784" s="328"/>
      <c r="O1784" s="328"/>
      <c r="P1784" s="328"/>
      <c r="Q1784" s="328"/>
      <c r="R1784" s="328"/>
      <c r="S1784" s="328"/>
      <c r="T1784" s="328"/>
      <c r="U1784" s="328"/>
      <c r="V1784" s="328"/>
      <c r="W1784" s="328"/>
      <c r="X1784" s="328"/>
      <c r="Y1784" s="328"/>
      <c r="Z1784" s="328"/>
      <c r="AA1784" s="328"/>
      <c r="AB1784" s="328"/>
      <c r="AC1784" s="328"/>
      <c r="AD1784" s="328"/>
      <c r="AE1784" s="328"/>
      <c r="AF1784" s="328"/>
    </row>
    <row r="1785" spans="2:32" ht="15" customHeight="1" x14ac:dyDescent="0.35">
      <c r="B1785" s="328"/>
      <c r="C1785" s="328"/>
      <c r="D1785" s="328"/>
      <c r="E1785" s="328"/>
      <c r="F1785" s="328"/>
      <c r="G1785" s="328"/>
      <c r="H1785" s="328"/>
      <c r="I1785" s="328"/>
      <c r="J1785" s="328"/>
      <c r="K1785" s="328"/>
      <c r="L1785" s="328"/>
      <c r="M1785" s="328"/>
      <c r="N1785" s="328"/>
      <c r="O1785" s="328"/>
      <c r="P1785" s="328"/>
      <c r="Q1785" s="328"/>
      <c r="R1785" s="328"/>
      <c r="S1785" s="328"/>
      <c r="T1785" s="328"/>
      <c r="U1785" s="328"/>
      <c r="V1785" s="328"/>
      <c r="W1785" s="328"/>
      <c r="X1785" s="328"/>
      <c r="Y1785" s="328"/>
      <c r="Z1785" s="328"/>
      <c r="AA1785" s="328"/>
      <c r="AB1785" s="328"/>
      <c r="AC1785" s="328"/>
      <c r="AD1785" s="328"/>
      <c r="AE1785" s="328"/>
      <c r="AF1785" s="328"/>
    </row>
    <row r="1786" spans="2:32" ht="15" customHeight="1" x14ac:dyDescent="0.35">
      <c r="B1786" s="328"/>
      <c r="C1786" s="328"/>
      <c r="D1786" s="328"/>
      <c r="E1786" s="328"/>
      <c r="F1786" s="328"/>
      <c r="G1786" s="328"/>
      <c r="H1786" s="328"/>
      <c r="I1786" s="328"/>
      <c r="J1786" s="328"/>
      <c r="K1786" s="328"/>
      <c r="L1786" s="328"/>
      <c r="M1786" s="328"/>
      <c r="N1786" s="328"/>
      <c r="O1786" s="328"/>
      <c r="P1786" s="328"/>
      <c r="Q1786" s="328"/>
      <c r="R1786" s="328"/>
      <c r="S1786" s="328"/>
      <c r="T1786" s="328"/>
      <c r="U1786" s="328"/>
      <c r="V1786" s="328"/>
      <c r="W1786" s="328"/>
      <c r="X1786" s="328"/>
      <c r="Y1786" s="328"/>
      <c r="Z1786" s="328"/>
      <c r="AA1786" s="328"/>
      <c r="AB1786" s="328"/>
      <c r="AC1786" s="328"/>
      <c r="AD1786" s="328"/>
      <c r="AE1786" s="328"/>
      <c r="AF1786" s="328"/>
    </row>
    <row r="1787" spans="2:32" ht="15" customHeight="1" x14ac:dyDescent="0.35">
      <c r="B1787" s="328"/>
      <c r="C1787" s="328"/>
      <c r="D1787" s="328"/>
      <c r="E1787" s="328"/>
      <c r="F1787" s="328"/>
      <c r="G1787" s="328"/>
      <c r="H1787" s="328"/>
      <c r="I1787" s="328"/>
      <c r="J1787" s="328"/>
      <c r="K1787" s="328"/>
      <c r="L1787" s="328"/>
      <c r="M1787" s="328"/>
      <c r="N1787" s="328"/>
      <c r="O1787" s="328"/>
      <c r="P1787" s="328"/>
      <c r="Q1787" s="328"/>
      <c r="R1787" s="328"/>
      <c r="S1787" s="328"/>
      <c r="T1787" s="328"/>
      <c r="U1787" s="328"/>
      <c r="V1787" s="328"/>
      <c r="W1787" s="328"/>
      <c r="X1787" s="328"/>
      <c r="Y1787" s="328"/>
      <c r="Z1787" s="328"/>
      <c r="AA1787" s="328"/>
      <c r="AB1787" s="328"/>
      <c r="AC1787" s="328"/>
      <c r="AD1787" s="328"/>
      <c r="AE1787" s="328"/>
      <c r="AF1787" s="328"/>
    </row>
    <row r="1788" spans="2:32" ht="15" customHeight="1" x14ac:dyDescent="0.35">
      <c r="B1788" s="328"/>
      <c r="C1788" s="328"/>
      <c r="D1788" s="328"/>
      <c r="E1788" s="328"/>
      <c r="F1788" s="328"/>
      <c r="G1788" s="328"/>
      <c r="H1788" s="328"/>
      <c r="I1788" s="328"/>
      <c r="J1788" s="328"/>
      <c r="K1788" s="328"/>
      <c r="L1788" s="328"/>
      <c r="M1788" s="328"/>
      <c r="N1788" s="328"/>
      <c r="O1788" s="328"/>
      <c r="P1788" s="328"/>
      <c r="Q1788" s="328"/>
      <c r="R1788" s="328"/>
      <c r="S1788" s="328"/>
      <c r="T1788" s="328"/>
      <c r="U1788" s="328"/>
      <c r="V1788" s="328"/>
      <c r="W1788" s="328"/>
      <c r="X1788" s="328"/>
      <c r="Y1788" s="328"/>
      <c r="Z1788" s="328"/>
      <c r="AA1788" s="328"/>
      <c r="AB1788" s="328"/>
      <c r="AC1788" s="328"/>
      <c r="AD1788" s="328"/>
      <c r="AE1788" s="328"/>
      <c r="AF1788" s="328"/>
    </row>
    <row r="1789" spans="2:32" ht="15" customHeight="1" x14ac:dyDescent="0.35">
      <c r="B1789" s="328"/>
      <c r="C1789" s="328"/>
      <c r="D1789" s="328"/>
      <c r="E1789" s="328"/>
      <c r="F1789" s="328"/>
      <c r="G1789" s="328"/>
      <c r="H1789" s="328"/>
      <c r="I1789" s="328"/>
      <c r="J1789" s="328"/>
      <c r="K1789" s="328"/>
      <c r="L1789" s="328"/>
      <c r="M1789" s="328"/>
      <c r="N1789" s="328"/>
      <c r="O1789" s="328"/>
      <c r="P1789" s="328"/>
      <c r="Q1789" s="328"/>
      <c r="R1789" s="328"/>
      <c r="S1789" s="328"/>
      <c r="T1789" s="328"/>
      <c r="U1789" s="328"/>
      <c r="V1789" s="328"/>
      <c r="W1789" s="328"/>
      <c r="X1789" s="328"/>
      <c r="Y1789" s="328"/>
      <c r="Z1789" s="328"/>
      <c r="AA1789" s="328"/>
      <c r="AB1789" s="328"/>
      <c r="AC1789" s="328"/>
      <c r="AD1789" s="328"/>
      <c r="AE1789" s="328"/>
      <c r="AF1789" s="328"/>
    </row>
    <row r="1790" spans="2:32" ht="15" customHeight="1" x14ac:dyDescent="0.35">
      <c r="B1790" s="328"/>
      <c r="C1790" s="328"/>
      <c r="D1790" s="328"/>
      <c r="E1790" s="328"/>
      <c r="F1790" s="328"/>
      <c r="G1790" s="328"/>
      <c r="H1790" s="328"/>
      <c r="I1790" s="328"/>
      <c r="J1790" s="328"/>
      <c r="K1790" s="328"/>
      <c r="L1790" s="328"/>
      <c r="M1790" s="328"/>
      <c r="N1790" s="328"/>
      <c r="O1790" s="328"/>
      <c r="P1790" s="328"/>
      <c r="Q1790" s="328"/>
      <c r="R1790" s="328"/>
      <c r="S1790" s="328"/>
      <c r="T1790" s="328"/>
      <c r="U1790" s="328"/>
      <c r="V1790" s="328"/>
      <c r="W1790" s="328"/>
      <c r="X1790" s="328"/>
      <c r="Y1790" s="328"/>
      <c r="Z1790" s="328"/>
      <c r="AA1790" s="328"/>
      <c r="AB1790" s="328"/>
      <c r="AC1790" s="328"/>
      <c r="AD1790" s="328"/>
      <c r="AE1790" s="328"/>
      <c r="AF1790" s="328"/>
    </row>
    <row r="1791" spans="2:32" ht="15" customHeight="1" x14ac:dyDescent="0.35">
      <c r="B1791" s="328"/>
      <c r="C1791" s="328"/>
      <c r="D1791" s="328"/>
      <c r="E1791" s="328"/>
      <c r="F1791" s="328"/>
      <c r="G1791" s="328"/>
      <c r="H1791" s="328"/>
      <c r="I1791" s="328"/>
      <c r="J1791" s="328"/>
      <c r="K1791" s="328"/>
      <c r="L1791" s="328"/>
      <c r="M1791" s="328"/>
      <c r="N1791" s="328"/>
      <c r="O1791" s="328"/>
      <c r="P1791" s="328"/>
      <c r="Q1791" s="328"/>
      <c r="R1791" s="328"/>
      <c r="S1791" s="328"/>
      <c r="T1791" s="328"/>
      <c r="U1791" s="328"/>
      <c r="V1791" s="328"/>
      <c r="W1791" s="328"/>
      <c r="X1791" s="328"/>
      <c r="Y1791" s="328"/>
      <c r="Z1791" s="328"/>
      <c r="AA1791" s="328"/>
      <c r="AB1791" s="328"/>
      <c r="AC1791" s="328"/>
      <c r="AD1791" s="328"/>
      <c r="AE1791" s="328"/>
      <c r="AF1791" s="328"/>
    </row>
    <row r="1792" spans="2:32" ht="15" customHeight="1" x14ac:dyDescent="0.35">
      <c r="B1792" s="328"/>
      <c r="C1792" s="328"/>
      <c r="D1792" s="328"/>
      <c r="E1792" s="328"/>
      <c r="F1792" s="328"/>
      <c r="G1792" s="328"/>
      <c r="H1792" s="328"/>
      <c r="I1792" s="328"/>
      <c r="J1792" s="328"/>
      <c r="K1792" s="328"/>
      <c r="L1792" s="328"/>
      <c r="M1792" s="328"/>
      <c r="N1792" s="328"/>
      <c r="O1792" s="328"/>
      <c r="P1792" s="328"/>
      <c r="Q1792" s="328"/>
      <c r="R1792" s="328"/>
      <c r="S1792" s="328"/>
      <c r="T1792" s="328"/>
      <c r="U1792" s="328"/>
      <c r="V1792" s="328"/>
      <c r="W1792" s="328"/>
      <c r="X1792" s="328"/>
      <c r="Y1792" s="328"/>
      <c r="Z1792" s="328"/>
      <c r="AA1792" s="328"/>
      <c r="AB1792" s="328"/>
      <c r="AC1792" s="328"/>
      <c r="AD1792" s="328"/>
      <c r="AE1792" s="328"/>
      <c r="AF1792" s="328"/>
    </row>
    <row r="1924" spans="2:32" ht="15" customHeight="1" x14ac:dyDescent="0.35">
      <c r="B1924" s="328"/>
      <c r="C1924" s="328"/>
      <c r="D1924" s="328"/>
      <c r="E1924" s="328"/>
      <c r="F1924" s="328"/>
      <c r="G1924" s="328"/>
      <c r="H1924" s="328"/>
      <c r="I1924" s="328"/>
      <c r="J1924" s="328"/>
      <c r="K1924" s="328"/>
      <c r="L1924" s="328"/>
      <c r="M1924" s="328"/>
      <c r="N1924" s="328"/>
      <c r="O1924" s="328"/>
      <c r="P1924" s="328"/>
      <c r="Q1924" s="328"/>
      <c r="R1924" s="328"/>
      <c r="S1924" s="328"/>
      <c r="T1924" s="328"/>
      <c r="U1924" s="328"/>
      <c r="V1924" s="328"/>
      <c r="W1924" s="328"/>
      <c r="X1924" s="328"/>
      <c r="Y1924" s="328"/>
      <c r="Z1924" s="328"/>
      <c r="AA1924" s="328"/>
      <c r="AB1924" s="328"/>
      <c r="AC1924" s="328"/>
      <c r="AD1924" s="328"/>
      <c r="AE1924" s="328"/>
      <c r="AF1924" s="328"/>
    </row>
    <row r="1926" spans="2:32" ht="15" customHeight="1" x14ac:dyDescent="0.35">
      <c r="B1926" s="328"/>
      <c r="C1926" s="328"/>
      <c r="D1926" s="328"/>
      <c r="E1926" s="328"/>
      <c r="F1926" s="328"/>
      <c r="G1926" s="328"/>
      <c r="H1926" s="328"/>
      <c r="I1926" s="328"/>
      <c r="J1926" s="328"/>
      <c r="K1926" s="328"/>
      <c r="L1926" s="328"/>
      <c r="M1926" s="328"/>
      <c r="N1926" s="328"/>
      <c r="O1926" s="328"/>
      <c r="P1926" s="328"/>
      <c r="Q1926" s="328"/>
      <c r="R1926" s="328"/>
      <c r="S1926" s="328"/>
      <c r="T1926" s="328"/>
      <c r="U1926" s="328"/>
      <c r="V1926" s="328"/>
      <c r="W1926" s="328"/>
      <c r="X1926" s="328"/>
      <c r="Y1926" s="328"/>
      <c r="Z1926" s="328"/>
      <c r="AA1926" s="328"/>
      <c r="AB1926" s="328"/>
      <c r="AC1926" s="328"/>
      <c r="AD1926" s="328"/>
      <c r="AE1926" s="328"/>
      <c r="AF1926" s="328"/>
    </row>
    <row r="1927" spans="2:32" ht="15" customHeight="1" x14ac:dyDescent="0.35">
      <c r="B1927" s="328"/>
      <c r="C1927" s="328"/>
      <c r="D1927" s="328"/>
      <c r="E1927" s="328"/>
      <c r="F1927" s="328"/>
      <c r="G1927" s="328"/>
      <c r="H1927" s="328"/>
      <c r="I1927" s="328"/>
      <c r="J1927" s="328"/>
      <c r="K1927" s="328"/>
      <c r="L1927" s="328"/>
      <c r="M1927" s="328"/>
      <c r="N1927" s="328"/>
      <c r="O1927" s="328"/>
      <c r="P1927" s="328"/>
      <c r="Q1927" s="328"/>
      <c r="R1927" s="328"/>
      <c r="S1927" s="328"/>
      <c r="T1927" s="328"/>
      <c r="U1927" s="328"/>
      <c r="V1927" s="328"/>
      <c r="W1927" s="328"/>
      <c r="X1927" s="328"/>
      <c r="Y1927" s="328"/>
      <c r="Z1927" s="328"/>
      <c r="AA1927" s="328"/>
      <c r="AB1927" s="328"/>
      <c r="AC1927" s="328"/>
      <c r="AD1927" s="328"/>
      <c r="AE1927" s="328"/>
      <c r="AF1927" s="328"/>
    </row>
    <row r="1928" spans="2:32" ht="15" customHeight="1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ht="15" customHeight="1" x14ac:dyDescent="0.35">
      <c r="B1931" s="328"/>
      <c r="C1931" s="328"/>
      <c r="D1931" s="328"/>
      <c r="E1931" s="328"/>
      <c r="F1931" s="328"/>
      <c r="G1931" s="328"/>
      <c r="H1931" s="328"/>
      <c r="I1931" s="328"/>
      <c r="J1931" s="328"/>
      <c r="K1931" s="328"/>
      <c r="L1931" s="328"/>
      <c r="M1931" s="328"/>
      <c r="N1931" s="328"/>
      <c r="O1931" s="328"/>
      <c r="P1931" s="328"/>
      <c r="Q1931" s="328"/>
      <c r="R1931" s="328"/>
      <c r="S1931" s="328"/>
      <c r="T1931" s="328"/>
      <c r="U1931" s="328"/>
      <c r="V1931" s="328"/>
      <c r="W1931" s="328"/>
      <c r="X1931" s="328"/>
      <c r="Y1931" s="328"/>
      <c r="Z1931" s="328"/>
      <c r="AA1931" s="328"/>
      <c r="AB1931" s="328"/>
      <c r="AC1931" s="328"/>
      <c r="AD1931" s="328"/>
      <c r="AE1931" s="328"/>
      <c r="AF1931" s="328"/>
    </row>
    <row r="1932" spans="2:32" ht="15" customHeight="1" x14ac:dyDescent="0.35">
      <c r="B1932" s="328"/>
      <c r="C1932" s="328"/>
      <c r="D1932" s="328"/>
      <c r="E1932" s="328"/>
      <c r="F1932" s="328"/>
      <c r="G1932" s="328"/>
      <c r="H1932" s="328"/>
      <c r="I1932" s="328"/>
      <c r="J1932" s="328"/>
      <c r="K1932" s="328"/>
      <c r="L1932" s="328"/>
      <c r="M1932" s="328"/>
      <c r="N1932" s="328"/>
      <c r="O1932" s="328"/>
      <c r="P1932" s="328"/>
      <c r="Q1932" s="328"/>
      <c r="R1932" s="328"/>
      <c r="S1932" s="328"/>
      <c r="T1932" s="328"/>
      <c r="U1932" s="328"/>
      <c r="V1932" s="328"/>
      <c r="W1932" s="328"/>
      <c r="X1932" s="328"/>
      <c r="Y1932" s="328"/>
      <c r="Z1932" s="328"/>
      <c r="AA1932" s="328"/>
      <c r="AB1932" s="328"/>
      <c r="AC1932" s="328"/>
      <c r="AD1932" s="328"/>
      <c r="AE1932" s="328"/>
      <c r="AF1932" s="328"/>
    </row>
    <row r="1933" spans="2:32" ht="15" customHeight="1" x14ac:dyDescent="0.35">
      <c r="B1933" s="328"/>
      <c r="C1933" s="328"/>
      <c r="D1933" s="328"/>
      <c r="E1933" s="328"/>
      <c r="F1933" s="328"/>
      <c r="G1933" s="328"/>
      <c r="H1933" s="328"/>
      <c r="I1933" s="328"/>
      <c r="J1933" s="328"/>
      <c r="K1933" s="328"/>
      <c r="L1933" s="328"/>
      <c r="M1933" s="328"/>
      <c r="N1933" s="328"/>
      <c r="O1933" s="328"/>
      <c r="P1933" s="328"/>
      <c r="Q1933" s="328"/>
      <c r="R1933" s="328"/>
      <c r="S1933" s="328"/>
      <c r="T1933" s="328"/>
      <c r="U1933" s="328"/>
      <c r="V1933" s="328"/>
      <c r="W1933" s="328"/>
      <c r="X1933" s="328"/>
      <c r="Y1933" s="328"/>
      <c r="Z1933" s="328"/>
      <c r="AA1933" s="328"/>
      <c r="AB1933" s="328"/>
      <c r="AC1933" s="328"/>
      <c r="AD1933" s="328"/>
      <c r="AE1933" s="328"/>
      <c r="AF1933" s="328"/>
    </row>
    <row r="1934" spans="2:32" ht="15" customHeight="1" x14ac:dyDescent="0.35">
      <c r="B1934" s="328"/>
      <c r="C1934" s="328"/>
      <c r="D1934" s="328"/>
      <c r="E1934" s="328"/>
      <c r="F1934" s="328"/>
      <c r="G1934" s="328"/>
      <c r="H1934" s="328"/>
      <c r="I1934" s="328"/>
      <c r="J1934" s="328"/>
      <c r="K1934" s="328"/>
      <c r="L1934" s="328"/>
      <c r="M1934" s="328"/>
      <c r="N1934" s="328"/>
      <c r="O1934" s="328"/>
      <c r="P1934" s="328"/>
      <c r="Q1934" s="328"/>
      <c r="R1934" s="328"/>
      <c r="S1934" s="328"/>
      <c r="T1934" s="328"/>
      <c r="U1934" s="328"/>
      <c r="V1934" s="328"/>
      <c r="W1934" s="328"/>
      <c r="X1934" s="328"/>
      <c r="Y1934" s="328"/>
      <c r="Z1934" s="328"/>
      <c r="AA1934" s="328"/>
      <c r="AB1934" s="328"/>
      <c r="AC1934" s="328"/>
      <c r="AD1934" s="328"/>
      <c r="AE1934" s="328"/>
      <c r="AF1934" s="328"/>
    </row>
    <row r="1935" spans="2:32" ht="15" customHeight="1" x14ac:dyDescent="0.35">
      <c r="B1935" s="328"/>
      <c r="C1935" s="328"/>
      <c r="D1935" s="328"/>
      <c r="E1935" s="328"/>
      <c r="F1935" s="328"/>
      <c r="G1935" s="328"/>
      <c r="H1935" s="328"/>
      <c r="I1935" s="328"/>
      <c r="J1935" s="328"/>
      <c r="K1935" s="328"/>
      <c r="L1935" s="328"/>
      <c r="M1935" s="328"/>
      <c r="N1935" s="328"/>
      <c r="O1935" s="328"/>
      <c r="P1935" s="328"/>
      <c r="Q1935" s="328"/>
      <c r="R1935" s="328"/>
      <c r="S1935" s="328"/>
      <c r="T1935" s="328"/>
      <c r="U1935" s="328"/>
      <c r="V1935" s="328"/>
      <c r="W1935" s="328"/>
      <c r="X1935" s="328"/>
      <c r="Y1935" s="328"/>
      <c r="Z1935" s="328"/>
      <c r="AA1935" s="328"/>
      <c r="AB1935" s="328"/>
      <c r="AC1935" s="328"/>
      <c r="AD1935" s="328"/>
      <c r="AE1935" s="328"/>
      <c r="AF1935" s="328"/>
    </row>
    <row r="1936" spans="2:32" ht="15" customHeight="1" x14ac:dyDescent="0.35">
      <c r="B1936" s="328"/>
      <c r="C1936" s="328"/>
      <c r="D1936" s="328"/>
      <c r="E1936" s="328"/>
      <c r="F1936" s="328"/>
      <c r="G1936" s="328"/>
      <c r="H1936" s="328"/>
      <c r="I1936" s="328"/>
      <c r="J1936" s="328"/>
      <c r="K1936" s="328"/>
      <c r="L1936" s="328"/>
      <c r="M1936" s="328"/>
      <c r="N1936" s="328"/>
      <c r="O1936" s="328"/>
      <c r="P1936" s="328"/>
      <c r="Q1936" s="328"/>
      <c r="R1936" s="328"/>
      <c r="S1936" s="328"/>
      <c r="T1936" s="328"/>
      <c r="U1936" s="328"/>
      <c r="V1936" s="328"/>
      <c r="W1936" s="328"/>
      <c r="X1936" s="328"/>
      <c r="Y1936" s="328"/>
      <c r="Z1936" s="328"/>
      <c r="AA1936" s="328"/>
      <c r="AB1936" s="328"/>
      <c r="AC1936" s="328"/>
      <c r="AD1936" s="328"/>
      <c r="AE1936" s="328"/>
      <c r="AF1936" s="328"/>
    </row>
    <row r="2074" spans="2:32" ht="15" customHeight="1" x14ac:dyDescent="0.35">
      <c r="B2074" s="328"/>
      <c r="C2074" s="328"/>
      <c r="D2074" s="328"/>
      <c r="E2074" s="328"/>
      <c r="F2074" s="328"/>
      <c r="G2074" s="328"/>
      <c r="H2074" s="328"/>
      <c r="I2074" s="328"/>
      <c r="J2074" s="328"/>
      <c r="K2074" s="328"/>
      <c r="L2074" s="328"/>
      <c r="M2074" s="328"/>
      <c r="N2074" s="328"/>
      <c r="O2074" s="328"/>
      <c r="P2074" s="328"/>
      <c r="Q2074" s="328"/>
      <c r="R2074" s="328"/>
      <c r="S2074" s="328"/>
      <c r="T2074" s="328"/>
      <c r="U2074" s="328"/>
      <c r="V2074" s="328"/>
      <c r="W2074" s="328"/>
      <c r="X2074" s="328"/>
      <c r="Y2074" s="328"/>
      <c r="Z2074" s="328"/>
      <c r="AA2074" s="328"/>
      <c r="AB2074" s="328"/>
      <c r="AC2074" s="328"/>
      <c r="AD2074" s="328"/>
      <c r="AE2074" s="328"/>
      <c r="AF2074" s="328"/>
    </row>
    <row r="2076" spans="2:32" ht="15" customHeight="1" x14ac:dyDescent="0.35">
      <c r="B2076" s="328"/>
      <c r="C2076" s="328"/>
      <c r="D2076" s="328"/>
      <c r="E2076" s="328"/>
      <c r="F2076" s="328"/>
      <c r="G2076" s="328"/>
      <c r="H2076" s="328"/>
      <c r="I2076" s="328"/>
      <c r="J2076" s="328"/>
      <c r="K2076" s="328"/>
      <c r="L2076" s="328"/>
      <c r="M2076" s="328"/>
      <c r="N2076" s="328"/>
      <c r="O2076" s="328"/>
      <c r="P2076" s="328"/>
      <c r="Q2076" s="328"/>
      <c r="R2076" s="328"/>
      <c r="S2076" s="328"/>
      <c r="T2076" s="328"/>
      <c r="U2076" s="328"/>
      <c r="V2076" s="328"/>
      <c r="W2076" s="328"/>
      <c r="X2076" s="328"/>
      <c r="Y2076" s="328"/>
      <c r="Z2076" s="328"/>
      <c r="AA2076" s="328"/>
      <c r="AB2076" s="328"/>
      <c r="AC2076" s="328"/>
      <c r="AD2076" s="328"/>
      <c r="AE2076" s="328"/>
      <c r="AF2076" s="328"/>
    </row>
    <row r="2077" spans="2:32" ht="15" customHeight="1" x14ac:dyDescent="0.35">
      <c r="B2077" s="328"/>
      <c r="C2077" s="328"/>
      <c r="D2077" s="328"/>
      <c r="E2077" s="328"/>
      <c r="F2077" s="328"/>
      <c r="G2077" s="328"/>
      <c r="H2077" s="328"/>
      <c r="I2077" s="328"/>
      <c r="J2077" s="328"/>
      <c r="K2077" s="328"/>
      <c r="L2077" s="328"/>
      <c r="M2077" s="328"/>
      <c r="N2077" s="328"/>
      <c r="O2077" s="328"/>
      <c r="P2077" s="328"/>
      <c r="Q2077" s="328"/>
      <c r="R2077" s="328"/>
      <c r="S2077" s="328"/>
      <c r="T2077" s="328"/>
      <c r="U2077" s="328"/>
      <c r="V2077" s="328"/>
      <c r="W2077" s="328"/>
      <c r="X2077" s="328"/>
      <c r="Y2077" s="328"/>
      <c r="Z2077" s="328"/>
      <c r="AA2077" s="328"/>
      <c r="AB2077" s="328"/>
      <c r="AC2077" s="328"/>
      <c r="AD2077" s="328"/>
      <c r="AE2077" s="328"/>
      <c r="AF2077" s="328"/>
    </row>
    <row r="2078" spans="2:32" ht="15" customHeight="1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ht="15" customHeight="1" x14ac:dyDescent="0.35">
      <c r="B2226" s="328"/>
      <c r="C2226" s="328"/>
      <c r="D2226" s="328"/>
      <c r="E2226" s="328"/>
      <c r="F2226" s="328"/>
      <c r="G2226" s="328"/>
      <c r="H2226" s="328"/>
      <c r="I2226" s="328"/>
      <c r="J2226" s="328"/>
      <c r="K2226" s="328"/>
      <c r="L2226" s="328"/>
      <c r="M2226" s="328"/>
      <c r="N2226" s="328"/>
      <c r="O2226" s="328"/>
      <c r="P2226" s="328"/>
      <c r="Q2226" s="328"/>
      <c r="R2226" s="328"/>
      <c r="S2226" s="328"/>
      <c r="T2226" s="328"/>
      <c r="U2226" s="328"/>
      <c r="V2226" s="328"/>
      <c r="W2226" s="328"/>
      <c r="X2226" s="328"/>
      <c r="Y2226" s="328"/>
      <c r="Z2226" s="328"/>
      <c r="AA2226" s="328"/>
      <c r="AB2226" s="328"/>
      <c r="AC2226" s="328"/>
      <c r="AD2226" s="328"/>
      <c r="AE2226" s="328"/>
      <c r="AF2226" s="328"/>
    </row>
    <row r="2227" spans="2:32" ht="15" customHeight="1" x14ac:dyDescent="0.35">
      <c r="B2227" s="328"/>
      <c r="C2227" s="328"/>
      <c r="D2227" s="328"/>
      <c r="E2227" s="328"/>
      <c r="F2227" s="328"/>
      <c r="G2227" s="328"/>
      <c r="H2227" s="328"/>
      <c r="I2227" s="328"/>
      <c r="J2227" s="328"/>
      <c r="K2227" s="328"/>
      <c r="L2227" s="328"/>
      <c r="M2227" s="328"/>
      <c r="N2227" s="328"/>
      <c r="O2227" s="328"/>
      <c r="P2227" s="328"/>
      <c r="Q2227" s="328"/>
      <c r="R2227" s="328"/>
      <c r="S2227" s="328"/>
      <c r="T2227" s="328"/>
      <c r="U2227" s="328"/>
      <c r="V2227" s="328"/>
      <c r="W2227" s="328"/>
      <c r="X2227" s="328"/>
      <c r="Y2227" s="328"/>
      <c r="Z2227" s="328"/>
      <c r="AA2227" s="328"/>
      <c r="AB2227" s="328"/>
      <c r="AC2227" s="328"/>
      <c r="AD2227" s="328"/>
      <c r="AE2227" s="328"/>
      <c r="AF2227" s="328"/>
    </row>
    <row r="2228" spans="2:32" ht="15" customHeight="1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ht="15" customHeight="1" x14ac:dyDescent="0.35">
      <c r="B2231" s="328"/>
      <c r="C2231" s="328"/>
      <c r="D2231" s="328"/>
      <c r="E2231" s="328"/>
      <c r="F2231" s="328"/>
      <c r="G2231" s="328"/>
      <c r="H2231" s="328"/>
      <c r="I2231" s="328"/>
      <c r="J2231" s="328"/>
      <c r="K2231" s="328"/>
      <c r="L2231" s="328"/>
      <c r="M2231" s="328"/>
      <c r="N2231" s="328"/>
      <c r="O2231" s="328"/>
      <c r="P2231" s="328"/>
      <c r="Q2231" s="328"/>
      <c r="R2231" s="328"/>
      <c r="S2231" s="328"/>
      <c r="T2231" s="328"/>
      <c r="U2231" s="328"/>
      <c r="V2231" s="328"/>
      <c r="W2231" s="328"/>
      <c r="X2231" s="328"/>
      <c r="Y2231" s="328"/>
      <c r="Z2231" s="328"/>
      <c r="AA2231" s="328"/>
      <c r="AB2231" s="328"/>
      <c r="AC2231" s="328"/>
      <c r="AD2231" s="328"/>
      <c r="AE2231" s="328"/>
      <c r="AF2231" s="328"/>
    </row>
    <row r="2232" spans="2:32" ht="15" customHeight="1" x14ac:dyDescent="0.35">
      <c r="B2232" s="328"/>
      <c r="C2232" s="328"/>
      <c r="D2232" s="328"/>
      <c r="E2232" s="328"/>
      <c r="F2232" s="328"/>
      <c r="G2232" s="328"/>
      <c r="H2232" s="328"/>
      <c r="I2232" s="328"/>
      <c r="J2232" s="328"/>
      <c r="K2232" s="328"/>
      <c r="L2232" s="328"/>
      <c r="M2232" s="328"/>
      <c r="N2232" s="328"/>
      <c r="O2232" s="328"/>
      <c r="P2232" s="328"/>
      <c r="Q2232" s="328"/>
      <c r="R2232" s="328"/>
      <c r="S2232" s="328"/>
      <c r="T2232" s="328"/>
      <c r="U2232" s="328"/>
      <c r="V2232" s="328"/>
      <c r="W2232" s="328"/>
      <c r="X2232" s="328"/>
      <c r="Y2232" s="328"/>
      <c r="Z2232" s="328"/>
      <c r="AA2232" s="328"/>
      <c r="AB2232" s="328"/>
      <c r="AC2232" s="328"/>
      <c r="AD2232" s="328"/>
      <c r="AE2232" s="328"/>
      <c r="AF2232" s="328"/>
    </row>
    <row r="2233" spans="2:32" ht="15" customHeight="1" x14ac:dyDescent="0.35">
      <c r="B2233" s="328"/>
      <c r="C2233" s="328"/>
      <c r="D2233" s="328"/>
      <c r="E2233" s="328"/>
      <c r="F2233" s="328"/>
      <c r="G2233" s="328"/>
      <c r="H2233" s="328"/>
      <c r="I2233" s="328"/>
      <c r="J2233" s="328"/>
      <c r="K2233" s="328"/>
      <c r="L2233" s="328"/>
      <c r="M2233" s="328"/>
      <c r="N2233" s="328"/>
      <c r="O2233" s="328"/>
      <c r="P2233" s="328"/>
      <c r="Q2233" s="328"/>
      <c r="R2233" s="328"/>
      <c r="S2233" s="328"/>
      <c r="T2233" s="328"/>
      <c r="U2233" s="328"/>
      <c r="V2233" s="328"/>
      <c r="W2233" s="328"/>
      <c r="X2233" s="328"/>
      <c r="Y2233" s="328"/>
      <c r="Z2233" s="328"/>
      <c r="AA2233" s="328"/>
      <c r="AB2233" s="328"/>
      <c r="AC2233" s="328"/>
      <c r="AD2233" s="328"/>
      <c r="AE2233" s="328"/>
      <c r="AF2233" s="328"/>
    </row>
    <row r="2234" spans="2:32" ht="15" customHeight="1" x14ac:dyDescent="0.35">
      <c r="B2234" s="328"/>
      <c r="C2234" s="328"/>
      <c r="D2234" s="328"/>
      <c r="E2234" s="328"/>
      <c r="F2234" s="328"/>
      <c r="G2234" s="328"/>
      <c r="H2234" s="328"/>
      <c r="I2234" s="328"/>
      <c r="J2234" s="328"/>
      <c r="K2234" s="328"/>
      <c r="L2234" s="328"/>
      <c r="M2234" s="328"/>
      <c r="N2234" s="328"/>
      <c r="O2234" s="328"/>
      <c r="P2234" s="328"/>
      <c r="Q2234" s="328"/>
      <c r="R2234" s="328"/>
      <c r="S2234" s="328"/>
      <c r="T2234" s="328"/>
      <c r="U2234" s="328"/>
      <c r="V2234" s="328"/>
      <c r="W2234" s="328"/>
      <c r="X2234" s="328"/>
      <c r="Y2234" s="328"/>
      <c r="Z2234" s="328"/>
      <c r="AA2234" s="328"/>
      <c r="AB2234" s="328"/>
      <c r="AC2234" s="328"/>
      <c r="AD2234" s="328"/>
      <c r="AE2234" s="328"/>
      <c r="AF2234" s="328"/>
    </row>
    <row r="2235" spans="2:32" ht="15" customHeight="1" x14ac:dyDescent="0.35">
      <c r="B2235" s="328"/>
      <c r="C2235" s="328"/>
      <c r="D2235" s="328"/>
      <c r="E2235" s="328"/>
      <c r="F2235" s="328"/>
      <c r="G2235" s="328"/>
      <c r="H2235" s="328"/>
      <c r="I2235" s="328"/>
      <c r="J2235" s="328"/>
      <c r="K2235" s="328"/>
      <c r="L2235" s="328"/>
      <c r="M2235" s="328"/>
      <c r="N2235" s="328"/>
      <c r="O2235" s="328"/>
      <c r="P2235" s="328"/>
      <c r="Q2235" s="328"/>
      <c r="R2235" s="328"/>
      <c r="S2235" s="328"/>
      <c r="T2235" s="328"/>
      <c r="U2235" s="328"/>
      <c r="V2235" s="328"/>
      <c r="W2235" s="328"/>
      <c r="X2235" s="328"/>
      <c r="Y2235" s="328"/>
      <c r="Z2235" s="328"/>
      <c r="AA2235" s="328"/>
      <c r="AB2235" s="328"/>
      <c r="AC2235" s="328"/>
      <c r="AD2235" s="328"/>
      <c r="AE2235" s="328"/>
      <c r="AF2235" s="328"/>
    </row>
    <row r="2236" spans="2:32" ht="15" customHeight="1" x14ac:dyDescent="0.35">
      <c r="B2236" s="328"/>
      <c r="C2236" s="328"/>
      <c r="D2236" s="328"/>
      <c r="E2236" s="328"/>
      <c r="F2236" s="328"/>
      <c r="G2236" s="328"/>
      <c r="H2236" s="328"/>
      <c r="I2236" s="328"/>
      <c r="J2236" s="328"/>
      <c r="K2236" s="328"/>
      <c r="L2236" s="328"/>
      <c r="M2236" s="328"/>
      <c r="N2236" s="328"/>
      <c r="O2236" s="328"/>
      <c r="P2236" s="328"/>
      <c r="Q2236" s="328"/>
      <c r="R2236" s="328"/>
      <c r="S2236" s="328"/>
      <c r="T2236" s="328"/>
      <c r="U2236" s="328"/>
      <c r="V2236" s="328"/>
      <c r="W2236" s="328"/>
      <c r="X2236" s="328"/>
      <c r="Y2236" s="328"/>
      <c r="Z2236" s="328"/>
      <c r="AA2236" s="328"/>
      <c r="AB2236" s="328"/>
      <c r="AC2236" s="328"/>
      <c r="AD2236" s="328"/>
      <c r="AE2236" s="328"/>
      <c r="AF2236" s="328"/>
    </row>
    <row r="2237" spans="2:32" ht="15" customHeight="1" x14ac:dyDescent="0.35">
      <c r="B2237" s="328"/>
      <c r="C2237" s="328"/>
      <c r="D2237" s="328"/>
      <c r="E2237" s="328"/>
      <c r="F2237" s="328"/>
      <c r="G2237" s="328"/>
      <c r="H2237" s="328"/>
      <c r="I2237" s="328"/>
      <c r="J2237" s="328"/>
      <c r="K2237" s="328"/>
      <c r="L2237" s="328"/>
      <c r="M2237" s="328"/>
      <c r="N2237" s="328"/>
      <c r="O2237" s="328"/>
      <c r="P2237" s="328"/>
      <c r="Q2237" s="328"/>
      <c r="R2237" s="328"/>
      <c r="S2237" s="328"/>
      <c r="T2237" s="328"/>
      <c r="U2237" s="328"/>
      <c r="V2237" s="328"/>
      <c r="W2237" s="328"/>
      <c r="X2237" s="328"/>
      <c r="Y2237" s="328"/>
      <c r="Z2237" s="328"/>
      <c r="AA2237" s="328"/>
      <c r="AB2237" s="328"/>
      <c r="AC2237" s="328"/>
      <c r="AD2237" s="328"/>
      <c r="AE2237" s="328"/>
      <c r="AF2237" s="328"/>
    </row>
    <row r="2238" spans="2:32" ht="15" customHeight="1" x14ac:dyDescent="0.35">
      <c r="B2238" s="328"/>
      <c r="C2238" s="328"/>
      <c r="D2238" s="328"/>
      <c r="E2238" s="328"/>
      <c r="F2238" s="328"/>
      <c r="G2238" s="328"/>
      <c r="H2238" s="328"/>
      <c r="I2238" s="328"/>
      <c r="J2238" s="328"/>
      <c r="K2238" s="328"/>
      <c r="L2238" s="328"/>
      <c r="M2238" s="328"/>
      <c r="N2238" s="328"/>
      <c r="O2238" s="328"/>
      <c r="P2238" s="328"/>
      <c r="Q2238" s="328"/>
      <c r="R2238" s="328"/>
      <c r="S2238" s="328"/>
      <c r="T2238" s="328"/>
      <c r="U2238" s="328"/>
      <c r="V2238" s="328"/>
      <c r="W2238" s="328"/>
      <c r="X2238" s="328"/>
      <c r="Y2238" s="328"/>
      <c r="Z2238" s="328"/>
      <c r="AA2238" s="328"/>
      <c r="AB2238" s="328"/>
      <c r="AC2238" s="328"/>
      <c r="AD2238" s="328"/>
      <c r="AE2238" s="328"/>
      <c r="AF2238" s="328"/>
    </row>
    <row r="2239" spans="2:32" ht="15" customHeight="1" x14ac:dyDescent="0.35">
      <c r="B2239" s="328"/>
      <c r="C2239" s="328"/>
      <c r="D2239" s="328"/>
      <c r="E2239" s="328"/>
      <c r="F2239" s="328"/>
      <c r="G2239" s="328"/>
      <c r="H2239" s="328"/>
      <c r="I2239" s="328"/>
      <c r="J2239" s="328"/>
      <c r="K2239" s="328"/>
      <c r="L2239" s="328"/>
      <c r="M2239" s="328"/>
      <c r="N2239" s="328"/>
      <c r="O2239" s="328"/>
      <c r="P2239" s="328"/>
      <c r="Q2239" s="328"/>
      <c r="R2239" s="328"/>
      <c r="S2239" s="328"/>
      <c r="T2239" s="328"/>
      <c r="U2239" s="328"/>
      <c r="V2239" s="328"/>
      <c r="W2239" s="328"/>
      <c r="X2239" s="328"/>
      <c r="Y2239" s="328"/>
      <c r="Z2239" s="328"/>
      <c r="AA2239" s="328"/>
      <c r="AB2239" s="328"/>
      <c r="AC2239" s="328"/>
      <c r="AD2239" s="328"/>
      <c r="AE2239" s="328"/>
      <c r="AF2239" s="328"/>
    </row>
    <row r="2240" spans="2:32" ht="15" customHeight="1" x14ac:dyDescent="0.35">
      <c r="B2240" s="328"/>
      <c r="C2240" s="328"/>
      <c r="D2240" s="328"/>
      <c r="E2240" s="328"/>
      <c r="F2240" s="328"/>
      <c r="G2240" s="328"/>
      <c r="H2240" s="328"/>
      <c r="I2240" s="328"/>
      <c r="J2240" s="328"/>
      <c r="K2240" s="328"/>
      <c r="L2240" s="328"/>
      <c r="M2240" s="328"/>
      <c r="N2240" s="328"/>
      <c r="O2240" s="328"/>
      <c r="P2240" s="328"/>
      <c r="Q2240" s="328"/>
      <c r="R2240" s="328"/>
      <c r="S2240" s="328"/>
      <c r="T2240" s="328"/>
      <c r="U2240" s="328"/>
      <c r="V2240" s="328"/>
      <c r="W2240" s="328"/>
      <c r="X2240" s="328"/>
      <c r="Y2240" s="328"/>
      <c r="Z2240" s="328"/>
      <c r="AA2240" s="328"/>
      <c r="AB2240" s="328"/>
      <c r="AC2240" s="328"/>
      <c r="AD2240" s="328"/>
      <c r="AE2240" s="328"/>
      <c r="AF2240" s="328"/>
    </row>
    <row r="2374" spans="2:32" ht="15" customHeight="1" x14ac:dyDescent="0.35">
      <c r="B2374" s="328"/>
      <c r="C2374" s="328"/>
      <c r="D2374" s="328"/>
      <c r="E2374" s="328"/>
      <c r="F2374" s="328"/>
      <c r="G2374" s="328"/>
      <c r="H2374" s="328"/>
      <c r="I2374" s="328"/>
      <c r="J2374" s="328"/>
      <c r="K2374" s="328"/>
      <c r="L2374" s="328"/>
      <c r="M2374" s="328"/>
      <c r="N2374" s="328"/>
      <c r="O2374" s="328"/>
      <c r="P2374" s="328"/>
      <c r="Q2374" s="328"/>
      <c r="R2374" s="328"/>
      <c r="S2374" s="328"/>
      <c r="T2374" s="328"/>
      <c r="U2374" s="328"/>
      <c r="V2374" s="328"/>
      <c r="W2374" s="328"/>
      <c r="X2374" s="328"/>
      <c r="Y2374" s="328"/>
      <c r="Z2374" s="328"/>
      <c r="AA2374" s="328"/>
      <c r="AB2374" s="328"/>
      <c r="AC2374" s="328"/>
      <c r="AD2374" s="328"/>
      <c r="AE2374" s="328"/>
      <c r="AF2374" s="328"/>
    </row>
    <row r="2376" spans="2:32" ht="15" customHeight="1" x14ac:dyDescent="0.35">
      <c r="B2376" s="328"/>
      <c r="C2376" s="328"/>
      <c r="D2376" s="328"/>
      <c r="E2376" s="328"/>
      <c r="F2376" s="328"/>
      <c r="G2376" s="328"/>
      <c r="H2376" s="328"/>
      <c r="I2376" s="328"/>
      <c r="J2376" s="328"/>
      <c r="K2376" s="328"/>
      <c r="L2376" s="328"/>
      <c r="M2376" s="328"/>
      <c r="N2376" s="328"/>
      <c r="O2376" s="328"/>
      <c r="P2376" s="328"/>
      <c r="Q2376" s="328"/>
      <c r="R2376" s="328"/>
      <c r="S2376" s="328"/>
      <c r="T2376" s="328"/>
      <c r="U2376" s="328"/>
      <c r="V2376" s="328"/>
      <c r="W2376" s="328"/>
      <c r="X2376" s="328"/>
      <c r="Y2376" s="328"/>
      <c r="Z2376" s="328"/>
      <c r="AA2376" s="328"/>
      <c r="AB2376" s="328"/>
      <c r="AC2376" s="328"/>
      <c r="AD2376" s="328"/>
      <c r="AE2376" s="328"/>
      <c r="AF2376" s="328"/>
    </row>
    <row r="2377" spans="2:32" ht="15" customHeight="1" x14ac:dyDescent="0.35">
      <c r="B2377" s="328"/>
      <c r="C2377" s="328"/>
      <c r="D2377" s="328"/>
      <c r="E2377" s="328"/>
      <c r="F2377" s="328"/>
      <c r="G2377" s="328"/>
      <c r="H2377" s="328"/>
      <c r="I2377" s="328"/>
      <c r="J2377" s="328"/>
      <c r="K2377" s="328"/>
      <c r="L2377" s="328"/>
      <c r="M2377" s="328"/>
      <c r="N2377" s="328"/>
      <c r="O2377" s="328"/>
      <c r="P2377" s="328"/>
      <c r="Q2377" s="328"/>
      <c r="R2377" s="328"/>
      <c r="S2377" s="328"/>
      <c r="T2377" s="328"/>
      <c r="U2377" s="328"/>
      <c r="V2377" s="328"/>
      <c r="W2377" s="328"/>
      <c r="X2377" s="328"/>
      <c r="Y2377" s="328"/>
      <c r="Z2377" s="328"/>
      <c r="AA2377" s="328"/>
      <c r="AB2377" s="328"/>
      <c r="AC2377" s="328"/>
      <c r="AD2377" s="328"/>
      <c r="AE2377" s="328"/>
      <c r="AF2377" s="328"/>
    </row>
    <row r="2378" spans="2:32" ht="15" customHeight="1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ht="15" customHeight="1" x14ac:dyDescent="0.35">
      <c r="B2381" s="328"/>
      <c r="C2381" s="328"/>
      <c r="D2381" s="328"/>
      <c r="E2381" s="328"/>
      <c r="F2381" s="328"/>
      <c r="G2381" s="328"/>
      <c r="H2381" s="328"/>
      <c r="I2381" s="328"/>
      <c r="J2381" s="328"/>
      <c r="K2381" s="328"/>
      <c r="L2381" s="328"/>
      <c r="M2381" s="328"/>
      <c r="N2381" s="328"/>
      <c r="O2381" s="328"/>
      <c r="P2381" s="328"/>
      <c r="Q2381" s="328"/>
      <c r="R2381" s="328"/>
      <c r="S2381" s="328"/>
      <c r="T2381" s="328"/>
      <c r="U2381" s="328"/>
      <c r="V2381" s="328"/>
      <c r="W2381" s="328"/>
      <c r="X2381" s="328"/>
      <c r="Y2381" s="328"/>
      <c r="Z2381" s="328"/>
      <c r="AA2381" s="328"/>
      <c r="AB2381" s="328"/>
      <c r="AC2381" s="328"/>
      <c r="AD2381" s="328"/>
      <c r="AE2381" s="328"/>
      <c r="AF2381" s="328"/>
    </row>
    <row r="2382" spans="2:32" ht="15" customHeight="1" x14ac:dyDescent="0.35">
      <c r="B2382" s="328"/>
      <c r="C2382" s="328"/>
      <c r="D2382" s="328"/>
      <c r="E2382" s="328"/>
      <c r="F2382" s="328"/>
      <c r="G2382" s="328"/>
      <c r="H2382" s="328"/>
      <c r="I2382" s="328"/>
      <c r="J2382" s="328"/>
      <c r="K2382" s="328"/>
      <c r="L2382" s="328"/>
      <c r="M2382" s="328"/>
      <c r="N2382" s="328"/>
      <c r="O2382" s="328"/>
      <c r="P2382" s="328"/>
      <c r="Q2382" s="328"/>
      <c r="R2382" s="328"/>
      <c r="S2382" s="328"/>
      <c r="T2382" s="328"/>
      <c r="U2382" s="328"/>
      <c r="V2382" s="328"/>
      <c r="W2382" s="328"/>
      <c r="X2382" s="328"/>
      <c r="Y2382" s="328"/>
      <c r="Z2382" s="328"/>
      <c r="AA2382" s="328"/>
      <c r="AB2382" s="328"/>
      <c r="AC2382" s="328"/>
      <c r="AD2382" s="328"/>
      <c r="AE2382" s="328"/>
      <c r="AF2382" s="328"/>
    </row>
    <row r="2383" spans="2:32" ht="15" customHeight="1" x14ac:dyDescent="0.35">
      <c r="B2383" s="328"/>
      <c r="C2383" s="328"/>
      <c r="D2383" s="328"/>
      <c r="E2383" s="328"/>
      <c r="F2383" s="328"/>
      <c r="G2383" s="328"/>
      <c r="H2383" s="328"/>
      <c r="I2383" s="328"/>
      <c r="J2383" s="328"/>
      <c r="K2383" s="328"/>
      <c r="L2383" s="328"/>
      <c r="M2383" s="328"/>
      <c r="N2383" s="328"/>
      <c r="O2383" s="328"/>
      <c r="P2383" s="328"/>
      <c r="Q2383" s="328"/>
      <c r="R2383" s="328"/>
      <c r="S2383" s="328"/>
      <c r="T2383" s="328"/>
      <c r="U2383" s="328"/>
      <c r="V2383" s="328"/>
      <c r="W2383" s="328"/>
      <c r="X2383" s="328"/>
      <c r="Y2383" s="328"/>
      <c r="Z2383" s="328"/>
      <c r="AA2383" s="328"/>
      <c r="AB2383" s="328"/>
      <c r="AC2383" s="328"/>
      <c r="AD2383" s="328"/>
      <c r="AE2383" s="328"/>
      <c r="AF2383" s="328"/>
    </row>
    <row r="2384" spans="2:32" ht="15" customHeight="1" x14ac:dyDescent="0.35">
      <c r="B2384" s="328"/>
      <c r="C2384" s="328"/>
      <c r="D2384" s="328"/>
      <c r="E2384" s="328"/>
      <c r="F2384" s="328"/>
      <c r="G2384" s="328"/>
      <c r="H2384" s="328"/>
      <c r="I2384" s="328"/>
      <c r="J2384" s="328"/>
      <c r="K2384" s="328"/>
      <c r="L2384" s="328"/>
      <c r="M2384" s="328"/>
      <c r="N2384" s="328"/>
      <c r="O2384" s="328"/>
      <c r="P2384" s="328"/>
      <c r="Q2384" s="328"/>
      <c r="R2384" s="328"/>
      <c r="S2384" s="328"/>
      <c r="T2384" s="328"/>
      <c r="U2384" s="328"/>
      <c r="V2384" s="328"/>
      <c r="W2384" s="328"/>
      <c r="X2384" s="328"/>
      <c r="Y2384" s="328"/>
      <c r="Z2384" s="328"/>
      <c r="AA2384" s="328"/>
      <c r="AB2384" s="328"/>
      <c r="AC2384" s="328"/>
      <c r="AD2384" s="328"/>
      <c r="AE2384" s="328"/>
      <c r="AF2384" s="328"/>
    </row>
    <row r="2524" spans="2:32" ht="15" customHeight="1" x14ac:dyDescent="0.35">
      <c r="B2524" s="328"/>
      <c r="C2524" s="328"/>
      <c r="D2524" s="328"/>
      <c r="E2524" s="328"/>
      <c r="F2524" s="328"/>
      <c r="G2524" s="328"/>
      <c r="H2524" s="328"/>
      <c r="I2524" s="328"/>
      <c r="J2524" s="328"/>
      <c r="K2524" s="328"/>
      <c r="L2524" s="328"/>
      <c r="M2524" s="328"/>
      <c r="N2524" s="328"/>
      <c r="O2524" s="328"/>
      <c r="P2524" s="328"/>
      <c r="Q2524" s="328"/>
      <c r="R2524" s="328"/>
      <c r="S2524" s="328"/>
      <c r="T2524" s="328"/>
      <c r="U2524" s="328"/>
      <c r="V2524" s="328"/>
      <c r="W2524" s="328"/>
      <c r="X2524" s="328"/>
      <c r="Y2524" s="328"/>
      <c r="Z2524" s="328"/>
      <c r="AA2524" s="328"/>
      <c r="AB2524" s="328"/>
      <c r="AC2524" s="328"/>
      <c r="AD2524" s="328"/>
      <c r="AE2524" s="328"/>
      <c r="AF2524" s="328"/>
    </row>
    <row r="2526" spans="2:32" ht="15" customHeight="1" x14ac:dyDescent="0.35">
      <c r="B2526" s="328"/>
      <c r="C2526" s="328"/>
      <c r="D2526" s="328"/>
      <c r="E2526" s="328"/>
      <c r="F2526" s="328"/>
      <c r="G2526" s="328"/>
      <c r="H2526" s="328"/>
      <c r="I2526" s="328"/>
      <c r="J2526" s="328"/>
      <c r="K2526" s="328"/>
      <c r="L2526" s="328"/>
      <c r="M2526" s="328"/>
      <c r="N2526" s="328"/>
      <c r="O2526" s="328"/>
      <c r="P2526" s="328"/>
      <c r="Q2526" s="328"/>
      <c r="R2526" s="328"/>
      <c r="S2526" s="328"/>
      <c r="T2526" s="328"/>
      <c r="U2526" s="328"/>
      <c r="V2526" s="328"/>
      <c r="W2526" s="328"/>
      <c r="X2526" s="328"/>
      <c r="Y2526" s="328"/>
      <c r="Z2526" s="328"/>
      <c r="AA2526" s="328"/>
      <c r="AB2526" s="328"/>
      <c r="AC2526" s="328"/>
      <c r="AD2526" s="328"/>
      <c r="AE2526" s="328"/>
      <c r="AF2526" s="328"/>
    </row>
    <row r="2527" spans="2:32" ht="15" customHeight="1" x14ac:dyDescent="0.35">
      <c r="B2527" s="328"/>
      <c r="C2527" s="328"/>
      <c r="D2527" s="328"/>
      <c r="E2527" s="328"/>
      <c r="F2527" s="328"/>
      <c r="G2527" s="328"/>
      <c r="H2527" s="328"/>
      <c r="I2527" s="328"/>
      <c r="J2527" s="328"/>
      <c r="K2527" s="328"/>
      <c r="L2527" s="328"/>
      <c r="M2527" s="328"/>
      <c r="N2527" s="328"/>
      <c r="O2527" s="328"/>
      <c r="P2527" s="328"/>
      <c r="Q2527" s="328"/>
      <c r="R2527" s="328"/>
      <c r="S2527" s="328"/>
      <c r="T2527" s="328"/>
      <c r="U2527" s="328"/>
      <c r="V2527" s="328"/>
      <c r="W2527" s="328"/>
      <c r="X2527" s="328"/>
      <c r="Y2527" s="328"/>
      <c r="Z2527" s="328"/>
      <c r="AA2527" s="328"/>
      <c r="AB2527" s="328"/>
      <c r="AC2527" s="328"/>
      <c r="AD2527" s="328"/>
      <c r="AE2527" s="328"/>
      <c r="AF2527" s="328"/>
    </row>
    <row r="2528" spans="2:32" ht="15" customHeight="1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ht="15" customHeight="1" x14ac:dyDescent="0.35">
      <c r="B2674" s="328"/>
      <c r="C2674" s="328"/>
      <c r="D2674" s="328"/>
      <c r="E2674" s="328"/>
      <c r="F2674" s="328"/>
      <c r="G2674" s="328"/>
      <c r="H2674" s="328"/>
      <c r="I2674" s="328"/>
      <c r="J2674" s="328"/>
      <c r="K2674" s="328"/>
      <c r="L2674" s="328"/>
      <c r="M2674" s="328"/>
      <c r="N2674" s="328"/>
      <c r="O2674" s="328"/>
      <c r="P2674" s="328"/>
      <c r="Q2674" s="328"/>
      <c r="R2674" s="328"/>
      <c r="S2674" s="328"/>
      <c r="T2674" s="328"/>
      <c r="U2674" s="328"/>
      <c r="V2674" s="328"/>
      <c r="W2674" s="328"/>
      <c r="X2674" s="328"/>
      <c r="Y2674" s="328"/>
      <c r="Z2674" s="328"/>
      <c r="AA2674" s="328"/>
      <c r="AB2674" s="328"/>
      <c r="AC2674" s="328"/>
      <c r="AD2674" s="328"/>
      <c r="AE2674" s="328"/>
      <c r="AF2674" s="328"/>
    </row>
    <row r="2676" spans="2:32" ht="15" customHeight="1" x14ac:dyDescent="0.35">
      <c r="B2676" s="328"/>
      <c r="C2676" s="328"/>
      <c r="D2676" s="328"/>
      <c r="E2676" s="328"/>
      <c r="F2676" s="328"/>
      <c r="G2676" s="328"/>
      <c r="H2676" s="328"/>
      <c r="I2676" s="328"/>
      <c r="J2676" s="328"/>
      <c r="K2676" s="328"/>
      <c r="L2676" s="328"/>
      <c r="M2676" s="328"/>
      <c r="N2676" s="328"/>
      <c r="O2676" s="328"/>
      <c r="P2676" s="328"/>
      <c r="Q2676" s="328"/>
      <c r="R2676" s="328"/>
      <c r="S2676" s="328"/>
      <c r="T2676" s="328"/>
      <c r="U2676" s="328"/>
      <c r="V2676" s="328"/>
      <c r="W2676" s="328"/>
      <c r="X2676" s="328"/>
      <c r="Y2676" s="328"/>
      <c r="Z2676" s="328"/>
      <c r="AA2676" s="328"/>
      <c r="AB2676" s="328"/>
      <c r="AC2676" s="328"/>
      <c r="AD2676" s="328"/>
      <c r="AE2676" s="328"/>
      <c r="AF2676" s="328"/>
    </row>
    <row r="2677" spans="2:32" ht="15" customHeight="1" x14ac:dyDescent="0.35">
      <c r="B2677" s="328"/>
      <c r="C2677" s="328"/>
      <c r="D2677" s="328"/>
      <c r="E2677" s="328"/>
      <c r="F2677" s="328"/>
      <c r="G2677" s="328"/>
      <c r="H2677" s="328"/>
      <c r="I2677" s="328"/>
      <c r="J2677" s="328"/>
      <c r="K2677" s="328"/>
      <c r="L2677" s="328"/>
      <c r="M2677" s="328"/>
      <c r="N2677" s="328"/>
      <c r="O2677" s="328"/>
      <c r="P2677" s="328"/>
      <c r="Q2677" s="328"/>
      <c r="R2677" s="328"/>
      <c r="S2677" s="328"/>
      <c r="T2677" s="328"/>
      <c r="U2677" s="328"/>
      <c r="V2677" s="328"/>
      <c r="W2677" s="328"/>
      <c r="X2677" s="328"/>
      <c r="Y2677" s="328"/>
      <c r="Z2677" s="328"/>
      <c r="AA2677" s="328"/>
      <c r="AB2677" s="328"/>
      <c r="AC2677" s="328"/>
      <c r="AD2677" s="328"/>
      <c r="AE2677" s="328"/>
      <c r="AF2677" s="328"/>
    </row>
    <row r="2678" spans="2:32" ht="15" customHeight="1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ht="15" customHeight="1" x14ac:dyDescent="0.35">
      <c r="B2681" s="328"/>
      <c r="C2681" s="328"/>
      <c r="D2681" s="328"/>
      <c r="E2681" s="328"/>
      <c r="F2681" s="328"/>
      <c r="G2681" s="328"/>
      <c r="H2681" s="328"/>
      <c r="I2681" s="328"/>
      <c r="J2681" s="328"/>
      <c r="K2681" s="328"/>
      <c r="L2681" s="328"/>
      <c r="M2681" s="328"/>
      <c r="N2681" s="328"/>
      <c r="O2681" s="328"/>
      <c r="P2681" s="328"/>
      <c r="Q2681" s="328"/>
      <c r="R2681" s="328"/>
      <c r="S2681" s="328"/>
      <c r="T2681" s="328"/>
      <c r="U2681" s="328"/>
      <c r="V2681" s="328"/>
      <c r="W2681" s="328"/>
      <c r="X2681" s="328"/>
      <c r="Y2681" s="328"/>
      <c r="Z2681" s="328"/>
      <c r="AA2681" s="328"/>
      <c r="AB2681" s="328"/>
      <c r="AC2681" s="328"/>
      <c r="AD2681" s="328"/>
      <c r="AE2681" s="328"/>
      <c r="AF2681" s="328"/>
    </row>
    <row r="2682" spans="2:32" ht="15" customHeight="1" x14ac:dyDescent="0.35">
      <c r="B2682" s="328"/>
      <c r="C2682" s="328"/>
      <c r="D2682" s="328"/>
      <c r="E2682" s="328"/>
      <c r="F2682" s="328"/>
      <c r="G2682" s="328"/>
      <c r="H2682" s="328"/>
      <c r="I2682" s="328"/>
      <c r="J2682" s="328"/>
      <c r="K2682" s="328"/>
      <c r="L2682" s="328"/>
      <c r="M2682" s="328"/>
      <c r="N2682" s="328"/>
      <c r="O2682" s="328"/>
      <c r="P2682" s="328"/>
      <c r="Q2682" s="328"/>
      <c r="R2682" s="328"/>
      <c r="S2682" s="328"/>
      <c r="T2682" s="328"/>
      <c r="U2682" s="328"/>
      <c r="V2682" s="328"/>
      <c r="W2682" s="328"/>
      <c r="X2682" s="328"/>
      <c r="Y2682" s="328"/>
      <c r="Z2682" s="328"/>
      <c r="AA2682" s="328"/>
      <c r="AB2682" s="328"/>
      <c r="AC2682" s="328"/>
      <c r="AD2682" s="328"/>
      <c r="AE2682" s="328"/>
      <c r="AF2682" s="328"/>
    </row>
    <row r="2683" spans="2:32" ht="15" customHeight="1" x14ac:dyDescent="0.35">
      <c r="B2683" s="328"/>
      <c r="C2683" s="328"/>
      <c r="D2683" s="328"/>
      <c r="E2683" s="328"/>
      <c r="F2683" s="328"/>
      <c r="G2683" s="328"/>
      <c r="H2683" s="328"/>
      <c r="I2683" s="328"/>
      <c r="J2683" s="328"/>
      <c r="K2683" s="328"/>
      <c r="L2683" s="328"/>
      <c r="M2683" s="328"/>
      <c r="N2683" s="328"/>
      <c r="O2683" s="328"/>
      <c r="P2683" s="328"/>
      <c r="Q2683" s="328"/>
      <c r="R2683" s="328"/>
      <c r="S2683" s="328"/>
      <c r="T2683" s="328"/>
      <c r="U2683" s="328"/>
      <c r="V2683" s="328"/>
      <c r="W2683" s="328"/>
      <c r="X2683" s="328"/>
      <c r="Y2683" s="328"/>
      <c r="Z2683" s="328"/>
      <c r="AA2683" s="328"/>
      <c r="AB2683" s="328"/>
      <c r="AC2683" s="328"/>
      <c r="AD2683" s="328"/>
      <c r="AE2683" s="328"/>
      <c r="AF2683" s="328"/>
    </row>
    <row r="2684" spans="2:32" ht="15" customHeight="1" x14ac:dyDescent="0.35">
      <c r="B2684" s="328"/>
      <c r="C2684" s="328"/>
      <c r="D2684" s="328"/>
      <c r="E2684" s="328"/>
      <c r="F2684" s="328"/>
      <c r="G2684" s="328"/>
      <c r="H2684" s="328"/>
      <c r="I2684" s="328"/>
      <c r="J2684" s="328"/>
      <c r="K2684" s="328"/>
      <c r="L2684" s="328"/>
      <c r="M2684" s="328"/>
      <c r="N2684" s="328"/>
      <c r="O2684" s="328"/>
      <c r="P2684" s="328"/>
      <c r="Q2684" s="328"/>
      <c r="R2684" s="328"/>
      <c r="S2684" s="328"/>
      <c r="T2684" s="328"/>
      <c r="U2684" s="328"/>
      <c r="V2684" s="328"/>
      <c r="W2684" s="328"/>
      <c r="X2684" s="328"/>
      <c r="Y2684" s="328"/>
      <c r="Z2684" s="328"/>
      <c r="AA2684" s="328"/>
      <c r="AB2684" s="328"/>
      <c r="AC2684" s="328"/>
      <c r="AD2684" s="328"/>
      <c r="AE2684" s="328"/>
      <c r="AF2684" s="328"/>
    </row>
    <row r="2685" spans="2:32" ht="15" customHeight="1" x14ac:dyDescent="0.35">
      <c r="B2685" s="328"/>
      <c r="C2685" s="328"/>
      <c r="D2685" s="328"/>
      <c r="E2685" s="328"/>
      <c r="F2685" s="328"/>
      <c r="G2685" s="328"/>
      <c r="H2685" s="328"/>
      <c r="I2685" s="328"/>
      <c r="J2685" s="328"/>
      <c r="K2685" s="328"/>
      <c r="L2685" s="328"/>
      <c r="M2685" s="328"/>
      <c r="N2685" s="328"/>
      <c r="O2685" s="328"/>
      <c r="P2685" s="328"/>
      <c r="Q2685" s="328"/>
      <c r="R2685" s="328"/>
      <c r="S2685" s="328"/>
      <c r="T2685" s="328"/>
      <c r="U2685" s="328"/>
      <c r="V2685" s="328"/>
      <c r="W2685" s="328"/>
      <c r="X2685" s="328"/>
      <c r="Y2685" s="328"/>
      <c r="Z2685" s="328"/>
      <c r="AA2685" s="328"/>
      <c r="AB2685" s="328"/>
      <c r="AC2685" s="328"/>
      <c r="AD2685" s="328"/>
      <c r="AE2685" s="328"/>
      <c r="AF2685" s="328"/>
    </row>
    <row r="2686" spans="2:32" ht="15" customHeight="1" x14ac:dyDescent="0.35">
      <c r="B2686" s="328"/>
      <c r="C2686" s="328"/>
      <c r="D2686" s="328"/>
      <c r="E2686" s="328"/>
      <c r="F2686" s="328"/>
      <c r="G2686" s="328"/>
      <c r="H2686" s="328"/>
      <c r="I2686" s="328"/>
      <c r="J2686" s="328"/>
      <c r="K2686" s="328"/>
      <c r="L2686" s="328"/>
      <c r="M2686" s="328"/>
      <c r="N2686" s="328"/>
      <c r="O2686" s="328"/>
      <c r="P2686" s="328"/>
      <c r="Q2686" s="328"/>
      <c r="R2686" s="328"/>
      <c r="S2686" s="328"/>
      <c r="T2686" s="328"/>
      <c r="U2686" s="328"/>
      <c r="V2686" s="328"/>
      <c r="W2686" s="328"/>
      <c r="X2686" s="328"/>
      <c r="Y2686" s="328"/>
      <c r="Z2686" s="328"/>
      <c r="AA2686" s="328"/>
      <c r="AB2686" s="328"/>
      <c r="AC2686" s="328"/>
      <c r="AD2686" s="328"/>
      <c r="AE2686" s="328"/>
      <c r="AF2686" s="328"/>
    </row>
    <row r="2687" spans="2:32" ht="15" customHeight="1" x14ac:dyDescent="0.35">
      <c r="B2687" s="328"/>
      <c r="C2687" s="328"/>
      <c r="D2687" s="328"/>
      <c r="E2687" s="328"/>
      <c r="F2687" s="328"/>
      <c r="G2687" s="328"/>
      <c r="H2687" s="328"/>
      <c r="I2687" s="328"/>
      <c r="J2687" s="328"/>
      <c r="K2687" s="328"/>
      <c r="L2687" s="328"/>
      <c r="M2687" s="328"/>
      <c r="N2687" s="328"/>
      <c r="O2687" s="328"/>
      <c r="P2687" s="328"/>
      <c r="Q2687" s="328"/>
      <c r="R2687" s="328"/>
      <c r="S2687" s="328"/>
      <c r="T2687" s="328"/>
      <c r="U2687" s="328"/>
      <c r="V2687" s="328"/>
      <c r="W2687" s="328"/>
      <c r="X2687" s="328"/>
      <c r="Y2687" s="328"/>
      <c r="Z2687" s="328"/>
      <c r="AA2687" s="328"/>
      <c r="AB2687" s="328"/>
      <c r="AC2687" s="328"/>
      <c r="AD2687" s="328"/>
      <c r="AE2687" s="328"/>
      <c r="AF2687" s="328"/>
    </row>
    <row r="2688" spans="2:32" ht="15" customHeight="1" x14ac:dyDescent="0.35">
      <c r="B2688" s="328"/>
      <c r="C2688" s="328"/>
      <c r="D2688" s="328"/>
      <c r="E2688" s="328"/>
      <c r="F2688" s="328"/>
      <c r="G2688" s="328"/>
      <c r="H2688" s="328"/>
      <c r="I2688" s="328"/>
      <c r="J2688" s="328"/>
      <c r="K2688" s="328"/>
      <c r="L2688" s="328"/>
      <c r="M2688" s="328"/>
      <c r="N2688" s="328"/>
      <c r="O2688" s="328"/>
      <c r="P2688" s="328"/>
      <c r="Q2688" s="328"/>
      <c r="R2688" s="328"/>
      <c r="S2688" s="328"/>
      <c r="T2688" s="328"/>
      <c r="U2688" s="328"/>
      <c r="V2688" s="328"/>
      <c r="W2688" s="328"/>
      <c r="X2688" s="328"/>
      <c r="Y2688" s="328"/>
      <c r="Z2688" s="328"/>
      <c r="AA2688" s="328"/>
      <c r="AB2688" s="328"/>
      <c r="AC2688" s="328"/>
      <c r="AD2688" s="328"/>
      <c r="AE2688" s="328"/>
      <c r="AF2688" s="328"/>
    </row>
    <row r="2824" spans="2:32" ht="15" customHeight="1" x14ac:dyDescent="0.35">
      <c r="B2824" s="328"/>
      <c r="C2824" s="328"/>
      <c r="D2824" s="328"/>
      <c r="E2824" s="328"/>
      <c r="F2824" s="328"/>
      <c r="G2824" s="328"/>
      <c r="H2824" s="328"/>
      <c r="I2824" s="328"/>
      <c r="J2824" s="328"/>
      <c r="K2824" s="328"/>
      <c r="L2824" s="328"/>
      <c r="M2824" s="328"/>
      <c r="N2824" s="328"/>
      <c r="O2824" s="328"/>
      <c r="P2824" s="328"/>
      <c r="Q2824" s="328"/>
      <c r="R2824" s="328"/>
      <c r="S2824" s="328"/>
      <c r="T2824" s="328"/>
      <c r="U2824" s="328"/>
      <c r="V2824" s="328"/>
      <c r="W2824" s="328"/>
      <c r="X2824" s="328"/>
      <c r="Y2824" s="328"/>
      <c r="Z2824" s="328"/>
      <c r="AA2824" s="328"/>
      <c r="AB2824" s="328"/>
      <c r="AC2824" s="328"/>
      <c r="AD2824" s="328"/>
      <c r="AE2824" s="328"/>
      <c r="AF2824" s="328"/>
    </row>
    <row r="2826" spans="2:32" ht="15" customHeight="1" x14ac:dyDescent="0.35">
      <c r="B2826" s="328"/>
      <c r="C2826" s="328"/>
      <c r="D2826" s="328"/>
      <c r="E2826" s="328"/>
      <c r="F2826" s="328"/>
      <c r="G2826" s="328"/>
      <c r="H2826" s="328"/>
      <c r="I2826" s="328"/>
      <c r="J2826" s="328"/>
      <c r="K2826" s="328"/>
      <c r="L2826" s="328"/>
      <c r="M2826" s="328"/>
      <c r="N2826" s="328"/>
      <c r="O2826" s="328"/>
      <c r="P2826" s="328"/>
      <c r="Q2826" s="328"/>
      <c r="R2826" s="328"/>
      <c r="S2826" s="328"/>
      <c r="T2826" s="328"/>
      <c r="U2826" s="328"/>
      <c r="V2826" s="328"/>
      <c r="W2826" s="328"/>
      <c r="X2826" s="328"/>
      <c r="Y2826" s="328"/>
      <c r="Z2826" s="328"/>
      <c r="AA2826" s="328"/>
      <c r="AB2826" s="328"/>
      <c r="AC2826" s="328"/>
      <c r="AD2826" s="328"/>
      <c r="AE2826" s="328"/>
      <c r="AF2826" s="328"/>
    </row>
    <row r="2827" spans="2:32" ht="15" customHeight="1" x14ac:dyDescent="0.35">
      <c r="B2827" s="328"/>
      <c r="C2827" s="328"/>
      <c r="D2827" s="328"/>
      <c r="E2827" s="328"/>
      <c r="F2827" s="328"/>
      <c r="G2827" s="328"/>
      <c r="H2827" s="328"/>
      <c r="I2827" s="328"/>
      <c r="J2827" s="328"/>
      <c r="K2827" s="328"/>
      <c r="L2827" s="328"/>
      <c r="M2827" s="328"/>
      <c r="N2827" s="328"/>
      <c r="O2827" s="328"/>
      <c r="P2827" s="328"/>
      <c r="Q2827" s="328"/>
      <c r="R2827" s="328"/>
      <c r="S2827" s="328"/>
      <c r="T2827" s="328"/>
      <c r="U2827" s="328"/>
      <c r="V2827" s="328"/>
      <c r="W2827" s="328"/>
      <c r="X2827" s="328"/>
      <c r="Y2827" s="328"/>
      <c r="Z2827" s="328"/>
      <c r="AA2827" s="328"/>
      <c r="AB2827" s="328"/>
      <c r="AC2827" s="328"/>
      <c r="AD2827" s="328"/>
      <c r="AE2827" s="328"/>
      <c r="AF2827" s="328"/>
    </row>
    <row r="2828" spans="2:32" ht="15" customHeight="1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2828:AF2828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57:AG57"/>
    <mergeCell ref="B2228:AF2228"/>
    <mergeCell ref="B2378:AF2378"/>
    <mergeCell ref="B2528:AF2528"/>
    <mergeCell ref="B2678:AF267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2015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223" t="s">
        <v>2016</v>
      </c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224"/>
      <c r="R57" s="224"/>
      <c r="S57" s="224"/>
      <c r="T57" s="224"/>
      <c r="U57" s="224"/>
      <c r="V57" s="224"/>
      <c r="W57" s="224"/>
      <c r="X57" s="224"/>
      <c r="Y57" s="224"/>
      <c r="Z57" s="224"/>
      <c r="AA57" s="224"/>
      <c r="AB57" s="224"/>
      <c r="AC57" s="224"/>
      <c r="AD57" s="224"/>
      <c r="AE57" s="224"/>
      <c r="AF57" s="224"/>
      <c r="AG57" s="224"/>
      <c r="AH57" s="142"/>
    </row>
    <row r="58" spans="1:34" ht="12" customHeight="1" x14ac:dyDescent="0.35">
      <c r="B58" s="22" t="s">
        <v>2028</v>
      </c>
    </row>
    <row r="59" spans="1:34" ht="15" customHeight="1" x14ac:dyDescent="0.35">
      <c r="B59" s="22" t="s">
        <v>2011</v>
      </c>
    </row>
    <row r="60" spans="1:34" ht="15" customHeight="1" x14ac:dyDescent="0.35">
      <c r="B60" s="22" t="s">
        <v>2029</v>
      </c>
    </row>
    <row r="61" spans="1:34" ht="15" customHeight="1" x14ac:dyDescent="0.35">
      <c r="B61" s="22" t="s">
        <v>2030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2012</v>
      </c>
    </row>
    <row r="66" spans="2:2" ht="12" customHeight="1" x14ac:dyDescent="0.35">
      <c r="B66" s="22" t="s">
        <v>2021</v>
      </c>
    </row>
    <row r="67" spans="2:2" ht="15" customHeight="1" x14ac:dyDescent="0.35">
      <c r="B67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1"/>
      <c r="B1" s="352" t="s">
        <v>2584</v>
      </c>
      <c r="C1" s="353">
        <v>2022</v>
      </c>
      <c r="D1" s="353">
        <v>2023</v>
      </c>
      <c r="E1" s="353">
        <v>2024</v>
      </c>
      <c r="F1" s="353">
        <v>2025</v>
      </c>
      <c r="G1" s="353">
        <v>2026</v>
      </c>
      <c r="H1" s="353">
        <v>2027</v>
      </c>
      <c r="I1" s="353">
        <v>2028</v>
      </c>
      <c r="J1" s="353">
        <v>2029</v>
      </c>
      <c r="K1" s="353">
        <v>2030</v>
      </c>
      <c r="L1" s="353">
        <v>2031</v>
      </c>
      <c r="M1" s="353">
        <v>2032</v>
      </c>
      <c r="N1" s="353">
        <v>2033</v>
      </c>
      <c r="O1" s="353">
        <v>2034</v>
      </c>
      <c r="P1" s="353">
        <v>2035</v>
      </c>
      <c r="Q1" s="353">
        <v>2036</v>
      </c>
      <c r="R1" s="353">
        <v>2037</v>
      </c>
      <c r="S1" s="353">
        <v>2038</v>
      </c>
      <c r="T1" s="353">
        <v>2039</v>
      </c>
      <c r="U1" s="353">
        <v>2040</v>
      </c>
      <c r="V1" s="353">
        <v>2041</v>
      </c>
      <c r="W1" s="353">
        <v>2042</v>
      </c>
      <c r="X1" s="353">
        <v>2043</v>
      </c>
      <c r="Y1" s="353">
        <v>2044</v>
      </c>
      <c r="Z1" s="353">
        <v>2045</v>
      </c>
      <c r="AA1" s="353">
        <v>2046</v>
      </c>
      <c r="AB1" s="353">
        <v>2047</v>
      </c>
      <c r="AC1" s="353">
        <v>2048</v>
      </c>
      <c r="AD1" s="353">
        <v>2049</v>
      </c>
      <c r="AE1" s="353">
        <v>2050</v>
      </c>
      <c r="AF1" s="351"/>
      <c r="AG1" s="351"/>
    </row>
    <row r="2" spans="1:33" ht="15" customHeight="1" thickTop="1" x14ac:dyDescent="0.35">
      <c r="A2" s="351"/>
      <c r="B2" s="351"/>
      <c r="C2" s="351"/>
      <c r="D2" s="351"/>
      <c r="E2" s="351"/>
      <c r="F2" s="351"/>
      <c r="G2" s="351"/>
      <c r="H2" s="351"/>
      <c r="I2" s="351"/>
      <c r="J2" s="351"/>
      <c r="K2" s="351"/>
      <c r="L2" s="351"/>
      <c r="M2" s="351"/>
      <c r="N2" s="351"/>
      <c r="O2" s="351"/>
      <c r="P2" s="351"/>
      <c r="Q2" s="351"/>
      <c r="R2" s="351"/>
      <c r="S2" s="351"/>
      <c r="T2" s="351"/>
      <c r="U2" s="351"/>
      <c r="V2" s="351"/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351"/>
    </row>
    <row r="3" spans="1:33" ht="15" customHeight="1" x14ac:dyDescent="0.35">
      <c r="A3" s="351"/>
      <c r="B3" s="351"/>
      <c r="C3" s="372" t="s">
        <v>52</v>
      </c>
      <c r="D3" s="372" t="s">
        <v>2119</v>
      </c>
      <c r="E3" s="356"/>
      <c r="F3" s="356"/>
      <c r="G3" s="356"/>
      <c r="H3" s="351"/>
      <c r="I3" s="351"/>
      <c r="J3" s="351"/>
      <c r="K3" s="351"/>
      <c r="L3" s="351"/>
      <c r="M3" s="351"/>
      <c r="N3" s="351"/>
      <c r="O3" s="351"/>
      <c r="P3" s="351"/>
      <c r="Q3" s="351"/>
      <c r="R3" s="351"/>
      <c r="S3" s="351"/>
      <c r="T3" s="351"/>
      <c r="U3" s="351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</row>
    <row r="4" spans="1:33" ht="15" customHeight="1" x14ac:dyDescent="0.35">
      <c r="A4" s="351"/>
      <c r="B4" s="351"/>
      <c r="C4" s="372" t="s">
        <v>53</v>
      </c>
      <c r="D4" s="372" t="s">
        <v>2585</v>
      </c>
      <c r="E4" s="356"/>
      <c r="F4" s="356"/>
      <c r="G4" s="372" t="s">
        <v>2586</v>
      </c>
      <c r="H4" s="351"/>
      <c r="I4" s="351"/>
      <c r="J4" s="351"/>
      <c r="K4" s="351"/>
      <c r="L4" s="351"/>
      <c r="M4" s="351"/>
      <c r="N4" s="351"/>
      <c r="O4" s="351"/>
      <c r="P4" s="351"/>
      <c r="Q4" s="351"/>
      <c r="R4" s="351"/>
      <c r="S4" s="351"/>
      <c r="T4" s="351"/>
      <c r="U4" s="351"/>
      <c r="V4" s="351"/>
      <c r="W4" s="351"/>
      <c r="X4" s="351"/>
      <c r="Y4" s="351"/>
      <c r="Z4" s="351"/>
      <c r="AA4" s="351"/>
      <c r="AB4" s="351"/>
      <c r="AC4" s="351"/>
      <c r="AD4" s="351"/>
      <c r="AE4" s="351"/>
      <c r="AF4" s="351"/>
      <c r="AG4" s="351"/>
    </row>
    <row r="5" spans="1:33" ht="15" customHeight="1" x14ac:dyDescent="0.35">
      <c r="A5" s="351"/>
      <c r="B5" s="351"/>
      <c r="C5" s="372" t="s">
        <v>54</v>
      </c>
      <c r="D5" s="372" t="s">
        <v>2121</v>
      </c>
      <c r="E5" s="356"/>
      <c r="F5" s="356"/>
      <c r="G5" s="356"/>
      <c r="H5" s="351"/>
      <c r="I5" s="351"/>
      <c r="J5" s="351"/>
      <c r="K5" s="351"/>
      <c r="L5" s="351"/>
      <c r="M5" s="351"/>
      <c r="N5" s="351"/>
      <c r="O5" s="351"/>
      <c r="P5" s="351"/>
      <c r="Q5" s="351"/>
      <c r="R5" s="351"/>
      <c r="S5" s="351"/>
      <c r="T5" s="351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</row>
    <row r="6" spans="1:33" ht="15" customHeight="1" x14ac:dyDescent="0.35">
      <c r="A6" s="351"/>
      <c r="B6" s="351"/>
      <c r="C6" s="372" t="s">
        <v>55</v>
      </c>
      <c r="D6" s="356"/>
      <c r="E6" s="372" t="s">
        <v>2122</v>
      </c>
      <c r="F6" s="356"/>
      <c r="G6" s="356"/>
      <c r="H6" s="351"/>
      <c r="I6" s="351"/>
      <c r="J6" s="351"/>
      <c r="K6" s="351"/>
      <c r="L6" s="351"/>
      <c r="M6" s="351"/>
      <c r="N6" s="351"/>
      <c r="O6" s="351"/>
      <c r="P6" s="351"/>
      <c r="Q6" s="351"/>
      <c r="R6" s="351"/>
      <c r="S6" s="351"/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</row>
    <row r="7" spans="1:33" ht="12" customHeight="1" x14ac:dyDescent="0.35">
      <c r="A7" s="351"/>
      <c r="B7" s="351"/>
      <c r="C7" s="351"/>
      <c r="D7" s="351"/>
      <c r="E7" s="351"/>
      <c r="F7" s="351"/>
      <c r="G7" s="351"/>
      <c r="H7" s="351"/>
      <c r="I7" s="351"/>
      <c r="J7" s="351"/>
      <c r="K7" s="351"/>
      <c r="L7" s="351"/>
      <c r="M7" s="351"/>
      <c r="N7" s="351"/>
      <c r="O7" s="351"/>
      <c r="P7" s="351"/>
      <c r="Q7" s="351"/>
      <c r="R7" s="351"/>
      <c r="S7" s="351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</row>
    <row r="8" spans="1:33" ht="12" customHeight="1" x14ac:dyDescent="0.35">
      <c r="A8" s="351"/>
      <c r="B8" s="351"/>
      <c r="C8" s="351"/>
      <c r="D8" s="351"/>
      <c r="E8" s="351"/>
      <c r="F8" s="351"/>
      <c r="G8" s="351"/>
      <c r="H8" s="351"/>
      <c r="I8" s="351"/>
      <c r="J8" s="351"/>
      <c r="K8" s="351"/>
      <c r="L8" s="351"/>
      <c r="M8" s="351"/>
      <c r="N8" s="351"/>
      <c r="O8" s="351"/>
      <c r="P8" s="351"/>
      <c r="Q8" s="351"/>
      <c r="R8" s="351"/>
      <c r="S8" s="351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51"/>
    </row>
    <row r="9" spans="1:33" ht="12" customHeight="1" x14ac:dyDescent="0.35">
      <c r="A9" s="351"/>
      <c r="B9" s="351"/>
      <c r="C9" s="351"/>
      <c r="D9" s="351"/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  <c r="AG9" s="351"/>
    </row>
    <row r="10" spans="1:33" ht="15" customHeight="1" x14ac:dyDescent="0.35">
      <c r="A10" s="354" t="s">
        <v>641</v>
      </c>
      <c r="B10" s="357" t="s">
        <v>640</v>
      </c>
      <c r="C10" s="355"/>
      <c r="D10" s="355"/>
      <c r="E10" s="355"/>
      <c r="F10" s="355"/>
      <c r="G10" s="355"/>
      <c r="H10" s="355"/>
      <c r="I10" s="355"/>
      <c r="J10" s="355"/>
      <c r="K10" s="355"/>
      <c r="L10" s="355"/>
      <c r="M10" s="355"/>
      <c r="N10" s="355"/>
      <c r="O10" s="355"/>
      <c r="P10" s="355"/>
      <c r="Q10" s="355"/>
      <c r="R10" s="355"/>
      <c r="S10" s="355"/>
      <c r="T10" s="355"/>
      <c r="U10" s="355"/>
      <c r="V10" s="355"/>
      <c r="W10" s="355"/>
      <c r="X10" s="355"/>
      <c r="Y10" s="355"/>
      <c r="Z10" s="355"/>
      <c r="AA10" s="355"/>
      <c r="AB10" s="355"/>
      <c r="AC10" s="355"/>
      <c r="AD10" s="355"/>
      <c r="AE10" s="355"/>
      <c r="AF10" s="358" t="s">
        <v>1999</v>
      </c>
      <c r="AG10" s="355"/>
    </row>
    <row r="11" spans="1:33" ht="15" customHeight="1" x14ac:dyDescent="0.35">
      <c r="A11" s="351"/>
      <c r="B11" s="359"/>
      <c r="C11" s="355"/>
      <c r="D11" s="355"/>
      <c r="E11" s="355"/>
      <c r="F11" s="355"/>
      <c r="G11" s="355"/>
      <c r="H11" s="355"/>
      <c r="I11" s="355"/>
      <c r="J11" s="355"/>
      <c r="K11" s="355"/>
      <c r="L11" s="355"/>
      <c r="M11" s="355"/>
      <c r="N11" s="355"/>
      <c r="O11" s="355"/>
      <c r="P11" s="355"/>
      <c r="Q11" s="355"/>
      <c r="R11" s="355"/>
      <c r="S11" s="355"/>
      <c r="T11" s="355"/>
      <c r="U11" s="355"/>
      <c r="V11" s="355"/>
      <c r="W11" s="355"/>
      <c r="X11" s="355"/>
      <c r="Y11" s="355"/>
      <c r="Z11" s="355"/>
      <c r="AA11" s="355"/>
      <c r="AB11" s="355"/>
      <c r="AC11" s="355"/>
      <c r="AD11" s="355"/>
      <c r="AE11" s="355"/>
      <c r="AF11" s="358" t="s">
        <v>2000</v>
      </c>
      <c r="AG11" s="355"/>
    </row>
    <row r="12" spans="1:33" ht="15" customHeight="1" x14ac:dyDescent="0.35">
      <c r="A12" s="351"/>
      <c r="B12" s="359"/>
      <c r="C12" s="360"/>
      <c r="D12" s="360"/>
      <c r="E12" s="360"/>
      <c r="F12" s="360"/>
      <c r="G12" s="360"/>
      <c r="H12" s="360"/>
      <c r="I12" s="360"/>
      <c r="J12" s="360"/>
      <c r="K12" s="360"/>
      <c r="L12" s="360"/>
      <c r="M12" s="360"/>
      <c r="N12" s="360"/>
      <c r="O12" s="360"/>
      <c r="P12" s="360"/>
      <c r="Q12" s="360"/>
      <c r="R12" s="360"/>
      <c r="S12" s="360"/>
      <c r="T12" s="360"/>
      <c r="U12" s="360"/>
      <c r="V12" s="360"/>
      <c r="W12" s="360"/>
      <c r="X12" s="360"/>
      <c r="Y12" s="360"/>
      <c r="Z12" s="360"/>
      <c r="AA12" s="360"/>
      <c r="AB12" s="360"/>
      <c r="AC12" s="360"/>
      <c r="AD12" s="360"/>
      <c r="AE12" s="360"/>
      <c r="AF12" s="358" t="s">
        <v>2123</v>
      </c>
      <c r="AG12" s="355"/>
    </row>
    <row r="13" spans="1:33" ht="15" customHeight="1" thickBot="1" x14ac:dyDescent="0.4">
      <c r="A13" s="351"/>
      <c r="B13" s="361" t="s">
        <v>180</v>
      </c>
      <c r="C13" s="361">
        <v>2022</v>
      </c>
      <c r="D13" s="361">
        <v>2023</v>
      </c>
      <c r="E13" s="361">
        <v>2024</v>
      </c>
      <c r="F13" s="361">
        <v>2025</v>
      </c>
      <c r="G13" s="361">
        <v>2026</v>
      </c>
      <c r="H13" s="361">
        <v>2027</v>
      </c>
      <c r="I13" s="361">
        <v>2028</v>
      </c>
      <c r="J13" s="361">
        <v>2029</v>
      </c>
      <c r="K13" s="361">
        <v>2030</v>
      </c>
      <c r="L13" s="361">
        <v>2031</v>
      </c>
      <c r="M13" s="361">
        <v>2032</v>
      </c>
      <c r="N13" s="361">
        <v>2033</v>
      </c>
      <c r="O13" s="361">
        <v>2034</v>
      </c>
      <c r="P13" s="361">
        <v>2035</v>
      </c>
      <c r="Q13" s="361">
        <v>2036</v>
      </c>
      <c r="R13" s="361">
        <v>2037</v>
      </c>
      <c r="S13" s="361">
        <v>2038</v>
      </c>
      <c r="T13" s="361">
        <v>2039</v>
      </c>
      <c r="U13" s="361">
        <v>2040</v>
      </c>
      <c r="V13" s="361">
        <v>2041</v>
      </c>
      <c r="W13" s="361">
        <v>2042</v>
      </c>
      <c r="X13" s="361">
        <v>2043</v>
      </c>
      <c r="Y13" s="361">
        <v>2044</v>
      </c>
      <c r="Z13" s="361">
        <v>2045</v>
      </c>
      <c r="AA13" s="361">
        <v>2046</v>
      </c>
      <c r="AB13" s="361">
        <v>2047</v>
      </c>
      <c r="AC13" s="361">
        <v>2048</v>
      </c>
      <c r="AD13" s="361">
        <v>2049</v>
      </c>
      <c r="AE13" s="361">
        <v>2050</v>
      </c>
      <c r="AF13" s="362">
        <v>2050</v>
      </c>
      <c r="AG13" s="355"/>
    </row>
    <row r="14" spans="1:33" ht="15" customHeight="1" thickTop="1" x14ac:dyDescent="0.35">
      <c r="A14" s="351"/>
      <c r="B14" s="355"/>
      <c r="C14" s="355"/>
      <c r="D14" s="355"/>
      <c r="E14" s="355"/>
      <c r="F14" s="355"/>
      <c r="G14" s="355"/>
      <c r="H14" s="355"/>
      <c r="I14" s="355"/>
      <c r="J14" s="355"/>
      <c r="K14" s="355"/>
      <c r="L14" s="355"/>
      <c r="M14" s="355"/>
      <c r="N14" s="355"/>
      <c r="O14" s="355"/>
      <c r="P14" s="355"/>
      <c r="Q14" s="355"/>
      <c r="R14" s="355"/>
      <c r="S14" s="355"/>
      <c r="T14" s="355"/>
      <c r="U14" s="355"/>
      <c r="V14" s="355"/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355"/>
    </row>
    <row r="15" spans="1:33" ht="15" customHeight="1" x14ac:dyDescent="0.35">
      <c r="A15" s="354" t="s">
        <v>639</v>
      </c>
      <c r="B15" s="363" t="s">
        <v>357</v>
      </c>
      <c r="C15" s="371">
        <v>16.081751000000001</v>
      </c>
      <c r="D15" s="371">
        <v>15.360889</v>
      </c>
      <c r="E15" s="371">
        <v>15.167615</v>
      </c>
      <c r="F15" s="371">
        <v>15.396997000000001</v>
      </c>
      <c r="G15" s="371">
        <v>15.652697</v>
      </c>
      <c r="H15" s="371">
        <v>15.833325</v>
      </c>
      <c r="I15" s="371">
        <v>15.984686</v>
      </c>
      <c r="J15" s="371">
        <v>16.176130000000001</v>
      </c>
      <c r="K15" s="371">
        <v>16.357303999999999</v>
      </c>
      <c r="L15" s="371">
        <v>16.532404</v>
      </c>
      <c r="M15" s="371">
        <v>16.662624000000001</v>
      </c>
      <c r="N15" s="371">
        <v>16.724613000000002</v>
      </c>
      <c r="O15" s="371">
        <v>16.848295</v>
      </c>
      <c r="P15" s="371">
        <v>17.122085999999999</v>
      </c>
      <c r="Q15" s="371">
        <v>17.339068999999999</v>
      </c>
      <c r="R15" s="371">
        <v>17.510508000000002</v>
      </c>
      <c r="S15" s="371">
        <v>17.696255000000001</v>
      </c>
      <c r="T15" s="371">
        <v>17.836020000000001</v>
      </c>
      <c r="U15" s="371">
        <v>18.023886000000001</v>
      </c>
      <c r="V15" s="371">
        <v>18.256605</v>
      </c>
      <c r="W15" s="371">
        <v>18.440346000000002</v>
      </c>
      <c r="X15" s="371">
        <v>18.526202999999999</v>
      </c>
      <c r="Y15" s="371">
        <v>18.720779</v>
      </c>
      <c r="Z15" s="371">
        <v>18.936218</v>
      </c>
      <c r="AA15" s="371">
        <v>19.111317</v>
      </c>
      <c r="AB15" s="371">
        <v>19.292608000000001</v>
      </c>
      <c r="AC15" s="371">
        <v>19.442295000000001</v>
      </c>
      <c r="AD15" s="371">
        <v>19.595124999999999</v>
      </c>
      <c r="AE15" s="371">
        <v>19.769606</v>
      </c>
      <c r="AF15" s="368">
        <v>7.4009999999999996E-3</v>
      </c>
      <c r="AG15" s="355"/>
    </row>
    <row r="16" spans="1:33" ht="15" customHeight="1" x14ac:dyDescent="0.35">
      <c r="A16" s="351"/>
      <c r="B16" s="355"/>
      <c r="C16" s="355"/>
      <c r="D16" s="355"/>
      <c r="E16" s="355"/>
      <c r="F16" s="355"/>
      <c r="G16" s="355"/>
      <c r="H16" s="355"/>
      <c r="I16" s="355"/>
      <c r="J16" s="355"/>
      <c r="K16" s="355"/>
      <c r="L16" s="355"/>
      <c r="M16" s="355"/>
      <c r="N16" s="355"/>
      <c r="O16" s="355"/>
      <c r="P16" s="355"/>
      <c r="Q16" s="355"/>
      <c r="R16" s="355"/>
      <c r="S16" s="355"/>
      <c r="T16" s="355"/>
      <c r="U16" s="355"/>
      <c r="V16" s="355"/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355"/>
    </row>
    <row r="17" spans="1:33" ht="15" customHeight="1" x14ac:dyDescent="0.35">
      <c r="A17" s="351"/>
      <c r="B17" s="363" t="s">
        <v>468</v>
      </c>
      <c r="C17" s="355"/>
      <c r="D17" s="355"/>
      <c r="E17" s="355"/>
      <c r="F17" s="355"/>
      <c r="G17" s="355"/>
      <c r="H17" s="355"/>
      <c r="I17" s="355"/>
      <c r="J17" s="355"/>
      <c r="K17" s="355"/>
      <c r="L17" s="355"/>
      <c r="M17" s="355"/>
      <c r="N17" s="355"/>
      <c r="O17" s="355"/>
      <c r="P17" s="355"/>
      <c r="Q17" s="355"/>
      <c r="R17" s="355"/>
      <c r="S17" s="355"/>
      <c r="T17" s="355"/>
      <c r="U17" s="355"/>
      <c r="V17" s="355"/>
      <c r="W17" s="355"/>
      <c r="X17" s="355"/>
      <c r="Y17" s="355"/>
      <c r="Z17" s="355"/>
      <c r="AA17" s="355"/>
      <c r="AB17" s="355"/>
      <c r="AC17" s="355"/>
      <c r="AD17" s="355"/>
      <c r="AE17" s="355"/>
      <c r="AF17" s="355"/>
      <c r="AG17" s="355"/>
    </row>
    <row r="18" spans="1:33" ht="15" customHeight="1" x14ac:dyDescent="0.35">
      <c r="A18" s="354" t="s">
        <v>638</v>
      </c>
      <c r="B18" s="364" t="s">
        <v>2</v>
      </c>
      <c r="C18" s="365">
        <v>2.4293089999999999</v>
      </c>
      <c r="D18" s="365">
        <v>2.7102689999999998</v>
      </c>
      <c r="E18" s="365">
        <v>2.6465900000000002</v>
      </c>
      <c r="F18" s="365">
        <v>2.7411110000000001</v>
      </c>
      <c r="G18" s="365">
        <v>2.717622</v>
      </c>
      <c r="H18" s="365">
        <v>2.6565810000000001</v>
      </c>
      <c r="I18" s="365">
        <v>2.5773730000000001</v>
      </c>
      <c r="J18" s="365">
        <v>2.5552079999999999</v>
      </c>
      <c r="K18" s="365">
        <v>2.5224489999999999</v>
      </c>
      <c r="L18" s="365">
        <v>2.4828429999999999</v>
      </c>
      <c r="M18" s="365">
        <v>2.4414069999999999</v>
      </c>
      <c r="N18" s="365">
        <v>2.3859940000000002</v>
      </c>
      <c r="O18" s="365">
        <v>2.342327</v>
      </c>
      <c r="P18" s="365">
        <v>2.318988</v>
      </c>
      <c r="Q18" s="365">
        <v>2.2851409999999999</v>
      </c>
      <c r="R18" s="365">
        <v>2.249358</v>
      </c>
      <c r="S18" s="365">
        <v>2.2063600000000001</v>
      </c>
      <c r="T18" s="365">
        <v>2.175637</v>
      </c>
      <c r="U18" s="365">
        <v>2.1663960000000002</v>
      </c>
      <c r="V18" s="365">
        <v>2.1545290000000001</v>
      </c>
      <c r="W18" s="365">
        <v>2.1255850000000001</v>
      </c>
      <c r="X18" s="365">
        <v>2.0964870000000002</v>
      </c>
      <c r="Y18" s="365">
        <v>2.0735709999999998</v>
      </c>
      <c r="Z18" s="365">
        <v>2.047822</v>
      </c>
      <c r="AA18" s="365">
        <v>2.0166050000000002</v>
      </c>
      <c r="AB18" s="365">
        <v>1.9905010000000001</v>
      </c>
      <c r="AC18" s="365">
        <v>1.957257</v>
      </c>
      <c r="AD18" s="365">
        <v>1.924701</v>
      </c>
      <c r="AE18" s="365">
        <v>1.8898950000000001</v>
      </c>
      <c r="AF18" s="366">
        <v>-8.9269999999999992E-3</v>
      </c>
      <c r="AG18" s="355"/>
    </row>
    <row r="19" spans="1:33" ht="15" customHeight="1" x14ac:dyDescent="0.35">
      <c r="A19" s="354" t="s">
        <v>637</v>
      </c>
      <c r="B19" s="364" t="s">
        <v>3</v>
      </c>
      <c r="C19" s="365">
        <v>0</v>
      </c>
      <c r="D19" s="365">
        <v>0</v>
      </c>
      <c r="E19" s="365">
        <v>0</v>
      </c>
      <c r="F19" s="365">
        <v>0</v>
      </c>
      <c r="G19" s="365">
        <v>0</v>
      </c>
      <c r="H19" s="365">
        <v>0</v>
      </c>
      <c r="I19" s="365">
        <v>0</v>
      </c>
      <c r="J19" s="365">
        <v>0</v>
      </c>
      <c r="K19" s="365">
        <v>0</v>
      </c>
      <c r="L19" s="365">
        <v>0</v>
      </c>
      <c r="M19" s="365">
        <v>0</v>
      </c>
      <c r="N19" s="365">
        <v>0</v>
      </c>
      <c r="O19" s="365">
        <v>0</v>
      </c>
      <c r="P19" s="365">
        <v>0</v>
      </c>
      <c r="Q19" s="365">
        <v>0</v>
      </c>
      <c r="R19" s="365">
        <v>0</v>
      </c>
      <c r="S19" s="365">
        <v>0</v>
      </c>
      <c r="T19" s="365">
        <v>0</v>
      </c>
      <c r="U19" s="365">
        <v>0</v>
      </c>
      <c r="V19" s="365">
        <v>0</v>
      </c>
      <c r="W19" s="365">
        <v>0</v>
      </c>
      <c r="X19" s="365">
        <v>0</v>
      </c>
      <c r="Y19" s="365">
        <v>0</v>
      </c>
      <c r="Z19" s="365">
        <v>0</v>
      </c>
      <c r="AA19" s="365">
        <v>0</v>
      </c>
      <c r="AB19" s="365">
        <v>0</v>
      </c>
      <c r="AC19" s="365">
        <v>0</v>
      </c>
      <c r="AD19" s="365">
        <v>0</v>
      </c>
      <c r="AE19" s="365">
        <v>0</v>
      </c>
      <c r="AF19" s="366" t="s">
        <v>1190</v>
      </c>
      <c r="AG19" s="355"/>
    </row>
    <row r="20" spans="1:33" ht="15" customHeight="1" x14ac:dyDescent="0.35">
      <c r="A20" s="354" t="s">
        <v>636</v>
      </c>
      <c r="B20" s="364" t="s">
        <v>40</v>
      </c>
      <c r="C20" s="365">
        <v>0</v>
      </c>
      <c r="D20" s="365">
        <v>0</v>
      </c>
      <c r="E20" s="365">
        <v>0</v>
      </c>
      <c r="F20" s="365">
        <v>0</v>
      </c>
      <c r="G20" s="365">
        <v>0</v>
      </c>
      <c r="H20" s="365">
        <v>0</v>
      </c>
      <c r="I20" s="365">
        <v>0</v>
      </c>
      <c r="J20" s="365">
        <v>0</v>
      </c>
      <c r="K20" s="365">
        <v>0</v>
      </c>
      <c r="L20" s="365">
        <v>0</v>
      </c>
      <c r="M20" s="365">
        <v>0</v>
      </c>
      <c r="N20" s="365">
        <v>0</v>
      </c>
      <c r="O20" s="365">
        <v>0</v>
      </c>
      <c r="P20" s="365">
        <v>0</v>
      </c>
      <c r="Q20" s="365">
        <v>0</v>
      </c>
      <c r="R20" s="365">
        <v>0</v>
      </c>
      <c r="S20" s="365">
        <v>0</v>
      </c>
      <c r="T20" s="365">
        <v>0</v>
      </c>
      <c r="U20" s="365">
        <v>0</v>
      </c>
      <c r="V20" s="365">
        <v>0</v>
      </c>
      <c r="W20" s="365">
        <v>0</v>
      </c>
      <c r="X20" s="365">
        <v>0</v>
      </c>
      <c r="Y20" s="365">
        <v>0</v>
      </c>
      <c r="Z20" s="365">
        <v>0</v>
      </c>
      <c r="AA20" s="365">
        <v>0</v>
      </c>
      <c r="AB20" s="365">
        <v>0</v>
      </c>
      <c r="AC20" s="365">
        <v>0</v>
      </c>
      <c r="AD20" s="365">
        <v>0</v>
      </c>
      <c r="AE20" s="365">
        <v>0</v>
      </c>
      <c r="AF20" s="366" t="s">
        <v>1190</v>
      </c>
      <c r="AG20" s="355"/>
    </row>
    <row r="21" spans="1:33" ht="15" customHeight="1" x14ac:dyDescent="0.35">
      <c r="A21" s="354" t="s">
        <v>635</v>
      </c>
      <c r="B21" s="364" t="s">
        <v>4</v>
      </c>
      <c r="C21" s="365">
        <v>73.969170000000005</v>
      </c>
      <c r="D21" s="365">
        <v>71.913917999999995</v>
      </c>
      <c r="E21" s="365">
        <v>71.719299000000007</v>
      </c>
      <c r="F21" s="365">
        <v>73.184746000000004</v>
      </c>
      <c r="G21" s="365">
        <v>75.229324000000005</v>
      </c>
      <c r="H21" s="365">
        <v>77.240600999999998</v>
      </c>
      <c r="I21" s="365">
        <v>78.330887000000004</v>
      </c>
      <c r="J21" s="365">
        <v>76.658600000000007</v>
      </c>
      <c r="K21" s="365">
        <v>75.149849000000003</v>
      </c>
      <c r="L21" s="365">
        <v>73.805374</v>
      </c>
      <c r="M21" s="365">
        <v>72.359024000000005</v>
      </c>
      <c r="N21" s="365">
        <v>70.865662</v>
      </c>
      <c r="O21" s="365">
        <v>69.564644000000001</v>
      </c>
      <c r="P21" s="365">
        <v>68.544701000000003</v>
      </c>
      <c r="Q21" s="365">
        <v>67.456276000000003</v>
      </c>
      <c r="R21" s="365">
        <v>66.072310999999999</v>
      </c>
      <c r="S21" s="365">
        <v>64.567390000000003</v>
      </c>
      <c r="T21" s="365">
        <v>63.994858000000001</v>
      </c>
      <c r="U21" s="365">
        <v>63.578254999999999</v>
      </c>
      <c r="V21" s="365">
        <v>63.063789</v>
      </c>
      <c r="W21" s="365">
        <v>62.266224000000001</v>
      </c>
      <c r="X21" s="365">
        <v>61.330505000000002</v>
      </c>
      <c r="Y21" s="365">
        <v>60.521042000000001</v>
      </c>
      <c r="Z21" s="365">
        <v>59.676265999999998</v>
      </c>
      <c r="AA21" s="365">
        <v>58.692348000000003</v>
      </c>
      <c r="AB21" s="365">
        <v>57.749203000000001</v>
      </c>
      <c r="AC21" s="365">
        <v>56.742809000000001</v>
      </c>
      <c r="AD21" s="365">
        <v>55.596286999999997</v>
      </c>
      <c r="AE21" s="365">
        <v>54.433971</v>
      </c>
      <c r="AF21" s="366">
        <v>-1.0892000000000001E-2</v>
      </c>
      <c r="AG21" s="355"/>
    </row>
    <row r="22" spans="1:33" ht="15" customHeight="1" x14ac:dyDescent="0.35">
      <c r="A22" s="354" t="s">
        <v>634</v>
      </c>
      <c r="B22" s="364" t="s">
        <v>5</v>
      </c>
      <c r="C22" s="365">
        <v>0</v>
      </c>
      <c r="D22" s="365">
        <v>0</v>
      </c>
      <c r="E22" s="365">
        <v>0</v>
      </c>
      <c r="F22" s="365">
        <v>0</v>
      </c>
      <c r="G22" s="365">
        <v>0</v>
      </c>
      <c r="H22" s="365">
        <v>0</v>
      </c>
      <c r="I22" s="365">
        <v>0</v>
      </c>
      <c r="J22" s="365">
        <v>0</v>
      </c>
      <c r="K22" s="365">
        <v>0</v>
      </c>
      <c r="L22" s="365">
        <v>0</v>
      </c>
      <c r="M22" s="365">
        <v>0</v>
      </c>
      <c r="N22" s="365">
        <v>0</v>
      </c>
      <c r="O22" s="365">
        <v>0</v>
      </c>
      <c r="P22" s="365">
        <v>0</v>
      </c>
      <c r="Q22" s="365">
        <v>0</v>
      </c>
      <c r="R22" s="365">
        <v>0</v>
      </c>
      <c r="S22" s="365">
        <v>0</v>
      </c>
      <c r="T22" s="365">
        <v>0</v>
      </c>
      <c r="U22" s="365">
        <v>0</v>
      </c>
      <c r="V22" s="365">
        <v>0</v>
      </c>
      <c r="W22" s="365">
        <v>0</v>
      </c>
      <c r="X22" s="365">
        <v>0</v>
      </c>
      <c r="Y22" s="365">
        <v>0</v>
      </c>
      <c r="Z22" s="365">
        <v>0</v>
      </c>
      <c r="AA22" s="365">
        <v>0</v>
      </c>
      <c r="AB22" s="365">
        <v>0</v>
      </c>
      <c r="AC22" s="365">
        <v>0</v>
      </c>
      <c r="AD22" s="365">
        <v>0</v>
      </c>
      <c r="AE22" s="365">
        <v>0</v>
      </c>
      <c r="AF22" s="366" t="s">
        <v>1190</v>
      </c>
      <c r="AG22" s="355"/>
    </row>
    <row r="23" spans="1:33" ht="15" customHeight="1" x14ac:dyDescent="0.35">
      <c r="A23" s="354" t="s">
        <v>633</v>
      </c>
      <c r="B23" s="364" t="s">
        <v>41</v>
      </c>
      <c r="C23" s="365">
        <v>76.398476000000002</v>
      </c>
      <c r="D23" s="365">
        <v>74.624184</v>
      </c>
      <c r="E23" s="365">
        <v>74.365891000000005</v>
      </c>
      <c r="F23" s="365">
        <v>75.925858000000005</v>
      </c>
      <c r="G23" s="365">
        <v>77.946944999999999</v>
      </c>
      <c r="H23" s="365">
        <v>79.897178999999994</v>
      </c>
      <c r="I23" s="365">
        <v>80.908257000000006</v>
      </c>
      <c r="J23" s="365">
        <v>79.213806000000005</v>
      </c>
      <c r="K23" s="365">
        <v>77.672295000000005</v>
      </c>
      <c r="L23" s="365">
        <v>76.288216000000006</v>
      </c>
      <c r="M23" s="365">
        <v>74.800430000000006</v>
      </c>
      <c r="N23" s="365">
        <v>73.251655999999997</v>
      </c>
      <c r="O23" s="365">
        <v>71.906975000000003</v>
      </c>
      <c r="P23" s="365">
        <v>70.863686000000001</v>
      </c>
      <c r="Q23" s="365">
        <v>69.741416999999998</v>
      </c>
      <c r="R23" s="365">
        <v>68.321670999999995</v>
      </c>
      <c r="S23" s="365">
        <v>66.773750000000007</v>
      </c>
      <c r="T23" s="365">
        <v>66.170494000000005</v>
      </c>
      <c r="U23" s="365">
        <v>65.744652000000002</v>
      </c>
      <c r="V23" s="365">
        <v>65.218315000000004</v>
      </c>
      <c r="W23" s="365">
        <v>64.391807999999997</v>
      </c>
      <c r="X23" s="365">
        <v>63.426991000000001</v>
      </c>
      <c r="Y23" s="365">
        <v>62.594611999999998</v>
      </c>
      <c r="Z23" s="365">
        <v>61.724086999999997</v>
      </c>
      <c r="AA23" s="365">
        <v>60.708953999999999</v>
      </c>
      <c r="AB23" s="365">
        <v>59.739704000000003</v>
      </c>
      <c r="AC23" s="365">
        <v>58.700066</v>
      </c>
      <c r="AD23" s="365">
        <v>57.520988000000003</v>
      </c>
      <c r="AE23" s="365">
        <v>56.323867999999997</v>
      </c>
      <c r="AF23" s="366">
        <v>-1.0828000000000001E-2</v>
      </c>
      <c r="AG23" s="355"/>
    </row>
    <row r="24" spans="1:33" ht="15" customHeight="1" x14ac:dyDescent="0.35">
      <c r="A24" s="354" t="s">
        <v>632</v>
      </c>
      <c r="B24" s="364" t="s">
        <v>6</v>
      </c>
      <c r="C24" s="365">
        <v>100.80242200000001</v>
      </c>
      <c r="D24" s="365">
        <v>105.75554700000001</v>
      </c>
      <c r="E24" s="365">
        <v>114.561333</v>
      </c>
      <c r="F24" s="365">
        <v>124.964935</v>
      </c>
      <c r="G24" s="365">
        <v>135.805969</v>
      </c>
      <c r="H24" s="365">
        <v>145.941711</v>
      </c>
      <c r="I24" s="365">
        <v>154.094864</v>
      </c>
      <c r="J24" s="365">
        <v>157.105682</v>
      </c>
      <c r="K24" s="365">
        <v>159.58651699999999</v>
      </c>
      <c r="L24" s="365">
        <v>162.23371900000001</v>
      </c>
      <c r="M24" s="365">
        <v>164.705353</v>
      </c>
      <c r="N24" s="365">
        <v>166.61438000000001</v>
      </c>
      <c r="O24" s="365">
        <v>169.347961</v>
      </c>
      <c r="P24" s="365">
        <v>173.04238900000001</v>
      </c>
      <c r="Q24" s="365">
        <v>176.51828</v>
      </c>
      <c r="R24" s="365">
        <v>178.08116100000001</v>
      </c>
      <c r="S24" s="365">
        <v>179.80535900000001</v>
      </c>
      <c r="T24" s="365">
        <v>182.60389699999999</v>
      </c>
      <c r="U24" s="365">
        <v>185.53523300000001</v>
      </c>
      <c r="V24" s="365">
        <v>188.400925</v>
      </c>
      <c r="W24" s="365">
        <v>190.05903599999999</v>
      </c>
      <c r="X24" s="365">
        <v>191.05898999999999</v>
      </c>
      <c r="Y24" s="365">
        <v>192.820435</v>
      </c>
      <c r="Z24" s="365">
        <v>194.35549900000001</v>
      </c>
      <c r="AA24" s="365">
        <v>194.97839400000001</v>
      </c>
      <c r="AB24" s="365">
        <v>195.273132</v>
      </c>
      <c r="AC24" s="365">
        <v>195.64872700000001</v>
      </c>
      <c r="AD24" s="365">
        <v>195.61518899999999</v>
      </c>
      <c r="AE24" s="365">
        <v>195.35699500000001</v>
      </c>
      <c r="AF24" s="366">
        <v>2.3911999999999999E-2</v>
      </c>
      <c r="AG24" s="355"/>
    </row>
    <row r="25" spans="1:33" ht="12" customHeight="1" x14ac:dyDescent="0.35">
      <c r="A25" s="354" t="s">
        <v>631</v>
      </c>
      <c r="B25" s="364" t="s">
        <v>7</v>
      </c>
      <c r="C25" s="365">
        <v>129.49825999999999</v>
      </c>
      <c r="D25" s="365">
        <v>123.10437</v>
      </c>
      <c r="E25" s="365">
        <v>119.068459</v>
      </c>
      <c r="F25" s="365">
        <v>117.233475</v>
      </c>
      <c r="G25" s="365">
        <v>115.82648500000001</v>
      </c>
      <c r="H25" s="365">
        <v>114.021545</v>
      </c>
      <c r="I25" s="365">
        <v>111.282066</v>
      </c>
      <c r="J25" s="365">
        <v>105.982681</v>
      </c>
      <c r="K25" s="365">
        <v>100.81379699999999</v>
      </c>
      <c r="L25" s="365">
        <v>95.894028000000006</v>
      </c>
      <c r="M25" s="365">
        <v>90.928314</v>
      </c>
      <c r="N25" s="365">
        <v>85.987350000000006</v>
      </c>
      <c r="O25" s="365">
        <v>81.404633000000004</v>
      </c>
      <c r="P25" s="365">
        <v>77.288642999999993</v>
      </c>
      <c r="Q25" s="365">
        <v>73.221847999999994</v>
      </c>
      <c r="R25" s="365">
        <v>69.131873999999996</v>
      </c>
      <c r="S25" s="365">
        <v>65.216269999999994</v>
      </c>
      <c r="T25" s="365">
        <v>63.055137999999999</v>
      </c>
      <c r="U25" s="365">
        <v>61.142654</v>
      </c>
      <c r="V25" s="365">
        <v>59.309944000000002</v>
      </c>
      <c r="W25" s="365">
        <v>57.382820000000002</v>
      </c>
      <c r="X25" s="365">
        <v>55.442718999999997</v>
      </c>
      <c r="Y25" s="365">
        <v>53.717697000000001</v>
      </c>
      <c r="Z25" s="365">
        <v>52.064571000000001</v>
      </c>
      <c r="AA25" s="365">
        <v>50.399704</v>
      </c>
      <c r="AB25" s="365">
        <v>48.833748</v>
      </c>
      <c r="AC25" s="365">
        <v>47.275772000000003</v>
      </c>
      <c r="AD25" s="365">
        <v>45.724586000000002</v>
      </c>
      <c r="AE25" s="365">
        <v>44.210106000000003</v>
      </c>
      <c r="AF25" s="366">
        <v>-3.7655000000000001E-2</v>
      </c>
      <c r="AG25" s="355"/>
    </row>
    <row r="26" spans="1:33" ht="12" customHeight="1" x14ac:dyDescent="0.35">
      <c r="A26" s="354" t="s">
        <v>630</v>
      </c>
      <c r="B26" s="364" t="s">
        <v>8</v>
      </c>
      <c r="C26" s="365">
        <v>0</v>
      </c>
      <c r="D26" s="365">
        <v>0</v>
      </c>
      <c r="E26" s="365">
        <v>0</v>
      </c>
      <c r="F26" s="365">
        <v>0</v>
      </c>
      <c r="G26" s="365">
        <v>0</v>
      </c>
      <c r="H26" s="365">
        <v>0</v>
      </c>
      <c r="I26" s="365">
        <v>0</v>
      </c>
      <c r="J26" s="365">
        <v>0</v>
      </c>
      <c r="K26" s="365">
        <v>0</v>
      </c>
      <c r="L26" s="365">
        <v>0</v>
      </c>
      <c r="M26" s="365">
        <v>0</v>
      </c>
      <c r="N26" s="365">
        <v>0</v>
      </c>
      <c r="O26" s="365">
        <v>0</v>
      </c>
      <c r="P26" s="365">
        <v>0</v>
      </c>
      <c r="Q26" s="365">
        <v>0</v>
      </c>
      <c r="R26" s="365">
        <v>0</v>
      </c>
      <c r="S26" s="365">
        <v>0</v>
      </c>
      <c r="T26" s="365">
        <v>0</v>
      </c>
      <c r="U26" s="365">
        <v>0</v>
      </c>
      <c r="V26" s="365">
        <v>0</v>
      </c>
      <c r="W26" s="365">
        <v>0</v>
      </c>
      <c r="X26" s="365">
        <v>0</v>
      </c>
      <c r="Y26" s="365">
        <v>0</v>
      </c>
      <c r="Z26" s="365">
        <v>0</v>
      </c>
      <c r="AA26" s="365">
        <v>0</v>
      </c>
      <c r="AB26" s="365">
        <v>0</v>
      </c>
      <c r="AC26" s="365">
        <v>0</v>
      </c>
      <c r="AD26" s="365">
        <v>0</v>
      </c>
      <c r="AE26" s="365">
        <v>0</v>
      </c>
      <c r="AF26" s="366" t="s">
        <v>1190</v>
      </c>
      <c r="AG26" s="355"/>
    </row>
    <row r="27" spans="1:33" ht="12" customHeight="1" x14ac:dyDescent="0.35">
      <c r="A27" s="354" t="s">
        <v>629</v>
      </c>
      <c r="B27" s="364" t="s">
        <v>9</v>
      </c>
      <c r="C27" s="365">
        <v>129.49825999999999</v>
      </c>
      <c r="D27" s="365">
        <v>123.10437</v>
      </c>
      <c r="E27" s="365">
        <v>119.068459</v>
      </c>
      <c r="F27" s="365">
        <v>117.233475</v>
      </c>
      <c r="G27" s="365">
        <v>115.82648500000001</v>
      </c>
      <c r="H27" s="365">
        <v>114.021545</v>
      </c>
      <c r="I27" s="365">
        <v>111.282066</v>
      </c>
      <c r="J27" s="365">
        <v>105.982681</v>
      </c>
      <c r="K27" s="365">
        <v>100.81379699999999</v>
      </c>
      <c r="L27" s="365">
        <v>95.894028000000006</v>
      </c>
      <c r="M27" s="365">
        <v>90.928314</v>
      </c>
      <c r="N27" s="365">
        <v>85.987350000000006</v>
      </c>
      <c r="O27" s="365">
        <v>81.404633000000004</v>
      </c>
      <c r="P27" s="365">
        <v>77.288642999999993</v>
      </c>
      <c r="Q27" s="365">
        <v>73.221847999999994</v>
      </c>
      <c r="R27" s="365">
        <v>69.131873999999996</v>
      </c>
      <c r="S27" s="365">
        <v>65.216269999999994</v>
      </c>
      <c r="T27" s="365">
        <v>63.055137999999999</v>
      </c>
      <c r="U27" s="365">
        <v>61.142654</v>
      </c>
      <c r="V27" s="365">
        <v>59.309944000000002</v>
      </c>
      <c r="W27" s="365">
        <v>57.382820000000002</v>
      </c>
      <c r="X27" s="365">
        <v>55.442718999999997</v>
      </c>
      <c r="Y27" s="365">
        <v>53.717697000000001</v>
      </c>
      <c r="Z27" s="365">
        <v>52.064571000000001</v>
      </c>
      <c r="AA27" s="365">
        <v>50.399704</v>
      </c>
      <c r="AB27" s="365">
        <v>48.833748</v>
      </c>
      <c r="AC27" s="365">
        <v>47.275772000000003</v>
      </c>
      <c r="AD27" s="365">
        <v>45.724586000000002</v>
      </c>
      <c r="AE27" s="365">
        <v>44.210106000000003</v>
      </c>
      <c r="AF27" s="366">
        <v>-3.7655000000000001E-2</v>
      </c>
      <c r="AG27" s="355"/>
    </row>
    <row r="28" spans="1:33" ht="12" customHeight="1" x14ac:dyDescent="0.35">
      <c r="A28" s="354" t="s">
        <v>628</v>
      </c>
      <c r="B28" s="364" t="s">
        <v>10</v>
      </c>
      <c r="C28" s="365">
        <v>47.745182</v>
      </c>
      <c r="D28" s="365">
        <v>45.593390999999997</v>
      </c>
      <c r="E28" s="365">
        <v>44.949424999999998</v>
      </c>
      <c r="F28" s="365">
        <v>45.451492000000002</v>
      </c>
      <c r="G28" s="365">
        <v>46.207541999999997</v>
      </c>
      <c r="H28" s="365">
        <v>46.790278999999998</v>
      </c>
      <c r="I28" s="365">
        <v>46.695202000000002</v>
      </c>
      <c r="J28" s="365">
        <v>44.786189999999998</v>
      </c>
      <c r="K28" s="365">
        <v>42.989716000000001</v>
      </c>
      <c r="L28" s="365">
        <v>41.279361999999999</v>
      </c>
      <c r="M28" s="365">
        <v>39.442360000000001</v>
      </c>
      <c r="N28" s="365">
        <v>37.614440999999999</v>
      </c>
      <c r="O28" s="365">
        <v>35.917053000000003</v>
      </c>
      <c r="P28" s="365">
        <v>34.363776999999999</v>
      </c>
      <c r="Q28" s="365">
        <v>32.781055000000002</v>
      </c>
      <c r="R28" s="365">
        <v>31.114371999999999</v>
      </c>
      <c r="S28" s="365">
        <v>29.462948000000001</v>
      </c>
      <c r="T28" s="365">
        <v>28.914269999999998</v>
      </c>
      <c r="U28" s="365">
        <v>28.426241000000001</v>
      </c>
      <c r="V28" s="365">
        <v>27.916615</v>
      </c>
      <c r="W28" s="365">
        <v>27.323340999999999</v>
      </c>
      <c r="X28" s="365">
        <v>26.695744999999999</v>
      </c>
      <c r="Y28" s="365">
        <v>26.167162000000001</v>
      </c>
      <c r="Z28" s="365">
        <v>25.654886000000001</v>
      </c>
      <c r="AA28" s="365">
        <v>25.105877</v>
      </c>
      <c r="AB28" s="365">
        <v>24.598896</v>
      </c>
      <c r="AC28" s="365">
        <v>24.076091999999999</v>
      </c>
      <c r="AD28" s="365">
        <v>23.502068000000001</v>
      </c>
      <c r="AE28" s="365">
        <v>22.943331000000001</v>
      </c>
      <c r="AF28" s="366">
        <v>-2.5833999999999999E-2</v>
      </c>
      <c r="AG28" s="355"/>
    </row>
    <row r="29" spans="1:33" ht="12" customHeight="1" x14ac:dyDescent="0.35">
      <c r="A29" s="354" t="s">
        <v>627</v>
      </c>
      <c r="B29" s="364" t="s">
        <v>11</v>
      </c>
      <c r="C29" s="365">
        <v>52.383693999999998</v>
      </c>
      <c r="D29" s="365">
        <v>49.772278</v>
      </c>
      <c r="E29" s="365">
        <v>48.794665999999999</v>
      </c>
      <c r="F29" s="365">
        <v>49.049633</v>
      </c>
      <c r="G29" s="365">
        <v>49.726463000000003</v>
      </c>
      <c r="H29" s="365">
        <v>49.983500999999997</v>
      </c>
      <c r="I29" s="365">
        <v>49.739773</v>
      </c>
      <c r="J29" s="365">
        <v>48.875633000000001</v>
      </c>
      <c r="K29" s="365">
        <v>48.292918999999998</v>
      </c>
      <c r="L29" s="365">
        <v>47.830956</v>
      </c>
      <c r="M29" s="365">
        <v>47.164569999999998</v>
      </c>
      <c r="N29" s="365">
        <v>46.484467000000002</v>
      </c>
      <c r="O29" s="365">
        <v>46.061584000000003</v>
      </c>
      <c r="P29" s="365">
        <v>45.9328</v>
      </c>
      <c r="Q29" s="365">
        <v>45.648753999999997</v>
      </c>
      <c r="R29" s="365">
        <v>45.141585999999997</v>
      </c>
      <c r="S29" s="365">
        <v>44.695189999999997</v>
      </c>
      <c r="T29" s="365">
        <v>44.188892000000003</v>
      </c>
      <c r="U29" s="365">
        <v>43.845322000000003</v>
      </c>
      <c r="V29" s="365">
        <v>43.524135999999999</v>
      </c>
      <c r="W29" s="365">
        <v>43.113151999999999</v>
      </c>
      <c r="X29" s="365">
        <v>42.586661999999997</v>
      </c>
      <c r="Y29" s="365">
        <v>42.287685000000003</v>
      </c>
      <c r="Z29" s="365">
        <v>41.975890999999997</v>
      </c>
      <c r="AA29" s="365">
        <v>41.551597999999998</v>
      </c>
      <c r="AB29" s="365">
        <v>41.212311</v>
      </c>
      <c r="AC29" s="365">
        <v>40.874588000000003</v>
      </c>
      <c r="AD29" s="365">
        <v>40.519210999999999</v>
      </c>
      <c r="AE29" s="365">
        <v>40.207191000000002</v>
      </c>
      <c r="AF29" s="366">
        <v>-9.4039999999999992E-3</v>
      </c>
      <c r="AG29" s="355"/>
    </row>
    <row r="30" spans="1:33" ht="12" customHeight="1" x14ac:dyDescent="0.35">
      <c r="A30" s="354" t="s">
        <v>626</v>
      </c>
      <c r="B30" s="363" t="s">
        <v>0</v>
      </c>
      <c r="C30" s="367">
        <v>406.828033</v>
      </c>
      <c r="D30" s="367">
        <v>398.849762</v>
      </c>
      <c r="E30" s="367">
        <v>401.739777</v>
      </c>
      <c r="F30" s="367">
        <v>412.62536599999999</v>
      </c>
      <c r="G30" s="367">
        <v>425.51342799999998</v>
      </c>
      <c r="H30" s="367">
        <v>436.63421599999998</v>
      </c>
      <c r="I30" s="367">
        <v>442.72015399999998</v>
      </c>
      <c r="J30" s="367">
        <v>435.96402</v>
      </c>
      <c r="K30" s="367">
        <v>429.355255</v>
      </c>
      <c r="L30" s="367">
        <v>423.526276</v>
      </c>
      <c r="M30" s="367">
        <v>417.04101600000001</v>
      </c>
      <c r="N30" s="367">
        <v>409.95230099999998</v>
      </c>
      <c r="O30" s="367">
        <v>404.638214</v>
      </c>
      <c r="P30" s="367">
        <v>401.49127199999998</v>
      </c>
      <c r="Q30" s="367">
        <v>397.91137700000002</v>
      </c>
      <c r="R30" s="367">
        <v>391.79064899999997</v>
      </c>
      <c r="S30" s="367">
        <v>385.95352200000002</v>
      </c>
      <c r="T30" s="367">
        <v>384.93270899999999</v>
      </c>
      <c r="U30" s="367">
        <v>384.69412199999999</v>
      </c>
      <c r="V30" s="367">
        <v>384.369934</v>
      </c>
      <c r="W30" s="367">
        <v>382.27014200000002</v>
      </c>
      <c r="X30" s="367">
        <v>379.21112099999999</v>
      </c>
      <c r="Y30" s="367">
        <v>377.58761600000003</v>
      </c>
      <c r="Z30" s="367">
        <v>375.77493299999998</v>
      </c>
      <c r="AA30" s="367">
        <v>372.744507</v>
      </c>
      <c r="AB30" s="367">
        <v>369.65780599999999</v>
      </c>
      <c r="AC30" s="367">
        <v>366.57522599999999</v>
      </c>
      <c r="AD30" s="367">
        <v>362.88201900000001</v>
      </c>
      <c r="AE30" s="367">
        <v>359.041473</v>
      </c>
      <c r="AF30" s="368">
        <v>-4.4530000000000004E-3</v>
      </c>
      <c r="AG30" s="355"/>
    </row>
    <row r="31" spans="1:33" ht="12" customHeight="1" x14ac:dyDescent="0.35">
      <c r="A31" s="351"/>
      <c r="B31" s="355"/>
      <c r="C31" s="355"/>
      <c r="D31" s="355"/>
      <c r="E31" s="355"/>
      <c r="F31" s="355"/>
      <c r="G31" s="355"/>
      <c r="H31" s="355"/>
      <c r="I31" s="355"/>
      <c r="J31" s="355"/>
      <c r="K31" s="355"/>
      <c r="L31" s="355"/>
      <c r="M31" s="355"/>
      <c r="N31" s="355"/>
      <c r="O31" s="355"/>
      <c r="P31" s="355"/>
      <c r="Q31" s="355"/>
      <c r="R31" s="355"/>
      <c r="S31" s="355"/>
      <c r="T31" s="355"/>
      <c r="U31" s="355"/>
      <c r="V31" s="355"/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</row>
    <row r="32" spans="1:33" ht="12" customHeight="1" x14ac:dyDescent="0.35">
      <c r="A32" s="351"/>
      <c r="B32" s="363" t="s">
        <v>2015</v>
      </c>
      <c r="C32" s="355"/>
      <c r="D32" s="355"/>
      <c r="E32" s="355"/>
      <c r="F32" s="355"/>
      <c r="G32" s="355"/>
      <c r="H32" s="355"/>
      <c r="I32" s="355"/>
      <c r="J32" s="355"/>
      <c r="K32" s="355"/>
      <c r="L32" s="355"/>
      <c r="M32" s="355"/>
      <c r="N32" s="355"/>
      <c r="O32" s="355"/>
      <c r="P32" s="355"/>
      <c r="Q32" s="355"/>
      <c r="R32" s="355"/>
      <c r="S32" s="355"/>
      <c r="T32" s="355"/>
      <c r="U32" s="355"/>
      <c r="V32" s="355"/>
      <c r="W32" s="355"/>
      <c r="X32" s="355"/>
      <c r="Y32" s="355"/>
      <c r="Z32" s="355"/>
      <c r="AA32" s="355"/>
      <c r="AB32" s="355"/>
      <c r="AC32" s="355"/>
      <c r="AD32" s="355"/>
      <c r="AE32" s="355"/>
      <c r="AF32" s="355"/>
      <c r="AG32" s="355"/>
    </row>
    <row r="33" spans="1:33" ht="12" customHeight="1" x14ac:dyDescent="0.35">
      <c r="A33" s="351"/>
      <c r="B33" s="363" t="s">
        <v>456</v>
      </c>
      <c r="C33" s="355"/>
      <c r="D33" s="355"/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5"/>
      <c r="U33" s="355"/>
      <c r="V33" s="355"/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</row>
    <row r="34" spans="1:33" ht="12" customHeight="1" x14ac:dyDescent="0.35">
      <c r="A34" s="354" t="s">
        <v>625</v>
      </c>
      <c r="B34" s="364" t="s">
        <v>2</v>
      </c>
      <c r="C34" s="369">
        <v>0.15106</v>
      </c>
      <c r="D34" s="369">
        <v>0.17644000000000001</v>
      </c>
      <c r="E34" s="369">
        <v>0.17449000000000001</v>
      </c>
      <c r="F34" s="369">
        <v>0.17802899999999999</v>
      </c>
      <c r="G34" s="369">
        <v>0.17362</v>
      </c>
      <c r="H34" s="369">
        <v>0.16778399999999999</v>
      </c>
      <c r="I34" s="369">
        <v>0.16123999999999999</v>
      </c>
      <c r="J34" s="369">
        <v>0.15796199999999999</v>
      </c>
      <c r="K34" s="369">
        <v>0.15420900000000001</v>
      </c>
      <c r="L34" s="369">
        <v>0.15018000000000001</v>
      </c>
      <c r="M34" s="369">
        <v>0.14652000000000001</v>
      </c>
      <c r="N34" s="369">
        <v>0.14266400000000001</v>
      </c>
      <c r="O34" s="369">
        <v>0.13902500000000001</v>
      </c>
      <c r="P34" s="369">
        <v>0.135438</v>
      </c>
      <c r="Q34" s="369">
        <v>0.13179099999999999</v>
      </c>
      <c r="R34" s="369">
        <v>0.12845799999999999</v>
      </c>
      <c r="S34" s="369">
        <v>0.12468</v>
      </c>
      <c r="T34" s="369">
        <v>0.12198000000000001</v>
      </c>
      <c r="U34" s="369">
        <v>0.120196</v>
      </c>
      <c r="V34" s="369">
        <v>0.11801399999999999</v>
      </c>
      <c r="W34" s="369">
        <v>0.115268</v>
      </c>
      <c r="X34" s="369">
        <v>0.113163</v>
      </c>
      <c r="Y34" s="369">
        <v>0.110763</v>
      </c>
      <c r="Z34" s="369">
        <v>0.108143</v>
      </c>
      <c r="AA34" s="369">
        <v>0.105519</v>
      </c>
      <c r="AB34" s="369">
        <v>0.103174</v>
      </c>
      <c r="AC34" s="369">
        <v>0.10067</v>
      </c>
      <c r="AD34" s="369">
        <v>9.8223000000000005E-2</v>
      </c>
      <c r="AE34" s="369">
        <v>9.5596E-2</v>
      </c>
      <c r="AF34" s="366">
        <v>-1.6208E-2</v>
      </c>
      <c r="AG34" s="355"/>
    </row>
    <row r="35" spans="1:33" ht="12" customHeight="1" x14ac:dyDescent="0.35">
      <c r="A35" s="354" t="s">
        <v>624</v>
      </c>
      <c r="B35" s="364" t="s">
        <v>3</v>
      </c>
      <c r="C35" s="369">
        <v>0</v>
      </c>
      <c r="D35" s="369">
        <v>0</v>
      </c>
      <c r="E35" s="369">
        <v>0</v>
      </c>
      <c r="F35" s="369">
        <v>0</v>
      </c>
      <c r="G35" s="369">
        <v>0</v>
      </c>
      <c r="H35" s="369">
        <v>0</v>
      </c>
      <c r="I35" s="369">
        <v>0</v>
      </c>
      <c r="J35" s="369">
        <v>0</v>
      </c>
      <c r="K35" s="369">
        <v>0</v>
      </c>
      <c r="L35" s="369">
        <v>0</v>
      </c>
      <c r="M35" s="369">
        <v>0</v>
      </c>
      <c r="N35" s="369">
        <v>0</v>
      </c>
      <c r="O35" s="369">
        <v>0</v>
      </c>
      <c r="P35" s="369">
        <v>0</v>
      </c>
      <c r="Q35" s="369">
        <v>0</v>
      </c>
      <c r="R35" s="369">
        <v>0</v>
      </c>
      <c r="S35" s="369">
        <v>0</v>
      </c>
      <c r="T35" s="369">
        <v>0</v>
      </c>
      <c r="U35" s="369">
        <v>0</v>
      </c>
      <c r="V35" s="369">
        <v>0</v>
      </c>
      <c r="W35" s="369">
        <v>0</v>
      </c>
      <c r="X35" s="369">
        <v>0</v>
      </c>
      <c r="Y35" s="369">
        <v>0</v>
      </c>
      <c r="Z35" s="369">
        <v>0</v>
      </c>
      <c r="AA35" s="369">
        <v>0</v>
      </c>
      <c r="AB35" s="369">
        <v>0</v>
      </c>
      <c r="AC35" s="369">
        <v>0</v>
      </c>
      <c r="AD35" s="369">
        <v>0</v>
      </c>
      <c r="AE35" s="369">
        <v>0</v>
      </c>
      <c r="AF35" s="366" t="s">
        <v>1190</v>
      </c>
      <c r="AG35" s="355"/>
    </row>
    <row r="36" spans="1:33" ht="12" customHeight="1" x14ac:dyDescent="0.35">
      <c r="A36" s="354" t="s">
        <v>623</v>
      </c>
      <c r="B36" s="364" t="s">
        <v>40</v>
      </c>
      <c r="C36" s="369">
        <v>0</v>
      </c>
      <c r="D36" s="369">
        <v>0</v>
      </c>
      <c r="E36" s="369">
        <v>0</v>
      </c>
      <c r="F36" s="369">
        <v>0</v>
      </c>
      <c r="G36" s="369">
        <v>0</v>
      </c>
      <c r="H36" s="369">
        <v>0</v>
      </c>
      <c r="I36" s="369">
        <v>0</v>
      </c>
      <c r="J36" s="369">
        <v>0</v>
      </c>
      <c r="K36" s="369">
        <v>0</v>
      </c>
      <c r="L36" s="369">
        <v>0</v>
      </c>
      <c r="M36" s="369">
        <v>0</v>
      </c>
      <c r="N36" s="369">
        <v>0</v>
      </c>
      <c r="O36" s="369">
        <v>0</v>
      </c>
      <c r="P36" s="369">
        <v>0</v>
      </c>
      <c r="Q36" s="369">
        <v>0</v>
      </c>
      <c r="R36" s="369">
        <v>0</v>
      </c>
      <c r="S36" s="369">
        <v>0</v>
      </c>
      <c r="T36" s="369">
        <v>0</v>
      </c>
      <c r="U36" s="369">
        <v>0</v>
      </c>
      <c r="V36" s="369">
        <v>0</v>
      </c>
      <c r="W36" s="369">
        <v>0</v>
      </c>
      <c r="X36" s="369">
        <v>0</v>
      </c>
      <c r="Y36" s="369">
        <v>0</v>
      </c>
      <c r="Z36" s="369">
        <v>0</v>
      </c>
      <c r="AA36" s="369">
        <v>0</v>
      </c>
      <c r="AB36" s="369">
        <v>0</v>
      </c>
      <c r="AC36" s="369">
        <v>0</v>
      </c>
      <c r="AD36" s="369">
        <v>0</v>
      </c>
      <c r="AE36" s="369">
        <v>0</v>
      </c>
      <c r="AF36" s="366" t="s">
        <v>1190</v>
      </c>
      <c r="AG36" s="355"/>
    </row>
    <row r="37" spans="1:33" ht="12" customHeight="1" x14ac:dyDescent="0.35">
      <c r="A37" s="354" t="s">
        <v>622</v>
      </c>
      <c r="B37" s="364" t="s">
        <v>4</v>
      </c>
      <c r="C37" s="369">
        <v>4.5995720000000002</v>
      </c>
      <c r="D37" s="369">
        <v>4.6816240000000002</v>
      </c>
      <c r="E37" s="369">
        <v>4.7284490000000003</v>
      </c>
      <c r="F37" s="369">
        <v>4.7531829999999999</v>
      </c>
      <c r="G37" s="369">
        <v>4.8061579999999999</v>
      </c>
      <c r="H37" s="369">
        <v>4.8783560000000001</v>
      </c>
      <c r="I37" s="369">
        <v>4.9003709999999998</v>
      </c>
      <c r="J37" s="369">
        <v>4.7389950000000001</v>
      </c>
      <c r="K37" s="369">
        <v>4.5942689999999997</v>
      </c>
      <c r="L37" s="369">
        <v>4.4642860000000004</v>
      </c>
      <c r="M37" s="369">
        <v>4.3425950000000002</v>
      </c>
      <c r="N37" s="369">
        <v>4.2372079999999999</v>
      </c>
      <c r="O37" s="369">
        <v>4.1288830000000001</v>
      </c>
      <c r="P37" s="369">
        <v>4.0032920000000001</v>
      </c>
      <c r="Q37" s="369">
        <v>3.8904209999999999</v>
      </c>
      <c r="R37" s="369">
        <v>3.7732950000000001</v>
      </c>
      <c r="S37" s="369">
        <v>3.648647</v>
      </c>
      <c r="T37" s="369">
        <v>3.5879560000000001</v>
      </c>
      <c r="U37" s="369">
        <v>3.527444</v>
      </c>
      <c r="V37" s="369">
        <v>3.4542999999999999</v>
      </c>
      <c r="W37" s="369">
        <v>3.37663</v>
      </c>
      <c r="X37" s="369">
        <v>3.310473</v>
      </c>
      <c r="Y37" s="369">
        <v>3.2328269999999999</v>
      </c>
      <c r="Z37" s="369">
        <v>3.1514350000000002</v>
      </c>
      <c r="AA37" s="369">
        <v>3.071078</v>
      </c>
      <c r="AB37" s="369">
        <v>2.9933329999999998</v>
      </c>
      <c r="AC37" s="369">
        <v>2.9185240000000001</v>
      </c>
      <c r="AD37" s="369">
        <v>2.8372510000000002</v>
      </c>
      <c r="AE37" s="369">
        <v>2.7534169999999998</v>
      </c>
      <c r="AF37" s="366">
        <v>-1.8159000000000002E-2</v>
      </c>
      <c r="AG37" s="355"/>
    </row>
    <row r="38" spans="1:33" ht="12" customHeight="1" x14ac:dyDescent="0.35">
      <c r="A38" s="354" t="s">
        <v>621</v>
      </c>
      <c r="B38" s="364" t="s">
        <v>5</v>
      </c>
      <c r="C38" s="369">
        <v>0</v>
      </c>
      <c r="D38" s="369">
        <v>0</v>
      </c>
      <c r="E38" s="369">
        <v>0</v>
      </c>
      <c r="F38" s="369">
        <v>0</v>
      </c>
      <c r="G38" s="369">
        <v>0</v>
      </c>
      <c r="H38" s="369">
        <v>0</v>
      </c>
      <c r="I38" s="369">
        <v>0</v>
      </c>
      <c r="J38" s="369">
        <v>0</v>
      </c>
      <c r="K38" s="369">
        <v>0</v>
      </c>
      <c r="L38" s="369">
        <v>0</v>
      </c>
      <c r="M38" s="369">
        <v>0</v>
      </c>
      <c r="N38" s="369">
        <v>0</v>
      </c>
      <c r="O38" s="369">
        <v>0</v>
      </c>
      <c r="P38" s="369">
        <v>0</v>
      </c>
      <c r="Q38" s="369">
        <v>0</v>
      </c>
      <c r="R38" s="369">
        <v>0</v>
      </c>
      <c r="S38" s="369">
        <v>0</v>
      </c>
      <c r="T38" s="369">
        <v>0</v>
      </c>
      <c r="U38" s="369">
        <v>0</v>
      </c>
      <c r="V38" s="369">
        <v>0</v>
      </c>
      <c r="W38" s="369">
        <v>0</v>
      </c>
      <c r="X38" s="369">
        <v>0</v>
      </c>
      <c r="Y38" s="369">
        <v>0</v>
      </c>
      <c r="Z38" s="369">
        <v>0</v>
      </c>
      <c r="AA38" s="369">
        <v>0</v>
      </c>
      <c r="AB38" s="369">
        <v>0</v>
      </c>
      <c r="AC38" s="369">
        <v>0</v>
      </c>
      <c r="AD38" s="369">
        <v>0</v>
      </c>
      <c r="AE38" s="369">
        <v>0</v>
      </c>
      <c r="AF38" s="366" t="s">
        <v>1190</v>
      </c>
      <c r="AG38" s="355"/>
    </row>
    <row r="39" spans="1:33" ht="12" customHeight="1" x14ac:dyDescent="0.35">
      <c r="A39" s="354" t="s">
        <v>620</v>
      </c>
      <c r="B39" s="364" t="s">
        <v>41</v>
      </c>
      <c r="C39" s="369">
        <v>4.7506320000000004</v>
      </c>
      <c r="D39" s="369">
        <v>4.8580639999999997</v>
      </c>
      <c r="E39" s="369">
        <v>4.9029389999999999</v>
      </c>
      <c r="F39" s="369">
        <v>4.9312120000000004</v>
      </c>
      <c r="G39" s="369">
        <v>4.9797779999999996</v>
      </c>
      <c r="H39" s="369">
        <v>5.0461400000000003</v>
      </c>
      <c r="I39" s="369">
        <v>5.0616110000000001</v>
      </c>
      <c r="J39" s="369">
        <v>4.8969569999999996</v>
      </c>
      <c r="K39" s="369">
        <v>4.7484780000000004</v>
      </c>
      <c r="L39" s="369">
        <v>4.6144660000000002</v>
      </c>
      <c r="M39" s="369">
        <v>4.489115</v>
      </c>
      <c r="N39" s="369">
        <v>4.3798709999999996</v>
      </c>
      <c r="O39" s="369">
        <v>4.2679080000000003</v>
      </c>
      <c r="P39" s="369">
        <v>4.1387299999999998</v>
      </c>
      <c r="Q39" s="369">
        <v>4.0222119999999997</v>
      </c>
      <c r="R39" s="369">
        <v>3.9017520000000001</v>
      </c>
      <c r="S39" s="369">
        <v>3.7733270000000001</v>
      </c>
      <c r="T39" s="369">
        <v>3.7099359999999999</v>
      </c>
      <c r="U39" s="369">
        <v>3.64764</v>
      </c>
      <c r="V39" s="369">
        <v>3.572314</v>
      </c>
      <c r="W39" s="369">
        <v>3.4918979999999999</v>
      </c>
      <c r="X39" s="369">
        <v>3.4236369999999998</v>
      </c>
      <c r="Y39" s="369">
        <v>3.3435899999999998</v>
      </c>
      <c r="Z39" s="369">
        <v>3.2595779999999999</v>
      </c>
      <c r="AA39" s="369">
        <v>3.1765970000000001</v>
      </c>
      <c r="AB39" s="369">
        <v>3.0965069999999999</v>
      </c>
      <c r="AC39" s="369">
        <v>3.0191940000000002</v>
      </c>
      <c r="AD39" s="369">
        <v>2.9354740000000001</v>
      </c>
      <c r="AE39" s="369">
        <v>2.8490129999999998</v>
      </c>
      <c r="AF39" s="366">
        <v>-1.8095E-2</v>
      </c>
      <c r="AG39" s="355"/>
    </row>
    <row r="40" spans="1:33" ht="12" customHeight="1" x14ac:dyDescent="0.35">
      <c r="A40" s="354" t="s">
        <v>619</v>
      </c>
      <c r="B40" s="364" t="s">
        <v>6</v>
      </c>
      <c r="C40" s="369">
        <v>6.2681250000000004</v>
      </c>
      <c r="D40" s="369">
        <v>6.884728</v>
      </c>
      <c r="E40" s="369">
        <v>7.5530220000000003</v>
      </c>
      <c r="F40" s="369">
        <v>8.1161890000000003</v>
      </c>
      <c r="G40" s="369">
        <v>8.6762029999999992</v>
      </c>
      <c r="H40" s="369">
        <v>9.2173759999999998</v>
      </c>
      <c r="I40" s="369">
        <v>9.6401559999999993</v>
      </c>
      <c r="J40" s="369">
        <v>9.7121919999999999</v>
      </c>
      <c r="K40" s="369">
        <v>9.7562850000000001</v>
      </c>
      <c r="L40" s="369">
        <v>9.8130749999999995</v>
      </c>
      <c r="M40" s="369">
        <v>9.8847190000000005</v>
      </c>
      <c r="N40" s="369">
        <v>9.9622259999999994</v>
      </c>
      <c r="O40" s="369">
        <v>10.051341000000001</v>
      </c>
      <c r="P40" s="369">
        <v>10.106385</v>
      </c>
      <c r="Q40" s="369">
        <v>10.180377999999999</v>
      </c>
      <c r="R40" s="369">
        <v>10.16996</v>
      </c>
      <c r="S40" s="369">
        <v>10.160645000000001</v>
      </c>
      <c r="T40" s="369">
        <v>10.237928</v>
      </c>
      <c r="U40" s="369">
        <v>10.293853</v>
      </c>
      <c r="V40" s="369">
        <v>10.319603000000001</v>
      </c>
      <c r="W40" s="369">
        <v>10.306696000000001</v>
      </c>
      <c r="X40" s="369">
        <v>10.312906</v>
      </c>
      <c r="Y40" s="369">
        <v>10.299809</v>
      </c>
      <c r="Z40" s="369">
        <v>10.263691</v>
      </c>
      <c r="AA40" s="369">
        <v>10.202248000000001</v>
      </c>
      <c r="AB40" s="369">
        <v>10.121655000000001</v>
      </c>
      <c r="AC40" s="369">
        <v>10.063046</v>
      </c>
      <c r="AD40" s="369">
        <v>9.9828499999999991</v>
      </c>
      <c r="AE40" s="369">
        <v>9.8816839999999999</v>
      </c>
      <c r="AF40" s="366">
        <v>1.6389999999999998E-2</v>
      </c>
      <c r="AG40" s="355"/>
    </row>
    <row r="41" spans="1:33" ht="15" customHeight="1" x14ac:dyDescent="0.35">
      <c r="A41" s="354" t="s">
        <v>618</v>
      </c>
      <c r="B41" s="364" t="s">
        <v>7</v>
      </c>
      <c r="C41" s="369">
        <v>8.0524979999999999</v>
      </c>
      <c r="D41" s="369">
        <v>8.0141430000000007</v>
      </c>
      <c r="E41" s="369">
        <v>7.8501770000000004</v>
      </c>
      <c r="F41" s="369">
        <v>7.6140480000000004</v>
      </c>
      <c r="G41" s="369">
        <v>7.3997780000000004</v>
      </c>
      <c r="H41" s="369">
        <v>7.201365</v>
      </c>
      <c r="I41" s="369">
        <v>6.961792</v>
      </c>
      <c r="J41" s="369">
        <v>6.5517950000000003</v>
      </c>
      <c r="K41" s="369">
        <v>6.1632290000000003</v>
      </c>
      <c r="L41" s="369">
        <v>5.8003679999999997</v>
      </c>
      <c r="M41" s="369">
        <v>5.4570220000000003</v>
      </c>
      <c r="N41" s="369">
        <v>5.1413659999999997</v>
      </c>
      <c r="O41" s="369">
        <v>4.8316249999999998</v>
      </c>
      <c r="P41" s="369">
        <v>4.5139740000000002</v>
      </c>
      <c r="Q41" s="369">
        <v>4.2229400000000004</v>
      </c>
      <c r="R41" s="369">
        <v>3.9480219999999999</v>
      </c>
      <c r="S41" s="369">
        <v>3.6853150000000001</v>
      </c>
      <c r="T41" s="369">
        <v>3.535269</v>
      </c>
      <c r="U41" s="369">
        <v>3.3923130000000001</v>
      </c>
      <c r="V41" s="369">
        <v>3.2486839999999999</v>
      </c>
      <c r="W41" s="369">
        <v>3.1118079999999999</v>
      </c>
      <c r="X41" s="369">
        <v>2.9926650000000001</v>
      </c>
      <c r="Y41" s="369">
        <v>2.8694160000000002</v>
      </c>
      <c r="Z41" s="369">
        <v>2.7494700000000001</v>
      </c>
      <c r="AA41" s="369">
        <v>2.6371660000000001</v>
      </c>
      <c r="AB41" s="369">
        <v>2.531215</v>
      </c>
      <c r="AC41" s="369">
        <v>2.431594</v>
      </c>
      <c r="AD41" s="369">
        <v>2.3334670000000002</v>
      </c>
      <c r="AE41" s="369">
        <v>2.2362660000000001</v>
      </c>
      <c r="AF41" s="366">
        <v>-4.4725000000000001E-2</v>
      </c>
      <c r="AG41" s="355"/>
    </row>
    <row r="42" spans="1:33" ht="15" customHeight="1" x14ac:dyDescent="0.35">
      <c r="A42" s="354" t="s">
        <v>617</v>
      </c>
      <c r="B42" s="364" t="s">
        <v>8</v>
      </c>
      <c r="C42" s="369">
        <v>0</v>
      </c>
      <c r="D42" s="369">
        <v>0</v>
      </c>
      <c r="E42" s="369">
        <v>0</v>
      </c>
      <c r="F42" s="369">
        <v>0</v>
      </c>
      <c r="G42" s="369">
        <v>0</v>
      </c>
      <c r="H42" s="369">
        <v>0</v>
      </c>
      <c r="I42" s="369">
        <v>0</v>
      </c>
      <c r="J42" s="369">
        <v>0</v>
      </c>
      <c r="K42" s="369">
        <v>0</v>
      </c>
      <c r="L42" s="369">
        <v>0</v>
      </c>
      <c r="M42" s="369">
        <v>0</v>
      </c>
      <c r="N42" s="369">
        <v>0</v>
      </c>
      <c r="O42" s="369">
        <v>0</v>
      </c>
      <c r="P42" s="369">
        <v>0</v>
      </c>
      <c r="Q42" s="369">
        <v>0</v>
      </c>
      <c r="R42" s="369">
        <v>0</v>
      </c>
      <c r="S42" s="369">
        <v>0</v>
      </c>
      <c r="T42" s="369">
        <v>0</v>
      </c>
      <c r="U42" s="369">
        <v>0</v>
      </c>
      <c r="V42" s="369">
        <v>0</v>
      </c>
      <c r="W42" s="369">
        <v>0</v>
      </c>
      <c r="X42" s="369">
        <v>0</v>
      </c>
      <c r="Y42" s="369">
        <v>0</v>
      </c>
      <c r="Z42" s="369">
        <v>0</v>
      </c>
      <c r="AA42" s="369">
        <v>0</v>
      </c>
      <c r="AB42" s="369">
        <v>0</v>
      </c>
      <c r="AC42" s="369">
        <v>0</v>
      </c>
      <c r="AD42" s="369">
        <v>0</v>
      </c>
      <c r="AE42" s="369">
        <v>0</v>
      </c>
      <c r="AF42" s="366" t="s">
        <v>1190</v>
      </c>
      <c r="AG42" s="355"/>
    </row>
    <row r="43" spans="1:33" ht="15" customHeight="1" x14ac:dyDescent="0.35">
      <c r="A43" s="354" t="s">
        <v>616</v>
      </c>
      <c r="B43" s="364" t="s">
        <v>9</v>
      </c>
      <c r="C43" s="369">
        <v>8.0524979999999999</v>
      </c>
      <c r="D43" s="369">
        <v>8.0141430000000007</v>
      </c>
      <c r="E43" s="369">
        <v>7.8501770000000004</v>
      </c>
      <c r="F43" s="369">
        <v>7.6140480000000004</v>
      </c>
      <c r="G43" s="369">
        <v>7.3997780000000004</v>
      </c>
      <c r="H43" s="369">
        <v>7.201365</v>
      </c>
      <c r="I43" s="369">
        <v>6.961792</v>
      </c>
      <c r="J43" s="369">
        <v>6.5517950000000003</v>
      </c>
      <c r="K43" s="369">
        <v>6.1632290000000003</v>
      </c>
      <c r="L43" s="369">
        <v>5.8003679999999997</v>
      </c>
      <c r="M43" s="369">
        <v>5.4570220000000003</v>
      </c>
      <c r="N43" s="369">
        <v>5.1413659999999997</v>
      </c>
      <c r="O43" s="369">
        <v>4.8316249999999998</v>
      </c>
      <c r="P43" s="369">
        <v>4.5139740000000002</v>
      </c>
      <c r="Q43" s="369">
        <v>4.2229400000000004</v>
      </c>
      <c r="R43" s="369">
        <v>3.9480219999999999</v>
      </c>
      <c r="S43" s="369">
        <v>3.6853150000000001</v>
      </c>
      <c r="T43" s="369">
        <v>3.535269</v>
      </c>
      <c r="U43" s="369">
        <v>3.3923130000000001</v>
      </c>
      <c r="V43" s="369">
        <v>3.2486839999999999</v>
      </c>
      <c r="W43" s="369">
        <v>3.1118079999999999</v>
      </c>
      <c r="X43" s="369">
        <v>2.9926650000000001</v>
      </c>
      <c r="Y43" s="369">
        <v>2.8694160000000002</v>
      </c>
      <c r="Z43" s="369">
        <v>2.7494700000000001</v>
      </c>
      <c r="AA43" s="369">
        <v>2.6371660000000001</v>
      </c>
      <c r="AB43" s="369">
        <v>2.531215</v>
      </c>
      <c r="AC43" s="369">
        <v>2.431594</v>
      </c>
      <c r="AD43" s="369">
        <v>2.3334670000000002</v>
      </c>
      <c r="AE43" s="369">
        <v>2.2362660000000001</v>
      </c>
      <c r="AF43" s="366">
        <v>-4.4725000000000001E-2</v>
      </c>
      <c r="AG43" s="355"/>
    </row>
    <row r="44" spans="1:33" ht="15" customHeight="1" x14ac:dyDescent="0.35">
      <c r="A44" s="354" t="s">
        <v>615</v>
      </c>
      <c r="B44" s="364" t="s">
        <v>10</v>
      </c>
      <c r="C44" s="369">
        <v>2.9689040000000002</v>
      </c>
      <c r="D44" s="369">
        <v>2.9681479999999998</v>
      </c>
      <c r="E44" s="369">
        <v>2.9635129999999998</v>
      </c>
      <c r="F44" s="369">
        <v>2.9519709999999999</v>
      </c>
      <c r="G44" s="369">
        <v>2.9520499999999998</v>
      </c>
      <c r="H44" s="369">
        <v>2.9551769999999999</v>
      </c>
      <c r="I44" s="369">
        <v>2.921246</v>
      </c>
      <c r="J44" s="369">
        <v>2.768659</v>
      </c>
      <c r="K44" s="369">
        <v>2.6281659999999998</v>
      </c>
      <c r="L44" s="369">
        <v>2.4968759999999999</v>
      </c>
      <c r="M44" s="369">
        <v>2.3671160000000002</v>
      </c>
      <c r="N44" s="369">
        <v>2.249047</v>
      </c>
      <c r="O44" s="369">
        <v>2.1317919999999999</v>
      </c>
      <c r="P44" s="369">
        <v>2.0069849999999998</v>
      </c>
      <c r="Q44" s="369">
        <v>1.8905890000000001</v>
      </c>
      <c r="R44" s="369">
        <v>1.7768969999999999</v>
      </c>
      <c r="S44" s="369">
        <v>1.6649259999999999</v>
      </c>
      <c r="T44" s="369">
        <v>1.6211169999999999</v>
      </c>
      <c r="U44" s="369">
        <v>1.577143</v>
      </c>
      <c r="V44" s="369">
        <v>1.5291239999999999</v>
      </c>
      <c r="W44" s="369">
        <v>1.4817149999999999</v>
      </c>
      <c r="X44" s="369">
        <v>1.4409719999999999</v>
      </c>
      <c r="Y44" s="369">
        <v>1.3977599999999999</v>
      </c>
      <c r="Z44" s="369">
        <v>1.354805</v>
      </c>
      <c r="AA44" s="369">
        <v>1.313666</v>
      </c>
      <c r="AB44" s="369">
        <v>1.2750429999999999</v>
      </c>
      <c r="AC44" s="369">
        <v>1.2383360000000001</v>
      </c>
      <c r="AD44" s="369">
        <v>1.1993830000000001</v>
      </c>
      <c r="AE44" s="369">
        <v>1.160536</v>
      </c>
      <c r="AF44" s="366">
        <v>-3.2989999999999998E-2</v>
      </c>
      <c r="AG44" s="355"/>
    </row>
    <row r="45" spans="1:33" ht="15" customHeight="1" x14ac:dyDescent="0.35">
      <c r="A45" s="354" t="s">
        <v>614</v>
      </c>
      <c r="B45" s="364" t="s">
        <v>11</v>
      </c>
      <c r="C45" s="369">
        <v>3.2573379999999998</v>
      </c>
      <c r="D45" s="369">
        <v>3.2401949999999999</v>
      </c>
      <c r="E45" s="369">
        <v>3.2170299999999998</v>
      </c>
      <c r="F45" s="369">
        <v>3.1856620000000002</v>
      </c>
      <c r="G45" s="369">
        <v>3.1768619999999999</v>
      </c>
      <c r="H45" s="369">
        <v>3.156854</v>
      </c>
      <c r="I45" s="369">
        <v>3.1117140000000001</v>
      </c>
      <c r="J45" s="369">
        <v>3.0214660000000002</v>
      </c>
      <c r="K45" s="369">
        <v>2.9523769999999998</v>
      </c>
      <c r="L45" s="369">
        <v>2.8931640000000001</v>
      </c>
      <c r="M45" s="369">
        <v>2.8305609999999999</v>
      </c>
      <c r="N45" s="369">
        <v>2.7794050000000001</v>
      </c>
      <c r="O45" s="369">
        <v>2.7339020000000001</v>
      </c>
      <c r="P45" s="369">
        <v>2.6826639999999999</v>
      </c>
      <c r="Q45" s="369">
        <v>2.632711</v>
      </c>
      <c r="R45" s="369">
        <v>2.5779709999999998</v>
      </c>
      <c r="S45" s="369">
        <v>2.525687</v>
      </c>
      <c r="T45" s="369">
        <v>2.477509</v>
      </c>
      <c r="U45" s="369">
        <v>2.432623</v>
      </c>
      <c r="V45" s="369">
        <v>2.3840210000000002</v>
      </c>
      <c r="W45" s="369">
        <v>2.3379799999999999</v>
      </c>
      <c r="X45" s="369">
        <v>2.2987259999999998</v>
      </c>
      <c r="Y45" s="369">
        <v>2.2588629999999998</v>
      </c>
      <c r="Z45" s="369">
        <v>2.2166990000000002</v>
      </c>
      <c r="AA45" s="369">
        <v>2.174188</v>
      </c>
      <c r="AB45" s="369">
        <v>2.136171</v>
      </c>
      <c r="AC45" s="369">
        <v>2.1023540000000001</v>
      </c>
      <c r="AD45" s="369">
        <v>2.0678209999999999</v>
      </c>
      <c r="AE45" s="369">
        <v>2.0337879999999999</v>
      </c>
      <c r="AF45" s="366">
        <v>-1.6681000000000001E-2</v>
      </c>
      <c r="AG45" s="355"/>
    </row>
    <row r="46" spans="1:33" ht="15" customHeight="1" x14ac:dyDescent="0.35">
      <c r="A46" s="354" t="s">
        <v>613</v>
      </c>
      <c r="B46" s="363" t="s">
        <v>0</v>
      </c>
      <c r="C46" s="370">
        <v>25.297497</v>
      </c>
      <c r="D46" s="370">
        <v>25.965277</v>
      </c>
      <c r="E46" s="370">
        <v>26.486678999999999</v>
      </c>
      <c r="F46" s="370">
        <v>26.799081999999999</v>
      </c>
      <c r="G46" s="370">
        <v>27.184671000000002</v>
      </c>
      <c r="H46" s="370">
        <v>27.576912</v>
      </c>
      <c r="I46" s="370">
        <v>27.696518000000001</v>
      </c>
      <c r="J46" s="370">
        <v>26.951066999999998</v>
      </c>
      <c r="K46" s="370">
        <v>26.248535</v>
      </c>
      <c r="L46" s="370">
        <v>25.617948999999999</v>
      </c>
      <c r="M46" s="370">
        <v>25.028531999999998</v>
      </c>
      <c r="N46" s="370">
        <v>24.511913</v>
      </c>
      <c r="O46" s="370">
        <v>24.016566999999998</v>
      </c>
      <c r="P46" s="370">
        <v>23.448737999999999</v>
      </c>
      <c r="Q46" s="370">
        <v>22.948830000000001</v>
      </c>
      <c r="R46" s="370">
        <v>22.374603</v>
      </c>
      <c r="S46" s="370">
        <v>21.809898</v>
      </c>
      <c r="T46" s="370">
        <v>21.581758000000001</v>
      </c>
      <c r="U46" s="370">
        <v>21.343571000000001</v>
      </c>
      <c r="V46" s="370">
        <v>21.053744999999999</v>
      </c>
      <c r="W46" s="370">
        <v>20.730098999999999</v>
      </c>
      <c r="X46" s="370">
        <v>20.468906</v>
      </c>
      <c r="Y46" s="370">
        <v>20.169436999999999</v>
      </c>
      <c r="Z46" s="370">
        <v>19.844242000000001</v>
      </c>
      <c r="AA46" s="370">
        <v>19.503864</v>
      </c>
      <c r="AB46" s="370">
        <v>19.160591</v>
      </c>
      <c r="AC46" s="370">
        <v>18.854524999999999</v>
      </c>
      <c r="AD46" s="370">
        <v>18.518995</v>
      </c>
      <c r="AE46" s="370">
        <v>18.161287000000002</v>
      </c>
      <c r="AF46" s="368">
        <v>-1.1766E-2</v>
      </c>
      <c r="AG46" s="355"/>
    </row>
    <row r="47" spans="1:33" ht="15" customHeight="1" x14ac:dyDescent="0.35">
      <c r="A47" s="351"/>
      <c r="B47" s="355"/>
      <c r="C47" s="355"/>
      <c r="D47" s="355"/>
      <c r="E47" s="355"/>
      <c r="F47" s="355"/>
      <c r="G47" s="355"/>
      <c r="H47" s="355"/>
      <c r="I47" s="355"/>
      <c r="J47" s="355"/>
      <c r="K47" s="355"/>
      <c r="L47" s="355"/>
      <c r="M47" s="355"/>
      <c r="N47" s="355"/>
      <c r="O47" s="355"/>
      <c r="P47" s="355"/>
      <c r="Q47" s="355"/>
      <c r="R47" s="355"/>
      <c r="S47" s="355"/>
      <c r="T47" s="355"/>
      <c r="U47" s="355"/>
      <c r="V47" s="355"/>
      <c r="W47" s="355"/>
      <c r="X47" s="355"/>
      <c r="Y47" s="355"/>
      <c r="Z47" s="355"/>
      <c r="AA47" s="355"/>
      <c r="AB47" s="355"/>
      <c r="AC47" s="355"/>
      <c r="AD47" s="355"/>
      <c r="AE47" s="355"/>
      <c r="AF47" s="355"/>
      <c r="AG47" s="355"/>
    </row>
    <row r="48" spans="1:33" ht="15" customHeight="1" x14ac:dyDescent="0.35">
      <c r="A48" s="351"/>
      <c r="B48" s="363" t="s">
        <v>2198</v>
      </c>
      <c r="C48" s="355"/>
      <c r="D48" s="355"/>
      <c r="E48" s="355"/>
      <c r="F48" s="355"/>
      <c r="G48" s="355"/>
      <c r="H48" s="355"/>
      <c r="I48" s="355"/>
      <c r="J48" s="355"/>
      <c r="K48" s="355"/>
      <c r="L48" s="355"/>
      <c r="M48" s="355"/>
      <c r="N48" s="355"/>
      <c r="O48" s="355"/>
      <c r="P48" s="355"/>
      <c r="Q48" s="355"/>
      <c r="R48" s="355"/>
      <c r="S48" s="355"/>
      <c r="T48" s="355"/>
      <c r="U48" s="355"/>
      <c r="V48" s="355"/>
      <c r="W48" s="355"/>
      <c r="X48" s="355"/>
      <c r="Y48" s="355"/>
      <c r="Z48" s="355"/>
      <c r="AA48" s="355"/>
      <c r="AB48" s="355"/>
      <c r="AC48" s="355"/>
      <c r="AD48" s="355"/>
      <c r="AE48" s="355"/>
      <c r="AF48" s="355"/>
      <c r="AG48" s="355"/>
    </row>
    <row r="49" spans="1:33" ht="15" customHeight="1" x14ac:dyDescent="0.35">
      <c r="A49" s="354" t="s">
        <v>612</v>
      </c>
      <c r="B49" s="363" t="s">
        <v>2199</v>
      </c>
      <c r="C49" s="371">
        <v>31.275841</v>
      </c>
      <c r="D49" s="371">
        <v>30.124147000000001</v>
      </c>
      <c r="E49" s="371">
        <v>29.958777999999999</v>
      </c>
      <c r="F49" s="371">
        <v>30.239376</v>
      </c>
      <c r="G49" s="371">
        <v>30.696095</v>
      </c>
      <c r="H49" s="371">
        <v>31.104721000000001</v>
      </c>
      <c r="I49" s="371">
        <v>31.238410999999999</v>
      </c>
      <c r="J49" s="371">
        <v>30.575403000000001</v>
      </c>
      <c r="K49" s="371">
        <v>29.904002999999999</v>
      </c>
      <c r="L49" s="371">
        <v>29.272516</v>
      </c>
      <c r="M49" s="371">
        <v>28.630662999999998</v>
      </c>
      <c r="N49" s="371">
        <v>28.027982999999999</v>
      </c>
      <c r="O49" s="371">
        <v>27.519456999999999</v>
      </c>
      <c r="P49" s="371">
        <v>27.147793</v>
      </c>
      <c r="Q49" s="371">
        <v>26.755119000000001</v>
      </c>
      <c r="R49" s="371">
        <v>26.244714999999999</v>
      </c>
      <c r="S49" s="371">
        <v>25.697517000000001</v>
      </c>
      <c r="T49" s="371">
        <v>25.489998</v>
      </c>
      <c r="U49" s="371">
        <v>25.311672000000002</v>
      </c>
      <c r="V49" s="371">
        <v>25.192399999999999</v>
      </c>
      <c r="W49" s="371">
        <v>24.967402</v>
      </c>
      <c r="X49" s="371">
        <v>24.686384</v>
      </c>
      <c r="Y49" s="371">
        <v>24.482161999999999</v>
      </c>
      <c r="Z49" s="371">
        <v>24.273454999999998</v>
      </c>
      <c r="AA49" s="371">
        <v>24.002065999999999</v>
      </c>
      <c r="AB49" s="371">
        <v>23.710289</v>
      </c>
      <c r="AC49" s="371">
        <v>23.387442</v>
      </c>
      <c r="AD49" s="371">
        <v>23.076892999999998</v>
      </c>
      <c r="AE49" s="371">
        <v>22.758825000000002</v>
      </c>
      <c r="AF49" s="368">
        <v>-1.1289E-2</v>
      </c>
      <c r="AG49" s="355"/>
    </row>
    <row r="50" spans="1:33" ht="15" customHeight="1" x14ac:dyDescent="0.35">
      <c r="A50" s="354" t="s">
        <v>2200</v>
      </c>
      <c r="B50" s="363" t="s">
        <v>2201</v>
      </c>
      <c r="C50" s="371">
        <v>57.491928000000001</v>
      </c>
      <c r="D50" s="371">
        <v>54.312674999999999</v>
      </c>
      <c r="E50" s="371">
        <v>53.205691999999999</v>
      </c>
      <c r="F50" s="371">
        <v>53.894413</v>
      </c>
      <c r="G50" s="371">
        <v>54.815379999999998</v>
      </c>
      <c r="H50" s="371">
        <v>55.416592000000001</v>
      </c>
      <c r="I50" s="371">
        <v>55.862166999999999</v>
      </c>
      <c r="J50" s="371">
        <v>56.446967999999998</v>
      </c>
      <c r="K50" s="371">
        <v>57.104328000000002</v>
      </c>
      <c r="L50" s="371">
        <v>57.857852999999999</v>
      </c>
      <c r="M50" s="371">
        <v>58.367503999999997</v>
      </c>
      <c r="N50" s="371">
        <v>58.726447999999998</v>
      </c>
      <c r="O50" s="371">
        <v>59.380851999999997</v>
      </c>
      <c r="P50" s="371">
        <v>60.522624999999998</v>
      </c>
      <c r="Q50" s="371">
        <v>61.450175999999999</v>
      </c>
      <c r="R50" s="371">
        <v>62.093074999999999</v>
      </c>
      <c r="S50" s="371">
        <v>62.794505999999998</v>
      </c>
      <c r="T50" s="371">
        <v>63.357360999999997</v>
      </c>
      <c r="U50" s="371">
        <v>64.135718999999995</v>
      </c>
      <c r="V50" s="371">
        <v>65.058082999999996</v>
      </c>
      <c r="W50" s="371">
        <v>65.863952999999995</v>
      </c>
      <c r="X50" s="371">
        <v>66.367408999999995</v>
      </c>
      <c r="Y50" s="371">
        <v>67.255218999999997</v>
      </c>
      <c r="Z50" s="371">
        <v>68.168334999999999</v>
      </c>
      <c r="AA50" s="371">
        <v>68.877182000000005</v>
      </c>
      <c r="AB50" s="371">
        <v>69.643096999999997</v>
      </c>
      <c r="AC50" s="371">
        <v>70.329284999999999</v>
      </c>
      <c r="AD50" s="371">
        <v>70.984900999999994</v>
      </c>
      <c r="AE50" s="371">
        <v>71.738426000000004</v>
      </c>
      <c r="AF50" s="368">
        <v>7.9380000000000006E-3</v>
      </c>
      <c r="AG50" s="355"/>
    </row>
    <row r="51" spans="1:33" ht="15" customHeight="1" x14ac:dyDescent="0.35">
      <c r="A51" s="351"/>
      <c r="B51" s="355"/>
      <c r="C51" s="355"/>
      <c r="D51" s="355"/>
      <c r="E51" s="355"/>
      <c r="F51" s="355"/>
      <c r="G51" s="355"/>
      <c r="H51" s="355"/>
      <c r="I51" s="355"/>
      <c r="J51" s="355"/>
      <c r="K51" s="355"/>
      <c r="L51" s="355"/>
      <c r="M51" s="355"/>
      <c r="N51" s="355"/>
      <c r="O51" s="355"/>
      <c r="P51" s="355"/>
      <c r="Q51" s="355"/>
      <c r="R51" s="355"/>
      <c r="S51" s="355"/>
      <c r="T51" s="355"/>
      <c r="U51" s="355"/>
      <c r="V51" s="355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</row>
    <row r="52" spans="1:33" ht="15" customHeight="1" x14ac:dyDescent="0.35">
      <c r="A52" s="351"/>
      <c r="B52" s="363" t="s">
        <v>524</v>
      </c>
      <c r="C52" s="355"/>
      <c r="D52" s="355"/>
      <c r="E52" s="355"/>
      <c r="F52" s="355"/>
      <c r="G52" s="355"/>
      <c r="H52" s="355"/>
      <c r="I52" s="355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5"/>
      <c r="AA52" s="355"/>
      <c r="AB52" s="355"/>
      <c r="AC52" s="355"/>
      <c r="AD52" s="355"/>
      <c r="AE52" s="355"/>
      <c r="AF52" s="355"/>
      <c r="AG52" s="355"/>
    </row>
    <row r="53" spans="1:33" ht="15" customHeight="1" x14ac:dyDescent="0.35">
      <c r="A53" s="351"/>
      <c r="B53" s="363" t="s">
        <v>2141</v>
      </c>
      <c r="C53" s="355"/>
      <c r="D53" s="355"/>
      <c r="E53" s="355"/>
      <c r="F53" s="355"/>
      <c r="G53" s="355"/>
      <c r="H53" s="355"/>
      <c r="I53" s="355"/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55"/>
      <c r="W53" s="355"/>
      <c r="X53" s="355"/>
      <c r="Y53" s="355"/>
      <c r="Z53" s="355"/>
      <c r="AA53" s="355"/>
      <c r="AB53" s="355"/>
      <c r="AC53" s="355"/>
      <c r="AD53" s="355"/>
      <c r="AE53" s="355"/>
      <c r="AF53" s="355"/>
      <c r="AG53" s="355"/>
    </row>
    <row r="54" spans="1:33" ht="15" customHeight="1" x14ac:dyDescent="0.35">
      <c r="A54" s="354" t="s">
        <v>611</v>
      </c>
      <c r="B54" s="364" t="s">
        <v>195</v>
      </c>
      <c r="C54" s="369">
        <v>6.7599999999999993E-2</v>
      </c>
      <c r="D54" s="369">
        <v>6.7599999999999993E-2</v>
      </c>
      <c r="E54" s="369">
        <v>6.7599999999999993E-2</v>
      </c>
      <c r="F54" s="369">
        <v>6.7599999999999993E-2</v>
      </c>
      <c r="G54" s="369">
        <v>6.7599999999999993E-2</v>
      </c>
      <c r="H54" s="369">
        <v>6.7599999999999993E-2</v>
      </c>
      <c r="I54" s="369">
        <v>6.7599999999999993E-2</v>
      </c>
      <c r="J54" s="369">
        <v>6.7599999999999993E-2</v>
      </c>
      <c r="K54" s="369">
        <v>6.7599999999999993E-2</v>
      </c>
      <c r="L54" s="369">
        <v>6.7599999999999993E-2</v>
      </c>
      <c r="M54" s="369">
        <v>6.7599999999999993E-2</v>
      </c>
      <c r="N54" s="369">
        <v>6.7599999999999993E-2</v>
      </c>
      <c r="O54" s="369">
        <v>6.7599999999999993E-2</v>
      </c>
      <c r="P54" s="369">
        <v>6.7599999999999993E-2</v>
      </c>
      <c r="Q54" s="369">
        <v>6.7599999999999993E-2</v>
      </c>
      <c r="R54" s="369">
        <v>6.7599999999999993E-2</v>
      </c>
      <c r="S54" s="369">
        <v>6.7599999999999993E-2</v>
      </c>
      <c r="T54" s="369">
        <v>6.7599999999999993E-2</v>
      </c>
      <c r="U54" s="369">
        <v>6.7599999999999993E-2</v>
      </c>
      <c r="V54" s="369">
        <v>6.7599999999999993E-2</v>
      </c>
      <c r="W54" s="369">
        <v>6.7599999999999993E-2</v>
      </c>
      <c r="X54" s="369">
        <v>6.7599999999999993E-2</v>
      </c>
      <c r="Y54" s="369">
        <v>6.7599999999999993E-2</v>
      </c>
      <c r="Z54" s="369">
        <v>6.7599999999999993E-2</v>
      </c>
      <c r="AA54" s="369">
        <v>6.7599999999999993E-2</v>
      </c>
      <c r="AB54" s="369">
        <v>6.7599999999999993E-2</v>
      </c>
      <c r="AC54" s="369">
        <v>6.7599999999999993E-2</v>
      </c>
      <c r="AD54" s="369">
        <v>6.7599999999999993E-2</v>
      </c>
      <c r="AE54" s="369">
        <v>6.7599999999999993E-2</v>
      </c>
      <c r="AF54" s="366">
        <v>0</v>
      </c>
      <c r="AG54" s="355"/>
    </row>
    <row r="55" spans="1:33" ht="15" customHeight="1" x14ac:dyDescent="0.35">
      <c r="A55" s="354" t="s">
        <v>610</v>
      </c>
      <c r="B55" s="364" t="s">
        <v>21</v>
      </c>
      <c r="C55" s="369">
        <v>8.3059999999999991E-3</v>
      </c>
      <c r="D55" s="369">
        <v>8.3070000000000001E-3</v>
      </c>
      <c r="E55" s="369">
        <v>8.3070000000000001E-3</v>
      </c>
      <c r="F55" s="369">
        <v>8.3070000000000001E-3</v>
      </c>
      <c r="G55" s="369">
        <v>8.3070000000000001E-3</v>
      </c>
      <c r="H55" s="369">
        <v>8.3070000000000001E-3</v>
      </c>
      <c r="I55" s="369">
        <v>8.3070000000000001E-3</v>
      </c>
      <c r="J55" s="369">
        <v>8.3070000000000001E-3</v>
      </c>
      <c r="K55" s="369">
        <v>8.3070000000000001E-3</v>
      </c>
      <c r="L55" s="369">
        <v>8.3070000000000001E-3</v>
      </c>
      <c r="M55" s="369">
        <v>8.3070000000000001E-3</v>
      </c>
      <c r="N55" s="369">
        <v>8.3070000000000001E-3</v>
      </c>
      <c r="O55" s="369">
        <v>8.3070000000000001E-3</v>
      </c>
      <c r="P55" s="369">
        <v>8.3070000000000001E-3</v>
      </c>
      <c r="Q55" s="369">
        <v>8.3070000000000001E-3</v>
      </c>
      <c r="R55" s="369">
        <v>8.3070000000000001E-3</v>
      </c>
      <c r="S55" s="369">
        <v>8.3070000000000001E-3</v>
      </c>
      <c r="T55" s="369">
        <v>8.3070000000000001E-3</v>
      </c>
      <c r="U55" s="369">
        <v>8.3079999999999994E-3</v>
      </c>
      <c r="V55" s="369">
        <v>8.3090000000000004E-3</v>
      </c>
      <c r="W55" s="369">
        <v>8.3090000000000004E-3</v>
      </c>
      <c r="X55" s="369">
        <v>8.3099999999999997E-3</v>
      </c>
      <c r="Y55" s="369">
        <v>8.3099999999999997E-3</v>
      </c>
      <c r="Z55" s="369">
        <v>8.3110000000000007E-3</v>
      </c>
      <c r="AA55" s="369">
        <v>8.3119999999999999E-3</v>
      </c>
      <c r="AB55" s="369">
        <v>8.3119999999999999E-3</v>
      </c>
      <c r="AC55" s="369">
        <v>8.3129999999999992E-3</v>
      </c>
      <c r="AD55" s="369">
        <v>8.3140000000000002E-3</v>
      </c>
      <c r="AE55" s="369">
        <v>8.3149999999999995E-3</v>
      </c>
      <c r="AF55" s="366">
        <v>3.4999999999999997E-5</v>
      </c>
      <c r="AG55" s="355"/>
    </row>
    <row r="56" spans="1:33" ht="15" customHeight="1" x14ac:dyDescent="0.35">
      <c r="A56" s="354" t="s">
        <v>609</v>
      </c>
      <c r="B56" s="364" t="s">
        <v>434</v>
      </c>
      <c r="C56" s="369">
        <v>0</v>
      </c>
      <c r="D56" s="369">
        <v>0</v>
      </c>
      <c r="E56" s="369">
        <v>0</v>
      </c>
      <c r="F56" s="369">
        <v>0</v>
      </c>
      <c r="G56" s="369">
        <v>0</v>
      </c>
      <c r="H56" s="369">
        <v>0</v>
      </c>
      <c r="I56" s="369">
        <v>0</v>
      </c>
      <c r="J56" s="369">
        <v>0</v>
      </c>
      <c r="K56" s="369">
        <v>0</v>
      </c>
      <c r="L56" s="369">
        <v>0</v>
      </c>
      <c r="M56" s="369">
        <v>0</v>
      </c>
      <c r="N56" s="369">
        <v>0</v>
      </c>
      <c r="O56" s="369">
        <v>0</v>
      </c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369">
        <v>0</v>
      </c>
      <c r="Z56" s="369">
        <v>0</v>
      </c>
      <c r="AA56" s="369">
        <v>0</v>
      </c>
      <c r="AB56" s="369">
        <v>0</v>
      </c>
      <c r="AC56" s="369">
        <v>0</v>
      </c>
      <c r="AD56" s="369">
        <v>0</v>
      </c>
      <c r="AE56" s="369">
        <v>0</v>
      </c>
      <c r="AF56" s="366" t="s">
        <v>1190</v>
      </c>
      <c r="AG56" s="355"/>
    </row>
    <row r="57" spans="1:33" ht="15" customHeight="1" x14ac:dyDescent="0.35">
      <c r="A57" s="354" t="s">
        <v>608</v>
      </c>
      <c r="B57" s="364" t="s">
        <v>2142</v>
      </c>
      <c r="C57" s="369">
        <v>4.4999999999999997E-3</v>
      </c>
      <c r="D57" s="369">
        <v>4.4999999999999997E-3</v>
      </c>
      <c r="E57" s="369">
        <v>4.4999999999999997E-3</v>
      </c>
      <c r="F57" s="369">
        <v>2.46E-2</v>
      </c>
      <c r="G57" s="369">
        <v>2.46E-2</v>
      </c>
      <c r="H57" s="369">
        <v>2.46E-2</v>
      </c>
      <c r="I57" s="369">
        <v>2.46E-2</v>
      </c>
      <c r="J57" s="369">
        <v>2.46E-2</v>
      </c>
      <c r="K57" s="369">
        <v>2.46E-2</v>
      </c>
      <c r="L57" s="369">
        <v>2.46E-2</v>
      </c>
      <c r="M57" s="369">
        <v>2.46E-2</v>
      </c>
      <c r="N57" s="369">
        <v>2.46E-2</v>
      </c>
      <c r="O57" s="369">
        <v>2.46E-2</v>
      </c>
      <c r="P57" s="369">
        <v>2.46E-2</v>
      </c>
      <c r="Q57" s="369">
        <v>2.46E-2</v>
      </c>
      <c r="R57" s="369">
        <v>2.46E-2</v>
      </c>
      <c r="S57" s="369">
        <v>2.46E-2</v>
      </c>
      <c r="T57" s="369">
        <v>2.46E-2</v>
      </c>
      <c r="U57" s="369">
        <v>2.46E-2</v>
      </c>
      <c r="V57" s="369">
        <v>2.46E-2</v>
      </c>
      <c r="W57" s="369">
        <v>2.46E-2</v>
      </c>
      <c r="X57" s="369">
        <v>2.46E-2</v>
      </c>
      <c r="Y57" s="369">
        <v>2.46E-2</v>
      </c>
      <c r="Z57" s="369">
        <v>2.46E-2</v>
      </c>
      <c r="AA57" s="369">
        <v>2.46E-2</v>
      </c>
      <c r="AB57" s="369">
        <v>2.46E-2</v>
      </c>
      <c r="AC57" s="369">
        <v>2.46E-2</v>
      </c>
      <c r="AD57" s="369">
        <v>2.46E-2</v>
      </c>
      <c r="AE57" s="369">
        <v>2.46E-2</v>
      </c>
      <c r="AF57" s="366">
        <v>6.2545000000000003E-2</v>
      </c>
      <c r="AG57" s="355"/>
    </row>
    <row r="58" spans="1:33" ht="12" customHeight="1" x14ac:dyDescent="0.35">
      <c r="A58" s="354" t="s">
        <v>607</v>
      </c>
      <c r="B58" s="363" t="s">
        <v>189</v>
      </c>
      <c r="C58" s="370">
        <v>8.0406000000000005E-2</v>
      </c>
      <c r="D58" s="370">
        <v>8.0407000000000006E-2</v>
      </c>
      <c r="E58" s="370">
        <v>8.0407000000000006E-2</v>
      </c>
      <c r="F58" s="370">
        <v>0.100507</v>
      </c>
      <c r="G58" s="370">
        <v>0.100507</v>
      </c>
      <c r="H58" s="370">
        <v>0.100507</v>
      </c>
      <c r="I58" s="370">
        <v>0.100507</v>
      </c>
      <c r="J58" s="370">
        <v>0.100507</v>
      </c>
      <c r="K58" s="370">
        <v>0.100507</v>
      </c>
      <c r="L58" s="370">
        <v>0.100507</v>
      </c>
      <c r="M58" s="370">
        <v>0.100507</v>
      </c>
      <c r="N58" s="370">
        <v>0.100507</v>
      </c>
      <c r="O58" s="370">
        <v>0.100507</v>
      </c>
      <c r="P58" s="370">
        <v>0.100507</v>
      </c>
      <c r="Q58" s="370">
        <v>0.100507</v>
      </c>
      <c r="R58" s="370">
        <v>0.100507</v>
      </c>
      <c r="S58" s="370">
        <v>0.100507</v>
      </c>
      <c r="T58" s="370">
        <v>0.100507</v>
      </c>
      <c r="U58" s="370">
        <v>0.100508</v>
      </c>
      <c r="V58" s="370">
        <v>0.100509</v>
      </c>
      <c r="W58" s="370">
        <v>0.100509</v>
      </c>
      <c r="X58" s="370">
        <v>0.10051</v>
      </c>
      <c r="Y58" s="370">
        <v>0.10051</v>
      </c>
      <c r="Z58" s="370">
        <v>0.100511</v>
      </c>
      <c r="AA58" s="370">
        <v>0.100512</v>
      </c>
      <c r="AB58" s="370">
        <v>0.100512</v>
      </c>
      <c r="AC58" s="370">
        <v>0.10051300000000001</v>
      </c>
      <c r="AD58" s="370">
        <v>0.10051400000000001</v>
      </c>
      <c r="AE58" s="370">
        <v>0.10051499999999999</v>
      </c>
      <c r="AF58" s="368">
        <v>8.0040000000000007E-3</v>
      </c>
      <c r="AG58" s="355"/>
    </row>
    <row r="59" spans="1:33" ht="15" customHeight="1" x14ac:dyDescent="0.35">
      <c r="A59" s="351"/>
      <c r="B59" s="363" t="s">
        <v>197</v>
      </c>
      <c r="C59" s="355"/>
      <c r="D59" s="355"/>
      <c r="E59" s="355"/>
      <c r="F59" s="355"/>
      <c r="G59" s="355"/>
      <c r="H59" s="355"/>
      <c r="I59" s="355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W59" s="355"/>
      <c r="X59" s="355"/>
      <c r="Y59" s="355"/>
      <c r="Z59" s="355"/>
      <c r="AA59" s="355"/>
      <c r="AB59" s="355"/>
      <c r="AC59" s="355"/>
      <c r="AD59" s="355"/>
      <c r="AE59" s="355"/>
      <c r="AF59" s="355"/>
      <c r="AG59" s="355"/>
    </row>
    <row r="60" spans="1:33" ht="15" customHeight="1" x14ac:dyDescent="0.35">
      <c r="A60" s="354" t="s">
        <v>606</v>
      </c>
      <c r="B60" s="364" t="s">
        <v>195</v>
      </c>
      <c r="C60" s="369">
        <v>0.14909800000000001</v>
      </c>
      <c r="D60" s="369">
        <v>0.14909800000000001</v>
      </c>
      <c r="E60" s="369">
        <v>0.14909800000000001</v>
      </c>
      <c r="F60" s="369">
        <v>0.14909800000000001</v>
      </c>
      <c r="G60" s="369">
        <v>0.14909800000000001</v>
      </c>
      <c r="H60" s="369">
        <v>0.14909800000000001</v>
      </c>
      <c r="I60" s="369">
        <v>0.14909800000000001</v>
      </c>
      <c r="J60" s="369">
        <v>0.14909800000000001</v>
      </c>
      <c r="K60" s="369">
        <v>0.14909800000000001</v>
      </c>
      <c r="L60" s="369">
        <v>0.14909800000000001</v>
      </c>
      <c r="M60" s="369">
        <v>0.14909800000000001</v>
      </c>
      <c r="N60" s="369">
        <v>0.14909800000000001</v>
      </c>
      <c r="O60" s="369">
        <v>0.14909800000000001</v>
      </c>
      <c r="P60" s="369">
        <v>0.14909800000000001</v>
      </c>
      <c r="Q60" s="369">
        <v>0.14909800000000001</v>
      </c>
      <c r="R60" s="369">
        <v>0.14909800000000001</v>
      </c>
      <c r="S60" s="369">
        <v>0.14909800000000001</v>
      </c>
      <c r="T60" s="369">
        <v>0.14909800000000001</v>
      </c>
      <c r="U60" s="369">
        <v>0.14909800000000001</v>
      </c>
      <c r="V60" s="369">
        <v>0.14909800000000001</v>
      </c>
      <c r="W60" s="369">
        <v>0.14909800000000001</v>
      </c>
      <c r="X60" s="369">
        <v>0.14909800000000001</v>
      </c>
      <c r="Y60" s="369">
        <v>0.14909800000000001</v>
      </c>
      <c r="Z60" s="369">
        <v>0.14909800000000001</v>
      </c>
      <c r="AA60" s="369">
        <v>0.14909800000000001</v>
      </c>
      <c r="AB60" s="369">
        <v>0.14909800000000001</v>
      </c>
      <c r="AC60" s="369">
        <v>0.14909800000000001</v>
      </c>
      <c r="AD60" s="369">
        <v>0.14909800000000001</v>
      </c>
      <c r="AE60" s="369">
        <v>0.14909800000000001</v>
      </c>
      <c r="AF60" s="366">
        <v>0</v>
      </c>
      <c r="AG60" s="355"/>
    </row>
    <row r="61" spans="1:33" ht="15" customHeight="1" x14ac:dyDescent="0.35">
      <c r="A61" s="354" t="s">
        <v>605</v>
      </c>
      <c r="B61" s="364" t="s">
        <v>21</v>
      </c>
      <c r="C61" s="369">
        <v>6.1506999999999999E-2</v>
      </c>
      <c r="D61" s="369">
        <v>6.1508E-2</v>
      </c>
      <c r="E61" s="369">
        <v>6.1508E-2</v>
      </c>
      <c r="F61" s="369">
        <v>6.1508E-2</v>
      </c>
      <c r="G61" s="369">
        <v>6.1508E-2</v>
      </c>
      <c r="H61" s="369">
        <v>6.1508E-2</v>
      </c>
      <c r="I61" s="369">
        <v>6.1508E-2</v>
      </c>
      <c r="J61" s="369">
        <v>6.1508E-2</v>
      </c>
      <c r="K61" s="369">
        <v>6.1508E-2</v>
      </c>
      <c r="L61" s="369">
        <v>6.1508E-2</v>
      </c>
      <c r="M61" s="369">
        <v>6.1508E-2</v>
      </c>
      <c r="N61" s="369">
        <v>6.1508E-2</v>
      </c>
      <c r="O61" s="369">
        <v>6.1508E-2</v>
      </c>
      <c r="P61" s="369">
        <v>6.1508E-2</v>
      </c>
      <c r="Q61" s="369">
        <v>6.1508E-2</v>
      </c>
      <c r="R61" s="369">
        <v>6.1508E-2</v>
      </c>
      <c r="S61" s="369">
        <v>6.1509000000000001E-2</v>
      </c>
      <c r="T61" s="369">
        <v>6.1510000000000002E-2</v>
      </c>
      <c r="U61" s="369">
        <v>6.1511999999999997E-2</v>
      </c>
      <c r="V61" s="369">
        <v>6.1513999999999999E-2</v>
      </c>
      <c r="W61" s="369">
        <v>6.1517000000000002E-2</v>
      </c>
      <c r="X61" s="369">
        <v>6.1518999999999997E-2</v>
      </c>
      <c r="Y61" s="369">
        <v>6.1520999999999999E-2</v>
      </c>
      <c r="Z61" s="369">
        <v>6.1523000000000001E-2</v>
      </c>
      <c r="AA61" s="369">
        <v>6.1525000000000003E-2</v>
      </c>
      <c r="AB61" s="369">
        <v>6.1527999999999999E-2</v>
      </c>
      <c r="AC61" s="369">
        <v>6.1530000000000001E-2</v>
      </c>
      <c r="AD61" s="369">
        <v>6.1532999999999997E-2</v>
      </c>
      <c r="AE61" s="369">
        <v>6.1534999999999999E-2</v>
      </c>
      <c r="AF61" s="366">
        <v>1.5999999999999999E-5</v>
      </c>
      <c r="AG61" s="355"/>
    </row>
    <row r="62" spans="1:33" ht="15" customHeight="1" x14ac:dyDescent="0.35">
      <c r="A62" s="354" t="s">
        <v>604</v>
      </c>
      <c r="B62" s="364" t="s">
        <v>434</v>
      </c>
      <c r="C62" s="369">
        <v>0</v>
      </c>
      <c r="D62" s="369">
        <v>0</v>
      </c>
      <c r="E62" s="369">
        <v>0</v>
      </c>
      <c r="F62" s="369">
        <v>0</v>
      </c>
      <c r="G62" s="369">
        <v>0</v>
      </c>
      <c r="H62" s="369">
        <v>0</v>
      </c>
      <c r="I62" s="369">
        <v>0</v>
      </c>
      <c r="J62" s="369">
        <v>0</v>
      </c>
      <c r="K62" s="369">
        <v>0</v>
      </c>
      <c r="L62" s="369">
        <v>0</v>
      </c>
      <c r="M62" s="369">
        <v>0</v>
      </c>
      <c r="N62" s="369">
        <v>0</v>
      </c>
      <c r="O62" s="369">
        <v>0</v>
      </c>
      <c r="P62" s="369">
        <v>0</v>
      </c>
      <c r="Q62" s="369">
        <v>0</v>
      </c>
      <c r="R62" s="369">
        <v>0</v>
      </c>
      <c r="S62" s="369">
        <v>0</v>
      </c>
      <c r="T62" s="369">
        <v>0</v>
      </c>
      <c r="U62" s="369">
        <v>0</v>
      </c>
      <c r="V62" s="369">
        <v>0</v>
      </c>
      <c r="W62" s="369">
        <v>0</v>
      </c>
      <c r="X62" s="369">
        <v>0</v>
      </c>
      <c r="Y62" s="369">
        <v>0</v>
      </c>
      <c r="Z62" s="369">
        <v>0</v>
      </c>
      <c r="AA62" s="369">
        <v>0</v>
      </c>
      <c r="AB62" s="369">
        <v>0</v>
      </c>
      <c r="AC62" s="369">
        <v>0</v>
      </c>
      <c r="AD62" s="369">
        <v>0</v>
      </c>
      <c r="AE62" s="369">
        <v>0</v>
      </c>
      <c r="AF62" s="366" t="s">
        <v>1190</v>
      </c>
      <c r="AG62" s="355"/>
    </row>
    <row r="63" spans="1:33" ht="15" customHeight="1" x14ac:dyDescent="0.35">
      <c r="A63" s="354" t="s">
        <v>603</v>
      </c>
      <c r="B63" s="364" t="s">
        <v>2142</v>
      </c>
      <c r="C63" s="369">
        <v>1.1298000000000001E-2</v>
      </c>
      <c r="D63" s="369">
        <v>1.1298000000000001E-2</v>
      </c>
      <c r="E63" s="369">
        <v>1.1298000000000001E-2</v>
      </c>
      <c r="F63" s="369">
        <v>0.12750800000000001</v>
      </c>
      <c r="G63" s="369">
        <v>0.12750800000000001</v>
      </c>
      <c r="H63" s="369">
        <v>0.12750800000000001</v>
      </c>
      <c r="I63" s="369">
        <v>0.12750800000000001</v>
      </c>
      <c r="J63" s="369">
        <v>0.12750800000000001</v>
      </c>
      <c r="K63" s="369">
        <v>0.12750800000000001</v>
      </c>
      <c r="L63" s="369">
        <v>0.12750800000000001</v>
      </c>
      <c r="M63" s="369">
        <v>0.12750800000000001</v>
      </c>
      <c r="N63" s="369">
        <v>0.12750800000000001</v>
      </c>
      <c r="O63" s="369">
        <v>0.12750800000000001</v>
      </c>
      <c r="P63" s="369">
        <v>0.12750800000000001</v>
      </c>
      <c r="Q63" s="369">
        <v>0.12750800000000001</v>
      </c>
      <c r="R63" s="369">
        <v>0.12750800000000001</v>
      </c>
      <c r="S63" s="369">
        <v>0.12750800000000001</v>
      </c>
      <c r="T63" s="369">
        <v>0.12750800000000001</v>
      </c>
      <c r="U63" s="369">
        <v>0.12750800000000001</v>
      </c>
      <c r="V63" s="369">
        <v>0.12750800000000001</v>
      </c>
      <c r="W63" s="369">
        <v>0.12750800000000001</v>
      </c>
      <c r="X63" s="369">
        <v>0.12750800000000001</v>
      </c>
      <c r="Y63" s="369">
        <v>0.12750800000000001</v>
      </c>
      <c r="Z63" s="369">
        <v>0.12750800000000001</v>
      </c>
      <c r="AA63" s="369">
        <v>0.12750800000000001</v>
      </c>
      <c r="AB63" s="369">
        <v>0.12750800000000001</v>
      </c>
      <c r="AC63" s="369">
        <v>0.12750800000000001</v>
      </c>
      <c r="AD63" s="369">
        <v>0.12750800000000001</v>
      </c>
      <c r="AE63" s="369">
        <v>0.12750800000000001</v>
      </c>
      <c r="AF63" s="366">
        <v>9.0412000000000006E-2</v>
      </c>
      <c r="AG63" s="355"/>
    </row>
    <row r="64" spans="1:33" ht="15" customHeight="1" x14ac:dyDescent="0.35">
      <c r="A64" s="354" t="s">
        <v>602</v>
      </c>
      <c r="B64" s="363" t="s">
        <v>189</v>
      </c>
      <c r="C64" s="370">
        <v>0.22190299999999999</v>
      </c>
      <c r="D64" s="370">
        <v>0.22190399999999999</v>
      </c>
      <c r="E64" s="370">
        <v>0.22190399999999999</v>
      </c>
      <c r="F64" s="370">
        <v>0.33811400000000003</v>
      </c>
      <c r="G64" s="370">
        <v>0.33811400000000003</v>
      </c>
      <c r="H64" s="370">
        <v>0.33811400000000003</v>
      </c>
      <c r="I64" s="370">
        <v>0.33811400000000003</v>
      </c>
      <c r="J64" s="370">
        <v>0.33811400000000003</v>
      </c>
      <c r="K64" s="370">
        <v>0.33811400000000003</v>
      </c>
      <c r="L64" s="370">
        <v>0.33811400000000003</v>
      </c>
      <c r="M64" s="370">
        <v>0.33811400000000003</v>
      </c>
      <c r="N64" s="370">
        <v>0.33811400000000003</v>
      </c>
      <c r="O64" s="370">
        <v>0.33811400000000003</v>
      </c>
      <c r="P64" s="370">
        <v>0.33811400000000003</v>
      </c>
      <c r="Q64" s="370">
        <v>0.33811400000000003</v>
      </c>
      <c r="R64" s="370">
        <v>0.33811400000000003</v>
      </c>
      <c r="S64" s="370">
        <v>0.338115</v>
      </c>
      <c r="T64" s="370">
        <v>0.338117</v>
      </c>
      <c r="U64" s="370">
        <v>0.33811799999999997</v>
      </c>
      <c r="V64" s="370">
        <v>0.33811999999999998</v>
      </c>
      <c r="W64" s="370">
        <v>0.33812300000000001</v>
      </c>
      <c r="X64" s="370">
        <v>0.33812500000000001</v>
      </c>
      <c r="Y64" s="370">
        <v>0.33812700000000001</v>
      </c>
      <c r="Z64" s="370">
        <v>0.33812900000000001</v>
      </c>
      <c r="AA64" s="370">
        <v>0.33813100000000001</v>
      </c>
      <c r="AB64" s="370">
        <v>0.33813399999999999</v>
      </c>
      <c r="AC64" s="370">
        <v>0.33813599999999999</v>
      </c>
      <c r="AD64" s="370">
        <v>0.33813900000000002</v>
      </c>
      <c r="AE64" s="370">
        <v>0.33814100000000002</v>
      </c>
      <c r="AF64" s="368">
        <v>1.5157E-2</v>
      </c>
      <c r="AG64" s="355"/>
    </row>
    <row r="65" spans="1:34" ht="15" customHeight="1" x14ac:dyDescent="0.35">
      <c r="A65" s="351"/>
      <c r="B65" s="363" t="s">
        <v>198</v>
      </c>
      <c r="C65" s="355"/>
      <c r="D65" s="355"/>
      <c r="E65" s="355"/>
      <c r="F65" s="355"/>
      <c r="G65" s="355"/>
      <c r="H65" s="355"/>
      <c r="I65" s="355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  <c r="Y65" s="355"/>
      <c r="Z65" s="355"/>
      <c r="AA65" s="355"/>
      <c r="AB65" s="355"/>
      <c r="AC65" s="355"/>
      <c r="AD65" s="355"/>
      <c r="AE65" s="355"/>
      <c r="AF65" s="355"/>
      <c r="AG65" s="355"/>
      <c r="AH65" s="351"/>
    </row>
    <row r="66" spans="1:34" ht="12" customHeight="1" x14ac:dyDescent="0.35">
      <c r="A66" s="354" t="s">
        <v>601</v>
      </c>
      <c r="B66" s="364" t="s">
        <v>199</v>
      </c>
      <c r="C66" s="369">
        <v>3.2101999999999999E-2</v>
      </c>
      <c r="D66" s="369">
        <v>3.2101999999999999E-2</v>
      </c>
      <c r="E66" s="369">
        <v>3.2101999999999999E-2</v>
      </c>
      <c r="F66" s="369">
        <v>3.2101999999999999E-2</v>
      </c>
      <c r="G66" s="369">
        <v>3.2101999999999999E-2</v>
      </c>
      <c r="H66" s="369">
        <v>3.2101999999999999E-2</v>
      </c>
      <c r="I66" s="369">
        <v>3.2101999999999999E-2</v>
      </c>
      <c r="J66" s="369">
        <v>3.2101999999999999E-2</v>
      </c>
      <c r="K66" s="369">
        <v>3.2101999999999999E-2</v>
      </c>
      <c r="L66" s="369">
        <v>3.2101999999999999E-2</v>
      </c>
      <c r="M66" s="369">
        <v>3.2101999999999999E-2</v>
      </c>
      <c r="N66" s="369">
        <v>3.2101999999999999E-2</v>
      </c>
      <c r="O66" s="369">
        <v>3.2101999999999999E-2</v>
      </c>
      <c r="P66" s="369">
        <v>3.2101999999999999E-2</v>
      </c>
      <c r="Q66" s="369">
        <v>3.2101999999999999E-2</v>
      </c>
      <c r="R66" s="369">
        <v>3.2101999999999999E-2</v>
      </c>
      <c r="S66" s="369">
        <v>3.2101999999999999E-2</v>
      </c>
      <c r="T66" s="369">
        <v>3.2101999999999999E-2</v>
      </c>
      <c r="U66" s="369">
        <v>3.2101999999999999E-2</v>
      </c>
      <c r="V66" s="369">
        <v>3.2101999999999999E-2</v>
      </c>
      <c r="W66" s="369">
        <v>3.2101999999999999E-2</v>
      </c>
      <c r="X66" s="369">
        <v>3.2101999999999999E-2</v>
      </c>
      <c r="Y66" s="369">
        <v>3.2101999999999999E-2</v>
      </c>
      <c r="Z66" s="369">
        <v>3.2101999999999999E-2</v>
      </c>
      <c r="AA66" s="369">
        <v>3.2101999999999999E-2</v>
      </c>
      <c r="AB66" s="369">
        <v>3.2101999999999999E-2</v>
      </c>
      <c r="AC66" s="369">
        <v>3.2101999999999999E-2</v>
      </c>
      <c r="AD66" s="369">
        <v>3.2101999999999999E-2</v>
      </c>
      <c r="AE66" s="369">
        <v>3.2101999999999999E-2</v>
      </c>
      <c r="AF66" s="366">
        <v>0</v>
      </c>
      <c r="AG66" s="355"/>
      <c r="AH66" s="351"/>
    </row>
    <row r="67" spans="1:34" ht="15" customHeight="1" thickBot="1" x14ac:dyDescent="0.4">
      <c r="A67" s="354" t="s">
        <v>600</v>
      </c>
      <c r="B67" s="364" t="s">
        <v>200</v>
      </c>
      <c r="C67" s="369">
        <v>0.189801</v>
      </c>
      <c r="D67" s="369">
        <v>0.189802</v>
      </c>
      <c r="E67" s="369">
        <v>0.189802</v>
      </c>
      <c r="F67" s="369">
        <v>0.30601200000000001</v>
      </c>
      <c r="G67" s="369">
        <v>0.30601200000000001</v>
      </c>
      <c r="H67" s="369">
        <v>0.30601200000000001</v>
      </c>
      <c r="I67" s="369">
        <v>0.30601200000000001</v>
      </c>
      <c r="J67" s="369">
        <v>0.30601200000000001</v>
      </c>
      <c r="K67" s="369">
        <v>0.30601200000000001</v>
      </c>
      <c r="L67" s="369">
        <v>0.30601200000000001</v>
      </c>
      <c r="M67" s="369">
        <v>0.30601200000000001</v>
      </c>
      <c r="N67" s="369">
        <v>0.30601200000000001</v>
      </c>
      <c r="O67" s="369">
        <v>0.30601200000000001</v>
      </c>
      <c r="P67" s="369">
        <v>0.30601200000000001</v>
      </c>
      <c r="Q67" s="369">
        <v>0.30601200000000001</v>
      </c>
      <c r="R67" s="369">
        <v>0.30601200000000001</v>
      </c>
      <c r="S67" s="369">
        <v>0.30601299999999998</v>
      </c>
      <c r="T67" s="369">
        <v>0.30601499999999998</v>
      </c>
      <c r="U67" s="369">
        <v>0.30601600000000001</v>
      </c>
      <c r="V67" s="369">
        <v>0.30601800000000001</v>
      </c>
      <c r="W67" s="369">
        <v>0.30602099999999999</v>
      </c>
      <c r="X67" s="369">
        <v>0.30602299999999999</v>
      </c>
      <c r="Y67" s="369">
        <v>0.30602499999999999</v>
      </c>
      <c r="Z67" s="369">
        <v>0.30602699999999999</v>
      </c>
      <c r="AA67" s="369">
        <v>0.306029</v>
      </c>
      <c r="AB67" s="369">
        <v>0.30603200000000003</v>
      </c>
      <c r="AC67" s="369">
        <v>0.30603399999999997</v>
      </c>
      <c r="AD67" s="369">
        <v>0.30603599999999997</v>
      </c>
      <c r="AE67" s="369">
        <v>0.30603900000000001</v>
      </c>
      <c r="AF67" s="366">
        <v>1.7208000000000001E-2</v>
      </c>
      <c r="AG67" s="355"/>
      <c r="AH67" s="351"/>
    </row>
    <row r="68" spans="1:34" ht="15" customHeight="1" x14ac:dyDescent="0.35">
      <c r="A68" s="351"/>
      <c r="B68" s="222" t="s">
        <v>2150</v>
      </c>
      <c r="C68" s="220"/>
      <c r="D68" s="220"/>
      <c r="E68" s="220"/>
      <c r="F68" s="220"/>
      <c r="G68" s="220"/>
      <c r="H68" s="220"/>
      <c r="I68" s="220"/>
      <c r="J68" s="220"/>
      <c r="K68" s="220"/>
      <c r="L68" s="220"/>
      <c r="M68" s="220"/>
      <c r="N68" s="220"/>
      <c r="O68" s="220"/>
      <c r="P68" s="220"/>
      <c r="Q68" s="220"/>
      <c r="R68" s="220"/>
      <c r="S68" s="220"/>
      <c r="T68" s="220"/>
      <c r="U68" s="220"/>
      <c r="V68" s="220"/>
      <c r="W68" s="220"/>
      <c r="X68" s="220"/>
      <c r="Y68" s="220"/>
      <c r="Z68" s="220"/>
      <c r="AA68" s="220"/>
      <c r="AB68" s="220"/>
      <c r="AC68" s="220"/>
      <c r="AD68" s="220"/>
      <c r="AE68" s="220"/>
      <c r="AF68" s="220"/>
      <c r="AG68" s="220"/>
      <c r="AH68" s="373"/>
    </row>
    <row r="69" spans="1:34" ht="15" customHeight="1" x14ac:dyDescent="0.35">
      <c r="A69" s="351"/>
      <c r="B69" s="355" t="s">
        <v>2017</v>
      </c>
      <c r="C69" s="355"/>
      <c r="D69" s="355"/>
      <c r="E69" s="355"/>
      <c r="F69" s="355"/>
      <c r="G69" s="355"/>
      <c r="H69" s="355"/>
      <c r="I69" s="355"/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55"/>
      <c r="W69" s="355"/>
      <c r="X69" s="355"/>
      <c r="Y69" s="355"/>
      <c r="Z69" s="355"/>
      <c r="AA69" s="355"/>
      <c r="AB69" s="355"/>
      <c r="AC69" s="355"/>
      <c r="AD69" s="355"/>
      <c r="AE69" s="355"/>
      <c r="AF69" s="355"/>
      <c r="AG69" s="355"/>
      <c r="AH69" s="351"/>
    </row>
    <row r="70" spans="1:34" ht="15" customHeight="1" x14ac:dyDescent="0.35">
      <c r="A70" s="351"/>
      <c r="B70" s="355" t="s">
        <v>2018</v>
      </c>
      <c r="C70" s="355"/>
      <c r="D70" s="355"/>
      <c r="E70" s="355"/>
      <c r="F70" s="355"/>
      <c r="G70" s="355"/>
      <c r="H70" s="355"/>
      <c r="I70" s="355"/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55"/>
      <c r="W70" s="355"/>
      <c r="X70" s="355"/>
      <c r="Y70" s="355"/>
      <c r="Z70" s="355"/>
      <c r="AA70" s="355"/>
      <c r="AB70" s="355"/>
      <c r="AC70" s="355"/>
      <c r="AD70" s="355"/>
      <c r="AE70" s="355"/>
      <c r="AF70" s="355"/>
      <c r="AG70" s="355"/>
      <c r="AH70" s="351"/>
    </row>
    <row r="71" spans="1:34" ht="15" customHeight="1" x14ac:dyDescent="0.35">
      <c r="A71" s="351"/>
      <c r="B71" s="355" t="s">
        <v>2011</v>
      </c>
      <c r="C71" s="355"/>
      <c r="D71" s="355"/>
      <c r="E71" s="355"/>
      <c r="F71" s="355"/>
      <c r="G71" s="355"/>
      <c r="H71" s="355"/>
      <c r="I71" s="355"/>
      <c r="J71" s="355"/>
      <c r="K71" s="355"/>
      <c r="L71" s="355"/>
      <c r="M71" s="355"/>
      <c r="N71" s="355"/>
      <c r="O71" s="355"/>
      <c r="P71" s="355"/>
      <c r="Q71" s="355"/>
      <c r="R71" s="355"/>
      <c r="S71" s="355"/>
      <c r="T71" s="355"/>
      <c r="U71" s="355"/>
      <c r="V71" s="355"/>
      <c r="W71" s="355"/>
      <c r="X71" s="355"/>
      <c r="Y71" s="355"/>
      <c r="Z71" s="355"/>
      <c r="AA71" s="355"/>
      <c r="AB71" s="355"/>
      <c r="AC71" s="355"/>
      <c r="AD71" s="355"/>
      <c r="AE71" s="355"/>
      <c r="AF71" s="355"/>
      <c r="AG71" s="355"/>
      <c r="AH71" s="351"/>
    </row>
    <row r="72" spans="1:34" ht="15" customHeight="1" x14ac:dyDescent="0.35">
      <c r="A72" s="351"/>
      <c r="B72" s="355" t="s">
        <v>2202</v>
      </c>
      <c r="C72" s="355"/>
      <c r="D72" s="355"/>
      <c r="E72" s="355"/>
      <c r="F72" s="355"/>
      <c r="G72" s="355"/>
      <c r="H72" s="355"/>
      <c r="I72" s="355"/>
      <c r="J72" s="355"/>
      <c r="K72" s="355"/>
      <c r="L72" s="355"/>
      <c r="M72" s="355"/>
      <c r="N72" s="355"/>
      <c r="O72" s="355"/>
      <c r="P72" s="355"/>
      <c r="Q72" s="355"/>
      <c r="R72" s="355"/>
      <c r="S72" s="355"/>
      <c r="T72" s="355"/>
      <c r="U72" s="355"/>
      <c r="V72" s="355"/>
      <c r="W72" s="355"/>
      <c r="X72" s="355"/>
      <c r="Y72" s="355"/>
      <c r="Z72" s="355"/>
      <c r="AA72" s="355"/>
      <c r="AB72" s="355"/>
      <c r="AC72" s="355"/>
      <c r="AD72" s="355"/>
      <c r="AE72" s="355"/>
      <c r="AF72" s="355"/>
      <c r="AG72" s="355"/>
      <c r="AH72" s="351"/>
    </row>
    <row r="73" spans="1:34" ht="15" customHeight="1" x14ac:dyDescent="0.35">
      <c r="A73" s="351"/>
      <c r="B73" s="355" t="s">
        <v>2026</v>
      </c>
      <c r="C73" s="355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5"/>
      <c r="T73" s="355"/>
      <c r="U73" s="355"/>
      <c r="V73" s="355"/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351"/>
    </row>
    <row r="74" spans="1:34" ht="12" customHeight="1" x14ac:dyDescent="0.35">
      <c r="A74" s="351"/>
      <c r="B74" s="355" t="s">
        <v>2145</v>
      </c>
      <c r="C74" s="355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5"/>
      <c r="T74" s="355"/>
      <c r="U74" s="355"/>
      <c r="V74" s="355"/>
      <c r="W74" s="355"/>
      <c r="X74" s="355"/>
      <c r="Y74" s="355"/>
      <c r="Z74" s="355"/>
      <c r="AA74" s="355"/>
      <c r="AB74" s="355"/>
      <c r="AC74" s="355"/>
      <c r="AD74" s="355"/>
      <c r="AE74" s="355"/>
      <c r="AF74" s="355"/>
      <c r="AG74" s="355"/>
      <c r="AH74" s="351"/>
    </row>
    <row r="75" spans="1:34" ht="15" customHeight="1" x14ac:dyDescent="0.35">
      <c r="A75" s="351"/>
      <c r="B75" s="355" t="s">
        <v>2155</v>
      </c>
      <c r="C75" s="355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5"/>
      <c r="T75" s="355"/>
      <c r="U75" s="355"/>
      <c r="V75" s="355"/>
      <c r="W75" s="355"/>
      <c r="X75" s="355"/>
      <c r="Y75" s="355"/>
      <c r="Z75" s="355"/>
      <c r="AA75" s="355"/>
      <c r="AB75" s="355"/>
      <c r="AC75" s="355"/>
      <c r="AD75" s="355"/>
      <c r="AE75" s="355"/>
      <c r="AF75" s="355"/>
      <c r="AG75" s="355"/>
      <c r="AH75" s="351"/>
    </row>
    <row r="76" spans="1:34" ht="15" customHeight="1" x14ac:dyDescent="0.35">
      <c r="A76" s="351"/>
      <c r="B76" s="355" t="s">
        <v>1984</v>
      </c>
      <c r="C76" s="355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5"/>
      <c r="T76" s="355"/>
      <c r="U76" s="355"/>
      <c r="V76" s="355"/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355"/>
      <c r="AH76" s="351"/>
    </row>
    <row r="77" spans="1:34" ht="15" customHeight="1" x14ac:dyDescent="0.35">
      <c r="A77" s="351"/>
      <c r="B77" s="355" t="s">
        <v>1155</v>
      </c>
      <c r="C77" s="355"/>
      <c r="D77" s="355"/>
      <c r="E77" s="355"/>
      <c r="F77" s="355"/>
      <c r="G77" s="355"/>
      <c r="H77" s="355"/>
      <c r="I77" s="355"/>
      <c r="J77" s="355"/>
      <c r="K77" s="355"/>
      <c r="L77" s="355"/>
      <c r="M77" s="355"/>
      <c r="N77" s="355"/>
      <c r="O77" s="355"/>
      <c r="P77" s="355"/>
      <c r="Q77" s="355"/>
      <c r="R77" s="355"/>
      <c r="S77" s="355"/>
      <c r="T77" s="355"/>
      <c r="U77" s="355"/>
      <c r="V77" s="355"/>
      <c r="W77" s="355"/>
      <c r="X77" s="355"/>
      <c r="Y77" s="355"/>
      <c r="Z77" s="355"/>
      <c r="AA77" s="355"/>
      <c r="AB77" s="355"/>
      <c r="AC77" s="355"/>
      <c r="AD77" s="355"/>
      <c r="AE77" s="355"/>
      <c r="AF77" s="355"/>
      <c r="AG77" s="355"/>
      <c r="AH77" s="351"/>
    </row>
    <row r="78" spans="1:34" ht="15" customHeight="1" x14ac:dyDescent="0.35">
      <c r="A78" s="351"/>
      <c r="B78" s="355" t="s">
        <v>1985</v>
      </c>
      <c r="C78" s="355"/>
      <c r="D78" s="355"/>
      <c r="E78" s="355"/>
      <c r="F78" s="355"/>
      <c r="G78" s="355"/>
      <c r="H78" s="355"/>
      <c r="I78" s="355"/>
      <c r="J78" s="355"/>
      <c r="K78" s="355"/>
      <c r="L78" s="355"/>
      <c r="M78" s="355"/>
      <c r="N78" s="355"/>
      <c r="O78" s="355"/>
      <c r="P78" s="355"/>
      <c r="Q78" s="355"/>
      <c r="R78" s="355"/>
      <c r="S78" s="355"/>
      <c r="T78" s="355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1"/>
    </row>
    <row r="79" spans="1:34" ht="15" customHeight="1" x14ac:dyDescent="0.35">
      <c r="A79" s="351"/>
      <c r="B79" s="355" t="s">
        <v>2147</v>
      </c>
      <c r="C79" s="355"/>
      <c r="D79" s="355"/>
      <c r="E79" s="355"/>
      <c r="F79" s="355"/>
      <c r="G79" s="355"/>
      <c r="H79" s="355"/>
      <c r="I79" s="355"/>
      <c r="J79" s="355"/>
      <c r="K79" s="355"/>
      <c r="L79" s="355"/>
      <c r="M79" s="355"/>
      <c r="N79" s="355"/>
      <c r="O79" s="355"/>
      <c r="P79" s="355"/>
      <c r="Q79" s="355"/>
      <c r="R79" s="355"/>
      <c r="S79" s="355"/>
      <c r="T79" s="355"/>
      <c r="U79" s="355"/>
      <c r="V79" s="355"/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355"/>
      <c r="AH79" s="351"/>
    </row>
    <row r="80" spans="1:34" ht="12" customHeight="1" x14ac:dyDescent="0.35">
      <c r="A80" s="351"/>
      <c r="B80" s="355" t="s">
        <v>2203</v>
      </c>
      <c r="C80" s="355"/>
      <c r="D80" s="355"/>
      <c r="E80" s="355"/>
      <c r="F80" s="355"/>
      <c r="G80" s="355"/>
      <c r="H80" s="355"/>
      <c r="I80" s="355"/>
      <c r="J80" s="355"/>
      <c r="K80" s="355"/>
      <c r="L80" s="355"/>
      <c r="M80" s="355"/>
      <c r="N80" s="355"/>
      <c r="O80" s="355"/>
      <c r="P80" s="355"/>
      <c r="Q80" s="355"/>
      <c r="R80" s="355"/>
      <c r="S80" s="355"/>
      <c r="T80" s="355"/>
      <c r="U80" s="355"/>
      <c r="V80" s="355"/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355"/>
      <c r="AH80" s="351"/>
    </row>
    <row r="81" spans="2:33" ht="15" customHeight="1" x14ac:dyDescent="0.35">
      <c r="B81" s="355" t="s">
        <v>2589</v>
      </c>
      <c r="C81" s="355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5"/>
      <c r="T81" s="355"/>
      <c r="U81" s="355"/>
      <c r="V81" s="355"/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</row>
    <row r="82" spans="2:33" ht="15" customHeight="1" x14ac:dyDescent="0.35">
      <c r="B82" s="355" t="s">
        <v>2590</v>
      </c>
      <c r="C82" s="355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5"/>
      <c r="T82" s="355"/>
      <c r="U82" s="355"/>
      <c r="V82" s="355"/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</row>
    <row r="83" spans="2:33" ht="15" customHeight="1" x14ac:dyDescent="0.35">
      <c r="B83" s="355"/>
      <c r="C83" s="355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55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</row>
    <row r="84" spans="2:33" ht="15" customHeight="1" x14ac:dyDescent="0.35">
      <c r="B84" s="355"/>
      <c r="C84" s="355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55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</row>
    <row r="85" spans="2:33" ht="12" customHeight="1" x14ac:dyDescent="0.35">
      <c r="B85" s="355"/>
      <c r="C85" s="355"/>
      <c r="D85" s="355"/>
      <c r="E85" s="355"/>
      <c r="F85" s="355"/>
      <c r="G85" s="355"/>
      <c r="H85" s="355"/>
      <c r="I85" s="355"/>
      <c r="J85" s="355"/>
      <c r="K85" s="355"/>
      <c r="L85" s="355"/>
      <c r="M85" s="355"/>
      <c r="N85" s="355"/>
      <c r="O85" s="355"/>
      <c r="P85" s="355"/>
      <c r="Q85" s="355"/>
      <c r="R85" s="355"/>
      <c r="S85" s="355"/>
      <c r="T85" s="355"/>
      <c r="U85" s="355"/>
      <c r="V85" s="355"/>
      <c r="W85" s="355"/>
      <c r="X85" s="355"/>
      <c r="Y85" s="355"/>
      <c r="Z85" s="355"/>
      <c r="AA85" s="355"/>
      <c r="AB85" s="355"/>
      <c r="AC85" s="355"/>
      <c r="AD85" s="355"/>
      <c r="AE85" s="355"/>
      <c r="AF85" s="355"/>
      <c r="AG85" s="355"/>
    </row>
    <row r="86" spans="2:33" ht="15" customHeight="1" x14ac:dyDescent="0.35">
      <c r="B86" s="355"/>
      <c r="C86" s="355"/>
      <c r="D86" s="355"/>
      <c r="E86" s="355"/>
      <c r="F86" s="355"/>
      <c r="G86" s="355"/>
      <c r="H86" s="355"/>
      <c r="I86" s="355"/>
      <c r="J86" s="355"/>
      <c r="K86" s="355"/>
      <c r="L86" s="355"/>
      <c r="M86" s="355"/>
      <c r="N86" s="355"/>
      <c r="O86" s="355"/>
      <c r="P86" s="355"/>
      <c r="Q86" s="355"/>
      <c r="R86" s="355"/>
      <c r="S86" s="355"/>
      <c r="T86" s="355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</row>
    <row r="87" spans="2:33" ht="15" customHeight="1" x14ac:dyDescent="0.35">
      <c r="B87" s="355"/>
      <c r="C87" s="355"/>
      <c r="D87" s="355"/>
      <c r="E87" s="355"/>
      <c r="F87" s="355"/>
      <c r="G87" s="355"/>
      <c r="H87" s="355"/>
      <c r="I87" s="355"/>
      <c r="J87" s="355"/>
      <c r="K87" s="355"/>
      <c r="L87" s="355"/>
      <c r="M87" s="355"/>
      <c r="N87" s="355"/>
      <c r="O87" s="355"/>
      <c r="P87" s="355"/>
      <c r="Q87" s="355"/>
      <c r="R87" s="355"/>
      <c r="S87" s="355"/>
      <c r="T87" s="355"/>
      <c r="U87" s="355"/>
      <c r="V87" s="355"/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</row>
    <row r="88" spans="2:33" ht="15" customHeight="1" x14ac:dyDescent="0.35">
      <c r="B88" s="355"/>
      <c r="C88" s="355"/>
      <c r="D88" s="355"/>
      <c r="E88" s="355"/>
      <c r="F88" s="355"/>
      <c r="G88" s="355"/>
      <c r="H88" s="355"/>
      <c r="I88" s="355"/>
      <c r="J88" s="355"/>
      <c r="K88" s="355"/>
      <c r="L88" s="355"/>
      <c r="M88" s="355"/>
      <c r="N88" s="355"/>
      <c r="O88" s="355"/>
      <c r="P88" s="355"/>
      <c r="Q88" s="355"/>
      <c r="R88" s="355"/>
      <c r="S88" s="355"/>
      <c r="T88" s="355"/>
      <c r="U88" s="355"/>
      <c r="V88" s="355"/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</row>
    <row r="89" spans="2:33" ht="12" customHeight="1" x14ac:dyDescent="0.35">
      <c r="B89" s="355"/>
      <c r="C89" s="355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5"/>
      <c r="T89" s="355"/>
      <c r="U89" s="355"/>
      <c r="V89" s="355"/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</row>
    <row r="90" spans="2:33" ht="15" customHeight="1" x14ac:dyDescent="0.35">
      <c r="B90" s="355"/>
      <c r="C90" s="355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55"/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</row>
    <row r="91" spans="2:33" ht="15" customHeight="1" x14ac:dyDescent="0.35">
      <c r="B91" s="355"/>
      <c r="C91" s="355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5"/>
      <c r="T91" s="355"/>
      <c r="U91" s="355"/>
      <c r="V91" s="355"/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</row>
    <row r="92" spans="2:33" ht="15" customHeight="1" x14ac:dyDescent="0.35">
      <c r="B92" s="355"/>
      <c r="C92" s="355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5"/>
      <c r="T92" s="355"/>
      <c r="U92" s="355"/>
      <c r="V92" s="355"/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</row>
    <row r="93" spans="2:33" ht="15" customHeight="1" x14ac:dyDescent="0.35">
      <c r="B93" s="355"/>
      <c r="C93" s="355"/>
      <c r="D93" s="355"/>
      <c r="E93" s="355"/>
      <c r="F93" s="355"/>
      <c r="G93" s="355"/>
      <c r="H93" s="355"/>
      <c r="I93" s="355"/>
      <c r="J93" s="355"/>
      <c r="K93" s="355"/>
      <c r="L93" s="355"/>
      <c r="M93" s="355"/>
      <c r="N93" s="355"/>
      <c r="O93" s="355"/>
      <c r="P93" s="355"/>
      <c r="Q93" s="355"/>
      <c r="R93" s="355"/>
      <c r="S93" s="355"/>
      <c r="T93" s="355"/>
      <c r="U93" s="355"/>
      <c r="V93" s="355"/>
      <c r="W93" s="355"/>
      <c r="X93" s="355"/>
      <c r="Y93" s="355"/>
      <c r="Z93" s="355"/>
      <c r="AA93" s="355"/>
      <c r="AB93" s="355"/>
      <c r="AC93" s="355"/>
      <c r="AD93" s="355"/>
      <c r="AE93" s="355"/>
      <c r="AF93" s="355"/>
      <c r="AG93" s="355"/>
    </row>
    <row r="94" spans="2:33" ht="15" customHeight="1" x14ac:dyDescent="0.35">
      <c r="B94" s="355"/>
      <c r="C94" s="355"/>
      <c r="D94" s="355"/>
      <c r="E94" s="355"/>
      <c r="F94" s="355"/>
      <c r="G94" s="355"/>
      <c r="H94" s="355"/>
      <c r="I94" s="355"/>
      <c r="J94" s="355"/>
      <c r="K94" s="355"/>
      <c r="L94" s="355"/>
      <c r="M94" s="355"/>
      <c r="N94" s="355"/>
      <c r="O94" s="355"/>
      <c r="P94" s="355"/>
      <c r="Q94" s="355"/>
      <c r="R94" s="355"/>
      <c r="S94" s="355"/>
      <c r="T94" s="355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</row>
    <row r="95" spans="2:33" ht="15" customHeight="1" x14ac:dyDescent="0.35">
      <c r="B95" s="355"/>
      <c r="C95" s="355"/>
      <c r="D95" s="355"/>
      <c r="E95" s="355"/>
      <c r="F95" s="355"/>
      <c r="G95" s="355"/>
      <c r="H95" s="355"/>
      <c r="I95" s="355"/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55"/>
      <c r="W95" s="355"/>
      <c r="X95" s="355"/>
      <c r="Y95" s="355"/>
      <c r="Z95" s="355"/>
      <c r="AA95" s="355"/>
      <c r="AB95" s="355"/>
      <c r="AC95" s="355"/>
      <c r="AD95" s="355"/>
      <c r="AE95" s="355"/>
      <c r="AF95" s="355"/>
      <c r="AG95" s="355"/>
    </row>
    <row r="96" spans="2:33" ht="15" customHeight="1" x14ac:dyDescent="0.35">
      <c r="B96" s="355"/>
      <c r="C96" s="355"/>
      <c r="D96" s="355"/>
      <c r="E96" s="355"/>
      <c r="F96" s="355"/>
      <c r="G96" s="355"/>
      <c r="H96" s="355"/>
      <c r="I96" s="355"/>
      <c r="J96" s="355"/>
      <c r="K96" s="355"/>
      <c r="L96" s="355"/>
      <c r="M96" s="355"/>
      <c r="N96" s="355"/>
      <c r="O96" s="355"/>
      <c r="P96" s="355"/>
      <c r="Q96" s="355"/>
      <c r="R96" s="355"/>
      <c r="S96" s="355"/>
      <c r="T96" s="355"/>
      <c r="U96" s="355"/>
      <c r="V96" s="355"/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</row>
    <row r="97" spans="2:33" ht="12" customHeight="1" x14ac:dyDescent="0.35">
      <c r="B97" s="355"/>
      <c r="C97" s="355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5"/>
      <c r="T97" s="355"/>
      <c r="U97" s="355"/>
      <c r="V97" s="355"/>
      <c r="W97" s="355"/>
      <c r="X97" s="355"/>
      <c r="Y97" s="355"/>
      <c r="Z97" s="355"/>
      <c r="AA97" s="355"/>
      <c r="AB97" s="355"/>
      <c r="AC97" s="355"/>
      <c r="AD97" s="355"/>
      <c r="AE97" s="355"/>
      <c r="AF97" s="355"/>
      <c r="AG97" s="355"/>
    </row>
    <row r="98" spans="2:33" ht="15" customHeight="1" x14ac:dyDescent="0.35">
      <c r="B98" s="355"/>
      <c r="C98" s="355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5"/>
      <c r="T98" s="355"/>
      <c r="U98" s="355"/>
      <c r="V98" s="355"/>
      <c r="W98" s="355"/>
      <c r="X98" s="355"/>
      <c r="Y98" s="355"/>
      <c r="Z98" s="355"/>
      <c r="AA98" s="355"/>
      <c r="AB98" s="355"/>
      <c r="AC98" s="355"/>
      <c r="AD98" s="355"/>
      <c r="AE98" s="355"/>
      <c r="AF98" s="355"/>
      <c r="AG98" s="355"/>
    </row>
    <row r="99" spans="2:33" ht="15" customHeight="1" x14ac:dyDescent="0.35">
      <c r="B99" s="355"/>
      <c r="C99" s="355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5"/>
      <c r="T99" s="355"/>
      <c r="U99" s="355"/>
      <c r="V99" s="355"/>
      <c r="W99" s="355"/>
      <c r="X99" s="355"/>
      <c r="Y99" s="355"/>
      <c r="Z99" s="355"/>
      <c r="AA99" s="355"/>
      <c r="AB99" s="355"/>
      <c r="AC99" s="355"/>
      <c r="AD99" s="355"/>
      <c r="AE99" s="355"/>
      <c r="AF99" s="355"/>
      <c r="AG99" s="355"/>
    </row>
    <row r="100" spans="2:33" ht="15" customHeight="1" x14ac:dyDescent="0.35">
      <c r="B100" s="355"/>
      <c r="C100" s="355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5"/>
      <c r="T100" s="355"/>
      <c r="U100" s="355"/>
      <c r="V100" s="355"/>
      <c r="W100" s="355"/>
      <c r="X100" s="355"/>
      <c r="Y100" s="355"/>
      <c r="Z100" s="355"/>
      <c r="AA100" s="355"/>
      <c r="AB100" s="355"/>
      <c r="AC100" s="355"/>
      <c r="AD100" s="355"/>
      <c r="AE100" s="355"/>
      <c r="AF100" s="355"/>
      <c r="AG100" s="355"/>
    </row>
    <row r="101" spans="2:33" ht="15" customHeight="1" x14ac:dyDescent="0.35">
      <c r="B101" s="355"/>
      <c r="C101" s="355"/>
      <c r="D101" s="355"/>
      <c r="E101" s="355"/>
      <c r="F101" s="355"/>
      <c r="G101" s="355"/>
      <c r="H101" s="355"/>
      <c r="I101" s="355"/>
      <c r="J101" s="355"/>
      <c r="K101" s="355"/>
      <c r="L101" s="355"/>
      <c r="M101" s="355"/>
      <c r="N101" s="355"/>
      <c r="O101" s="355"/>
      <c r="P101" s="355"/>
      <c r="Q101" s="355"/>
      <c r="R101" s="355"/>
      <c r="S101" s="355"/>
      <c r="T101" s="355"/>
      <c r="U101" s="355"/>
      <c r="V101" s="355"/>
      <c r="W101" s="355"/>
      <c r="X101" s="355"/>
      <c r="Y101" s="355"/>
      <c r="Z101" s="355"/>
      <c r="AA101" s="355"/>
      <c r="AB101" s="355"/>
      <c r="AC101" s="355"/>
      <c r="AD101" s="355"/>
      <c r="AE101" s="355"/>
      <c r="AF101" s="355"/>
      <c r="AG101" s="355"/>
    </row>
    <row r="102" spans="2:33" ht="15" customHeight="1" x14ac:dyDescent="0.35">
      <c r="B102" s="355"/>
      <c r="C102" s="355"/>
      <c r="D102" s="355"/>
      <c r="E102" s="355"/>
      <c r="F102" s="355"/>
      <c r="G102" s="355"/>
      <c r="H102" s="355"/>
      <c r="I102" s="355"/>
      <c r="J102" s="355"/>
      <c r="K102" s="355"/>
      <c r="L102" s="355"/>
      <c r="M102" s="355"/>
      <c r="N102" s="355"/>
      <c r="O102" s="355"/>
      <c r="P102" s="355"/>
      <c r="Q102" s="355"/>
      <c r="R102" s="355"/>
      <c r="S102" s="355"/>
      <c r="T102" s="355"/>
      <c r="U102" s="355"/>
      <c r="V102" s="355"/>
      <c r="W102" s="355"/>
      <c r="X102" s="355"/>
      <c r="Y102" s="355"/>
      <c r="Z102" s="355"/>
      <c r="AA102" s="355"/>
      <c r="AB102" s="355"/>
      <c r="AC102" s="355"/>
      <c r="AD102" s="355"/>
      <c r="AE102" s="355"/>
      <c r="AF102" s="355"/>
      <c r="AG102" s="355"/>
    </row>
    <row r="103" spans="2:33" ht="15" customHeight="1" x14ac:dyDescent="0.35">
      <c r="B103" s="355"/>
      <c r="C103" s="355"/>
      <c r="D103" s="355"/>
      <c r="E103" s="355"/>
      <c r="F103" s="355"/>
      <c r="G103" s="355"/>
      <c r="H103" s="355"/>
      <c r="I103" s="355"/>
      <c r="J103" s="355"/>
      <c r="K103" s="355"/>
      <c r="L103" s="355"/>
      <c r="M103" s="355"/>
      <c r="N103" s="355"/>
      <c r="O103" s="355"/>
      <c r="P103" s="355"/>
      <c r="Q103" s="355"/>
      <c r="R103" s="355"/>
      <c r="S103" s="355"/>
      <c r="T103" s="355"/>
      <c r="U103" s="355"/>
      <c r="V103" s="355"/>
      <c r="W103" s="355"/>
      <c r="X103" s="355"/>
      <c r="Y103" s="355"/>
      <c r="Z103" s="355"/>
      <c r="AA103" s="355"/>
      <c r="AB103" s="355"/>
      <c r="AC103" s="355"/>
      <c r="AD103" s="355"/>
      <c r="AE103" s="355"/>
      <c r="AF103" s="355"/>
      <c r="AG103" s="355"/>
    </row>
    <row r="104" spans="2:33" ht="12" customHeight="1" x14ac:dyDescent="0.35">
      <c r="B104" s="355"/>
      <c r="C104" s="355"/>
      <c r="D104" s="355"/>
      <c r="E104" s="355"/>
      <c r="F104" s="355"/>
      <c r="G104" s="355"/>
      <c r="H104" s="355"/>
      <c r="I104" s="355"/>
      <c r="J104" s="355"/>
      <c r="K104" s="355"/>
      <c r="L104" s="355"/>
      <c r="M104" s="355"/>
      <c r="N104" s="355"/>
      <c r="O104" s="355"/>
      <c r="P104" s="355"/>
      <c r="Q104" s="355"/>
      <c r="R104" s="355"/>
      <c r="S104" s="355"/>
      <c r="T104" s="355"/>
      <c r="U104" s="355"/>
      <c r="V104" s="355"/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</row>
    <row r="105" spans="2:33" ht="15" customHeight="1" x14ac:dyDescent="0.35">
      <c r="B105" s="355"/>
      <c r="C105" s="355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5"/>
      <c r="T105" s="355"/>
      <c r="U105" s="355"/>
      <c r="V105" s="355"/>
      <c r="W105" s="355"/>
      <c r="X105" s="355"/>
      <c r="Y105" s="355"/>
      <c r="Z105" s="355"/>
      <c r="AA105" s="355"/>
      <c r="AB105" s="355"/>
      <c r="AC105" s="355"/>
      <c r="AD105" s="355"/>
      <c r="AE105" s="355"/>
      <c r="AF105" s="355"/>
      <c r="AG105" s="355"/>
    </row>
    <row r="106" spans="2:33" ht="15" customHeight="1" x14ac:dyDescent="0.35">
      <c r="B106" s="355"/>
      <c r="C106" s="355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5"/>
      <c r="T106" s="355"/>
      <c r="U106" s="355"/>
      <c r="V106" s="355"/>
      <c r="W106" s="355"/>
      <c r="X106" s="355"/>
      <c r="Y106" s="355"/>
      <c r="Z106" s="355"/>
      <c r="AA106" s="355"/>
      <c r="AB106" s="355"/>
      <c r="AC106" s="355"/>
      <c r="AD106" s="355"/>
      <c r="AE106" s="355"/>
      <c r="AF106" s="355"/>
      <c r="AG106" s="355"/>
    </row>
    <row r="107" spans="2:33" ht="15" customHeight="1" x14ac:dyDescent="0.35">
      <c r="B107" s="355"/>
      <c r="C107" s="355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5"/>
      <c r="T107" s="355"/>
      <c r="U107" s="355"/>
      <c r="V107" s="355"/>
      <c r="W107" s="355"/>
      <c r="X107" s="355"/>
      <c r="Y107" s="355"/>
      <c r="Z107" s="355"/>
      <c r="AA107" s="355"/>
      <c r="AB107" s="355"/>
      <c r="AC107" s="355"/>
      <c r="AD107" s="355"/>
      <c r="AE107" s="355"/>
      <c r="AF107" s="355"/>
      <c r="AG107" s="355"/>
    </row>
    <row r="108" spans="2:33" ht="15" customHeight="1" x14ac:dyDescent="0.35">
      <c r="B108" s="355"/>
      <c r="C108" s="355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5"/>
      <c r="T108" s="355"/>
      <c r="U108" s="355"/>
      <c r="V108" s="355"/>
      <c r="W108" s="355"/>
      <c r="X108" s="355"/>
      <c r="Y108" s="355"/>
      <c r="Z108" s="355"/>
      <c r="AA108" s="355"/>
      <c r="AB108" s="355"/>
      <c r="AC108" s="355"/>
      <c r="AD108" s="355"/>
      <c r="AE108" s="355"/>
      <c r="AF108" s="355"/>
      <c r="AG108" s="355"/>
    </row>
    <row r="109" spans="2:33" ht="15" customHeight="1" x14ac:dyDescent="0.35">
      <c r="B109" s="355"/>
      <c r="C109" s="355"/>
      <c r="D109" s="355"/>
      <c r="E109" s="355"/>
      <c r="F109" s="355"/>
      <c r="G109" s="355"/>
      <c r="H109" s="355"/>
      <c r="I109" s="355"/>
      <c r="J109" s="355"/>
      <c r="K109" s="355"/>
      <c r="L109" s="355"/>
      <c r="M109" s="355"/>
      <c r="N109" s="355"/>
      <c r="O109" s="355"/>
      <c r="P109" s="355"/>
      <c r="Q109" s="355"/>
      <c r="R109" s="355"/>
      <c r="S109" s="355"/>
      <c r="T109" s="355"/>
      <c r="U109" s="355"/>
      <c r="V109" s="355"/>
      <c r="W109" s="355"/>
      <c r="X109" s="355"/>
      <c r="Y109" s="355"/>
      <c r="Z109" s="355"/>
      <c r="AA109" s="355"/>
      <c r="AB109" s="355"/>
      <c r="AC109" s="355"/>
      <c r="AD109" s="355"/>
      <c r="AE109" s="355"/>
      <c r="AF109" s="355" t="s">
        <v>1998</v>
      </c>
      <c r="AG109" s="355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1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</row>
    <row r="156" spans="2:32" ht="15" customHeight="1" x14ac:dyDescent="0.35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351"/>
      <c r="N291" s="351"/>
      <c r="O291" s="351"/>
      <c r="P291" s="351"/>
      <c r="Q291" s="351"/>
      <c r="R291" s="351"/>
      <c r="S291" s="351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</row>
    <row r="292" spans="2:32" ht="15" customHeight="1" x14ac:dyDescent="0.35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351"/>
      <c r="N304" s="351"/>
      <c r="O304" s="351"/>
      <c r="P304" s="351"/>
      <c r="Q304" s="351"/>
      <c r="R304" s="351"/>
      <c r="S304" s="351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</row>
    <row r="375" spans="2:32" ht="12" customHeight="1" x14ac:dyDescent="0.35"/>
    <row r="376" spans="2:32" ht="12" customHeight="1" x14ac:dyDescent="0.35"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351"/>
      <c r="N376" s="351"/>
      <c r="O376" s="351"/>
      <c r="P376" s="351"/>
      <c r="Q376" s="351"/>
      <c r="R376" s="351"/>
      <c r="S376" s="351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</row>
    <row r="377" spans="2:32" ht="12" customHeight="1" x14ac:dyDescent="0.35"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351"/>
      <c r="N377" s="351"/>
      <c r="O377" s="351"/>
      <c r="P377" s="351"/>
      <c r="Q377" s="351"/>
      <c r="R377" s="351"/>
      <c r="S377" s="351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</row>
    <row r="378" spans="2:32" ht="12" customHeight="1" x14ac:dyDescent="0.35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</row>
    <row r="379" spans="2:32" ht="12" customHeight="1" x14ac:dyDescent="0.35"/>
    <row r="380" spans="2:32" ht="12" customHeight="1" x14ac:dyDescent="0.35"/>
    <row r="381" spans="2:32" ht="12" customHeight="1" x14ac:dyDescent="0.35"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351"/>
      <c r="N381" s="351"/>
      <c r="O381" s="351"/>
      <c r="P381" s="351"/>
      <c r="Q381" s="351"/>
      <c r="R381" s="351"/>
      <c r="S381" s="351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</row>
    <row r="382" spans="2:32" ht="12" customHeight="1" x14ac:dyDescent="0.35"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  <c r="N382" s="351"/>
      <c r="O382" s="351"/>
      <c r="P382" s="351"/>
      <c r="Q382" s="351"/>
      <c r="R382" s="351"/>
      <c r="S382" s="351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</row>
    <row r="383" spans="2:32" ht="12" customHeight="1" x14ac:dyDescent="0.35"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</row>
    <row r="384" spans="2:32" ht="12" customHeight="1" x14ac:dyDescent="0.35"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351"/>
      <c r="N384" s="351"/>
      <c r="O384" s="351"/>
      <c r="P384" s="351"/>
      <c r="Q384" s="351"/>
      <c r="R384" s="351"/>
      <c r="S384" s="351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351"/>
      <c r="N552" s="351"/>
      <c r="O552" s="351"/>
      <c r="P552" s="351"/>
      <c r="Q552" s="351"/>
      <c r="R552" s="351"/>
      <c r="S552" s="351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</row>
    <row r="559" spans="2:32" ht="15" customHeight="1" x14ac:dyDescent="0.35"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351"/>
      <c r="N559" s="351"/>
      <c r="O559" s="351"/>
      <c r="P559" s="351"/>
      <c r="Q559" s="351"/>
      <c r="R559" s="351"/>
      <c r="S559" s="351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</row>
    <row r="560" spans="2:32" ht="15" customHeight="1" x14ac:dyDescent="0.35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351"/>
      <c r="N651" s="351"/>
      <c r="O651" s="351"/>
      <c r="P651" s="351"/>
      <c r="Q651" s="351"/>
      <c r="R651" s="351"/>
      <c r="S651" s="351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</row>
    <row r="652" spans="2:32" ht="15" customHeight="1" x14ac:dyDescent="0.35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351"/>
      <c r="N727" s="351"/>
      <c r="O727" s="351"/>
      <c r="P727" s="351"/>
      <c r="Q727" s="351"/>
      <c r="R727" s="351"/>
      <c r="S727" s="351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</row>
    <row r="728" spans="2:32" ht="15" customHeight="1" x14ac:dyDescent="0.35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351"/>
      <c r="N818" s="351"/>
      <c r="O818" s="351"/>
      <c r="P818" s="351"/>
      <c r="Q818" s="351"/>
      <c r="R818" s="351"/>
      <c r="S818" s="351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</row>
    <row r="819" spans="2:32" ht="15" customHeight="1" x14ac:dyDescent="0.35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  <c r="AE897" s="218"/>
      <c r="AF897" s="218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351"/>
      <c r="N909" s="351"/>
      <c r="O909" s="351"/>
      <c r="P909" s="351"/>
      <c r="Q909" s="351"/>
      <c r="R909" s="351"/>
      <c r="S909" s="351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</row>
    <row r="910" spans="2:32" ht="12" customHeight="1" x14ac:dyDescent="0.35"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351"/>
      <c r="N910" s="351"/>
      <c r="O910" s="351"/>
      <c r="P910" s="351"/>
      <c r="Q910" s="351"/>
      <c r="R910" s="351"/>
      <c r="S910" s="351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</row>
    <row r="911" spans="2:32" ht="12" customHeight="1" x14ac:dyDescent="0.35"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R911" s="351"/>
      <c r="S911" s="351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</row>
    <row r="912" spans="2:32" ht="12" customHeight="1" x14ac:dyDescent="0.35"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351"/>
      <c r="N912" s="351"/>
      <c r="O912" s="351"/>
      <c r="P912" s="351"/>
      <c r="Q912" s="351"/>
      <c r="R912" s="351"/>
      <c r="S912" s="351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351"/>
      <c r="N982" s="351"/>
      <c r="O982" s="351"/>
      <c r="P982" s="351"/>
      <c r="Q982" s="351"/>
      <c r="R982" s="351"/>
      <c r="S982" s="351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</row>
    <row r="983" spans="2:32" ht="15" customHeight="1" x14ac:dyDescent="0.35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  <c r="AE983" s="218"/>
      <c r="AF983" s="218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1"/>
      <c r="C1081" s="351"/>
      <c r="D1081" s="351"/>
      <c r="E1081" s="351"/>
      <c r="F1081" s="351"/>
      <c r="G1081" s="351"/>
      <c r="H1081" s="351"/>
      <c r="I1081" s="351"/>
      <c r="J1081" s="351"/>
      <c r="K1081" s="351"/>
      <c r="L1081" s="351"/>
      <c r="M1081" s="351"/>
      <c r="N1081" s="351"/>
      <c r="O1081" s="351"/>
      <c r="P1081" s="351"/>
      <c r="Q1081" s="351"/>
      <c r="R1081" s="351"/>
      <c r="S1081" s="351"/>
      <c r="T1081" s="351"/>
      <c r="U1081" s="351"/>
      <c r="V1081" s="351"/>
      <c r="W1081" s="351"/>
      <c r="X1081" s="351"/>
      <c r="Y1081" s="351"/>
      <c r="Z1081" s="351"/>
      <c r="AA1081" s="351"/>
      <c r="AB1081" s="351"/>
      <c r="AC1081" s="351"/>
      <c r="AD1081" s="351"/>
      <c r="AE1081" s="351"/>
      <c r="AF1081" s="351"/>
    </row>
    <row r="1082" spans="2:32" ht="15" customHeight="1" x14ac:dyDescent="0.35">
      <c r="B1082" s="218"/>
      <c r="C1082" s="218"/>
      <c r="D1082" s="218"/>
      <c r="E1082" s="218"/>
      <c r="F1082" s="218"/>
      <c r="G1082" s="218"/>
      <c r="H1082" s="218"/>
      <c r="I1082" s="218"/>
      <c r="J1082" s="218"/>
      <c r="K1082" s="218"/>
      <c r="L1082" s="218"/>
      <c r="M1082" s="218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  <c r="Y1082" s="218"/>
      <c r="Z1082" s="218"/>
      <c r="AA1082" s="218"/>
      <c r="AB1082" s="218"/>
      <c r="AC1082" s="218"/>
      <c r="AD1082" s="218"/>
      <c r="AE1082" s="218"/>
      <c r="AF1082" s="218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1"/>
      <c r="C1178" s="351"/>
      <c r="D1178" s="351"/>
      <c r="E1178" s="351"/>
      <c r="F1178" s="351"/>
      <c r="G1178" s="351"/>
      <c r="H1178" s="351"/>
      <c r="I1178" s="351"/>
      <c r="J1178" s="351"/>
      <c r="K1178" s="351"/>
      <c r="L1178" s="351"/>
      <c r="M1178" s="351"/>
      <c r="N1178" s="351"/>
      <c r="O1178" s="351"/>
      <c r="P1178" s="351"/>
      <c r="Q1178" s="351"/>
      <c r="R1178" s="351"/>
      <c r="S1178" s="351"/>
      <c r="T1178" s="351"/>
      <c r="U1178" s="351"/>
      <c r="V1178" s="351"/>
      <c r="W1178" s="351"/>
      <c r="X1178" s="351"/>
      <c r="Y1178" s="351"/>
      <c r="Z1178" s="351"/>
      <c r="AA1178" s="351"/>
      <c r="AB1178" s="351"/>
      <c r="AC1178" s="351"/>
      <c r="AD1178" s="351"/>
      <c r="AE1178" s="351"/>
      <c r="AF1178" s="351"/>
    </row>
    <row r="1179" spans="2:32" ht="15" customHeight="1" x14ac:dyDescent="0.35">
      <c r="B1179" s="218"/>
      <c r="C1179" s="218"/>
      <c r="D1179" s="218"/>
      <c r="E1179" s="218"/>
      <c r="F1179" s="218"/>
      <c r="G1179" s="218"/>
      <c r="H1179" s="218"/>
      <c r="I1179" s="218"/>
      <c r="J1179" s="218"/>
      <c r="K1179" s="218"/>
      <c r="L1179" s="218"/>
      <c r="M1179" s="218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  <c r="Y1179" s="218"/>
      <c r="Z1179" s="218"/>
      <c r="AA1179" s="218"/>
      <c r="AB1179" s="218"/>
      <c r="AC1179" s="218"/>
      <c r="AD1179" s="218"/>
      <c r="AE1179" s="218"/>
      <c r="AF1179" s="218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18"/>
      <c r="C1313" s="218"/>
      <c r="D1313" s="218"/>
      <c r="E1313" s="218"/>
      <c r="F1313" s="218"/>
      <c r="G1313" s="218"/>
      <c r="H1313" s="218"/>
      <c r="I1313" s="218"/>
      <c r="J1313" s="218"/>
      <c r="K1313" s="218"/>
      <c r="L1313" s="218"/>
      <c r="M1313" s="218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  <c r="Y1313" s="218"/>
      <c r="Z1313" s="218"/>
      <c r="AA1313" s="218"/>
      <c r="AB1313" s="218"/>
      <c r="AC1313" s="218"/>
      <c r="AD1313" s="218"/>
      <c r="AE1313" s="218"/>
      <c r="AF1313" s="218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1"/>
      <c r="C1325" s="351"/>
      <c r="D1325" s="351"/>
      <c r="E1325" s="351"/>
      <c r="F1325" s="351"/>
      <c r="G1325" s="351"/>
      <c r="H1325" s="351"/>
      <c r="I1325" s="351"/>
      <c r="J1325" s="351"/>
      <c r="K1325" s="351"/>
      <c r="L1325" s="351"/>
      <c r="M1325" s="351"/>
      <c r="N1325" s="351"/>
      <c r="O1325" s="351"/>
      <c r="P1325" s="351"/>
      <c r="Q1325" s="351"/>
      <c r="R1325" s="351"/>
      <c r="S1325" s="351"/>
      <c r="T1325" s="351"/>
      <c r="U1325" s="351"/>
      <c r="V1325" s="351"/>
      <c r="W1325" s="351"/>
      <c r="X1325" s="351"/>
      <c r="Y1325" s="351"/>
      <c r="Z1325" s="351"/>
      <c r="AA1325" s="351"/>
      <c r="AB1325" s="351"/>
      <c r="AC1325" s="351"/>
      <c r="AD1325" s="351"/>
      <c r="AE1325" s="351"/>
      <c r="AF1325" s="351"/>
    </row>
    <row r="1326" spans="2:32" ht="15" customHeight="1" x14ac:dyDescent="0.35">
      <c r="B1326" s="351"/>
      <c r="C1326" s="351"/>
      <c r="D1326" s="351"/>
      <c r="E1326" s="351"/>
      <c r="F1326" s="351"/>
      <c r="G1326" s="351"/>
      <c r="H1326" s="351"/>
      <c r="I1326" s="351"/>
      <c r="J1326" s="351"/>
      <c r="K1326" s="351"/>
      <c r="L1326" s="351"/>
      <c r="M1326" s="351"/>
      <c r="N1326" s="351"/>
      <c r="O1326" s="351"/>
      <c r="P1326" s="351"/>
      <c r="Q1326" s="351"/>
      <c r="R1326" s="351"/>
      <c r="S1326" s="351"/>
      <c r="T1326" s="351"/>
      <c r="U1326" s="351"/>
      <c r="V1326" s="351"/>
      <c r="W1326" s="351"/>
      <c r="X1326" s="351"/>
      <c r="Y1326" s="351"/>
      <c r="Z1326" s="351"/>
      <c r="AA1326" s="351"/>
      <c r="AB1326" s="351"/>
      <c r="AC1326" s="351"/>
      <c r="AD1326" s="351"/>
      <c r="AE1326" s="351"/>
      <c r="AF1326" s="351"/>
    </row>
    <row r="1327" spans="2:32" ht="15" customHeight="1" x14ac:dyDescent="0.35">
      <c r="B1327" s="351"/>
      <c r="C1327" s="351"/>
      <c r="D1327" s="351"/>
      <c r="E1327" s="351"/>
      <c r="F1327" s="351"/>
      <c r="G1327" s="351"/>
      <c r="H1327" s="351"/>
      <c r="I1327" s="351"/>
      <c r="J1327" s="351"/>
      <c r="K1327" s="351"/>
      <c r="L1327" s="351"/>
      <c r="M1327" s="351"/>
      <c r="N1327" s="351"/>
      <c r="O1327" s="351"/>
      <c r="P1327" s="351"/>
      <c r="Q1327" s="351"/>
      <c r="R1327" s="351"/>
      <c r="S1327" s="351"/>
      <c r="T1327" s="351"/>
      <c r="U1327" s="351"/>
      <c r="V1327" s="351"/>
      <c r="W1327" s="351"/>
      <c r="X1327" s="351"/>
      <c r="Y1327" s="351"/>
      <c r="Z1327" s="351"/>
      <c r="AA1327" s="351"/>
      <c r="AB1327" s="351"/>
      <c r="AC1327" s="351"/>
      <c r="AD1327" s="351"/>
      <c r="AE1327" s="351"/>
      <c r="AF1327" s="351"/>
    </row>
    <row r="1328" spans="2:32" ht="15" customHeight="1" x14ac:dyDescent="0.35">
      <c r="B1328" s="351"/>
      <c r="C1328" s="351"/>
      <c r="D1328" s="351"/>
      <c r="E1328" s="351"/>
      <c r="F1328" s="351"/>
      <c r="G1328" s="351"/>
      <c r="H1328" s="351"/>
      <c r="I1328" s="351"/>
      <c r="J1328" s="351"/>
      <c r="K1328" s="351"/>
      <c r="L1328" s="351"/>
      <c r="M1328" s="351"/>
      <c r="N1328" s="351"/>
      <c r="O1328" s="351"/>
      <c r="P1328" s="351"/>
      <c r="Q1328" s="351"/>
      <c r="R1328" s="351"/>
      <c r="S1328" s="351"/>
      <c r="T1328" s="351"/>
      <c r="U1328" s="351"/>
      <c r="V1328" s="351"/>
      <c r="W1328" s="351"/>
      <c r="X1328" s="351"/>
      <c r="Y1328" s="351"/>
      <c r="Z1328" s="351"/>
      <c r="AA1328" s="351"/>
      <c r="AB1328" s="351"/>
      <c r="AC1328" s="351"/>
      <c r="AD1328" s="351"/>
      <c r="AE1328" s="351"/>
      <c r="AF1328" s="351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1"/>
      <c r="C1430" s="351"/>
      <c r="D1430" s="351"/>
      <c r="E1430" s="351"/>
      <c r="F1430" s="351"/>
      <c r="G1430" s="351"/>
      <c r="H1430" s="351"/>
      <c r="I1430" s="351"/>
      <c r="J1430" s="351"/>
      <c r="K1430" s="351"/>
      <c r="L1430" s="351"/>
      <c r="M1430" s="351"/>
      <c r="N1430" s="351"/>
      <c r="O1430" s="351"/>
      <c r="P1430" s="351"/>
      <c r="Q1430" s="351"/>
      <c r="R1430" s="351"/>
      <c r="S1430" s="351"/>
      <c r="T1430" s="351"/>
      <c r="U1430" s="351"/>
      <c r="V1430" s="351"/>
      <c r="W1430" s="351"/>
      <c r="X1430" s="351"/>
      <c r="Y1430" s="351"/>
      <c r="Z1430" s="351"/>
      <c r="AA1430" s="351"/>
      <c r="AB1430" s="351"/>
      <c r="AC1430" s="351"/>
      <c r="AD1430" s="351"/>
      <c r="AE1430" s="351"/>
      <c r="AF1430" s="351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1"/>
      <c r="C1534" s="351"/>
      <c r="D1534" s="351"/>
      <c r="E1534" s="351"/>
      <c r="F1534" s="351"/>
      <c r="G1534" s="351"/>
      <c r="H1534" s="351"/>
      <c r="I1534" s="351"/>
      <c r="J1534" s="351"/>
      <c r="K1534" s="351"/>
      <c r="L1534" s="351"/>
      <c r="M1534" s="351"/>
      <c r="N1534" s="351"/>
      <c r="O1534" s="351"/>
      <c r="P1534" s="351"/>
      <c r="Q1534" s="351"/>
      <c r="R1534" s="351"/>
      <c r="S1534" s="351"/>
      <c r="T1534" s="351"/>
      <c r="U1534" s="351"/>
      <c r="V1534" s="351"/>
      <c r="W1534" s="351"/>
      <c r="X1534" s="351"/>
      <c r="Y1534" s="351"/>
      <c r="Z1534" s="351"/>
      <c r="AA1534" s="351"/>
      <c r="AB1534" s="351"/>
      <c r="AC1534" s="351"/>
      <c r="AD1534" s="351"/>
      <c r="AE1534" s="351"/>
      <c r="AF1534" s="351"/>
    </row>
    <row r="1535" spans="2:32" ht="15" customHeight="1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ht="15" customHeight="1" x14ac:dyDescent="0.35">
      <c r="B1624" s="351"/>
      <c r="C1624" s="351"/>
      <c r="D1624" s="351"/>
      <c r="E1624" s="351"/>
      <c r="F1624" s="351"/>
      <c r="G1624" s="351"/>
      <c r="H1624" s="351"/>
      <c r="I1624" s="351"/>
      <c r="J1624" s="351"/>
      <c r="K1624" s="351"/>
      <c r="L1624" s="351"/>
      <c r="M1624" s="351"/>
      <c r="N1624" s="351"/>
      <c r="O1624" s="351"/>
      <c r="P1624" s="351"/>
      <c r="Q1624" s="351"/>
      <c r="R1624" s="351"/>
      <c r="S1624" s="351"/>
      <c r="T1624" s="351"/>
      <c r="U1624" s="351"/>
      <c r="V1624" s="351"/>
      <c r="W1624" s="351"/>
      <c r="X1624" s="351"/>
      <c r="Y1624" s="351"/>
      <c r="Z1624" s="351"/>
      <c r="AA1624" s="351"/>
      <c r="AB1624" s="351"/>
      <c r="AC1624" s="351"/>
      <c r="AD1624" s="351"/>
      <c r="AE1624" s="351"/>
      <c r="AF1624" s="351"/>
    </row>
    <row r="1626" spans="2:32" ht="15" customHeight="1" x14ac:dyDescent="0.35">
      <c r="B1626" s="351"/>
      <c r="C1626" s="351"/>
      <c r="D1626" s="351"/>
      <c r="E1626" s="351"/>
      <c r="F1626" s="351"/>
      <c r="G1626" s="351"/>
      <c r="H1626" s="351"/>
      <c r="I1626" s="351"/>
      <c r="J1626" s="351"/>
      <c r="K1626" s="351"/>
      <c r="L1626" s="351"/>
      <c r="M1626" s="351"/>
      <c r="N1626" s="351"/>
      <c r="O1626" s="351"/>
      <c r="P1626" s="351"/>
      <c r="Q1626" s="351"/>
      <c r="R1626" s="351"/>
      <c r="S1626" s="351"/>
      <c r="T1626" s="351"/>
      <c r="U1626" s="351"/>
      <c r="V1626" s="351"/>
      <c r="W1626" s="351"/>
      <c r="X1626" s="351"/>
      <c r="Y1626" s="351"/>
      <c r="Z1626" s="351"/>
      <c r="AA1626" s="351"/>
      <c r="AB1626" s="351"/>
      <c r="AC1626" s="351"/>
      <c r="AD1626" s="351"/>
      <c r="AE1626" s="351"/>
      <c r="AF1626" s="351"/>
    </row>
    <row r="1627" spans="2:32" ht="15" customHeight="1" x14ac:dyDescent="0.35">
      <c r="B1627" s="351"/>
      <c r="C1627" s="351"/>
      <c r="D1627" s="351"/>
      <c r="E1627" s="351"/>
      <c r="F1627" s="351"/>
      <c r="G1627" s="351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R1627" s="351"/>
      <c r="S1627" s="351"/>
      <c r="T1627" s="351"/>
      <c r="U1627" s="351"/>
      <c r="V1627" s="351"/>
      <c r="W1627" s="351"/>
      <c r="X1627" s="351"/>
      <c r="Y1627" s="351"/>
      <c r="Z1627" s="351"/>
      <c r="AA1627" s="351"/>
      <c r="AB1627" s="351"/>
      <c r="AC1627" s="351"/>
      <c r="AD1627" s="351"/>
      <c r="AE1627" s="351"/>
      <c r="AF1627" s="351"/>
    </row>
    <row r="1628" spans="2:32" ht="15" customHeight="1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ht="15" customHeight="1" x14ac:dyDescent="0.35">
      <c r="B1631" s="351"/>
      <c r="C1631" s="351"/>
      <c r="D1631" s="351"/>
      <c r="E1631" s="351"/>
      <c r="F1631" s="351"/>
      <c r="G1631" s="351"/>
      <c r="H1631" s="351"/>
      <c r="I1631" s="351"/>
      <c r="J1631" s="351"/>
      <c r="K1631" s="351"/>
      <c r="L1631" s="351"/>
      <c r="M1631" s="351"/>
      <c r="N1631" s="351"/>
      <c r="O1631" s="351"/>
      <c r="P1631" s="351"/>
      <c r="Q1631" s="351"/>
      <c r="R1631" s="351"/>
      <c r="S1631" s="351"/>
      <c r="T1631" s="351"/>
      <c r="U1631" s="351"/>
      <c r="V1631" s="351"/>
      <c r="W1631" s="351"/>
      <c r="X1631" s="351"/>
      <c r="Y1631" s="351"/>
      <c r="Z1631" s="351"/>
      <c r="AA1631" s="351"/>
      <c r="AB1631" s="351"/>
      <c r="AC1631" s="351"/>
      <c r="AD1631" s="351"/>
      <c r="AE1631" s="351"/>
      <c r="AF1631" s="351"/>
    </row>
    <row r="1632" spans="2:32" ht="15" customHeight="1" x14ac:dyDescent="0.35">
      <c r="B1632" s="351"/>
      <c r="C1632" s="351"/>
      <c r="D1632" s="351"/>
      <c r="E1632" s="351"/>
      <c r="F1632" s="351"/>
      <c r="G1632" s="351"/>
      <c r="H1632" s="351"/>
      <c r="I1632" s="351"/>
      <c r="J1632" s="351"/>
      <c r="K1632" s="351"/>
      <c r="L1632" s="351"/>
      <c r="M1632" s="351"/>
      <c r="N1632" s="351"/>
      <c r="O1632" s="351"/>
      <c r="P1632" s="351"/>
      <c r="Q1632" s="351"/>
      <c r="R1632" s="351"/>
      <c r="S1632" s="351"/>
      <c r="T1632" s="351"/>
      <c r="U1632" s="351"/>
      <c r="V1632" s="351"/>
      <c r="W1632" s="351"/>
      <c r="X1632" s="351"/>
      <c r="Y1632" s="351"/>
      <c r="Z1632" s="351"/>
      <c r="AA1632" s="351"/>
      <c r="AB1632" s="351"/>
      <c r="AC1632" s="351"/>
      <c r="AD1632" s="351"/>
      <c r="AE1632" s="351"/>
      <c r="AF1632" s="351"/>
    </row>
    <row r="1777" spans="2:32" ht="15" customHeight="1" x14ac:dyDescent="0.35">
      <c r="B1777" s="351"/>
      <c r="C1777" s="351"/>
      <c r="D1777" s="351"/>
      <c r="E1777" s="351"/>
      <c r="F1777" s="351"/>
      <c r="G1777" s="351"/>
      <c r="H1777" s="351"/>
      <c r="I1777" s="351"/>
      <c r="J1777" s="351"/>
      <c r="K1777" s="351"/>
      <c r="L1777" s="351"/>
      <c r="M1777" s="351"/>
      <c r="N1777" s="351"/>
      <c r="O1777" s="351"/>
      <c r="P1777" s="351"/>
      <c r="Q1777" s="351"/>
      <c r="R1777" s="351"/>
      <c r="S1777" s="351"/>
      <c r="T1777" s="351"/>
      <c r="U1777" s="351"/>
      <c r="V1777" s="351"/>
      <c r="W1777" s="351"/>
      <c r="X1777" s="351"/>
      <c r="Y1777" s="351"/>
      <c r="Z1777" s="351"/>
      <c r="AA1777" s="351"/>
      <c r="AB1777" s="351"/>
      <c r="AC1777" s="351"/>
      <c r="AD1777" s="351"/>
      <c r="AE1777" s="351"/>
      <c r="AF1777" s="351"/>
    </row>
    <row r="1778" spans="2:32" ht="15" customHeight="1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ht="15" customHeight="1" x14ac:dyDescent="0.35">
      <c r="B1781" s="351"/>
      <c r="C1781" s="351"/>
      <c r="D1781" s="351"/>
      <c r="E1781" s="351"/>
      <c r="F1781" s="351"/>
      <c r="G1781" s="351"/>
      <c r="H1781" s="351"/>
      <c r="I1781" s="351"/>
      <c r="J1781" s="351"/>
      <c r="K1781" s="351"/>
      <c r="L1781" s="351"/>
      <c r="M1781" s="351"/>
      <c r="N1781" s="351"/>
      <c r="O1781" s="351"/>
      <c r="P1781" s="351"/>
      <c r="Q1781" s="351"/>
      <c r="R1781" s="351"/>
      <c r="S1781" s="351"/>
      <c r="T1781" s="351"/>
      <c r="U1781" s="351"/>
      <c r="V1781" s="351"/>
      <c r="W1781" s="351"/>
      <c r="X1781" s="351"/>
      <c r="Y1781" s="351"/>
      <c r="Z1781" s="351"/>
      <c r="AA1781" s="351"/>
      <c r="AB1781" s="351"/>
      <c r="AC1781" s="351"/>
      <c r="AD1781" s="351"/>
      <c r="AE1781" s="351"/>
      <c r="AF1781" s="351"/>
    </row>
    <row r="1782" spans="2:32" ht="15" customHeight="1" x14ac:dyDescent="0.35">
      <c r="B1782" s="351"/>
      <c r="C1782" s="351"/>
      <c r="D1782" s="351"/>
      <c r="E1782" s="351"/>
      <c r="F1782" s="351"/>
      <c r="G1782" s="351"/>
      <c r="H1782" s="351"/>
      <c r="I1782" s="351"/>
      <c r="J1782" s="351"/>
      <c r="K1782" s="351"/>
      <c r="L1782" s="351"/>
      <c r="M1782" s="351"/>
      <c r="N1782" s="351"/>
      <c r="O1782" s="351"/>
      <c r="P1782" s="351"/>
      <c r="Q1782" s="351"/>
      <c r="R1782" s="351"/>
      <c r="S1782" s="351"/>
      <c r="T1782" s="351"/>
      <c r="U1782" s="351"/>
      <c r="V1782" s="351"/>
      <c r="W1782" s="351"/>
      <c r="X1782" s="351"/>
      <c r="Y1782" s="351"/>
      <c r="Z1782" s="351"/>
      <c r="AA1782" s="351"/>
      <c r="AB1782" s="351"/>
      <c r="AC1782" s="351"/>
      <c r="AD1782" s="351"/>
      <c r="AE1782" s="351"/>
      <c r="AF1782" s="351"/>
    </row>
    <row r="1783" spans="2:32" ht="15" customHeight="1" x14ac:dyDescent="0.35">
      <c r="B1783" s="351"/>
      <c r="C1783" s="351"/>
      <c r="D1783" s="351"/>
      <c r="E1783" s="351"/>
      <c r="F1783" s="351"/>
      <c r="G1783" s="351"/>
      <c r="H1783" s="351"/>
      <c r="I1783" s="351"/>
      <c r="J1783" s="351"/>
      <c r="K1783" s="351"/>
      <c r="L1783" s="351"/>
      <c r="M1783" s="351"/>
      <c r="N1783" s="351"/>
      <c r="O1783" s="351"/>
      <c r="P1783" s="351"/>
      <c r="Q1783" s="351"/>
      <c r="R1783" s="351"/>
      <c r="S1783" s="351"/>
      <c r="T1783" s="351"/>
      <c r="U1783" s="351"/>
      <c r="V1783" s="351"/>
      <c r="W1783" s="351"/>
      <c r="X1783" s="351"/>
      <c r="Y1783" s="351"/>
      <c r="Z1783" s="351"/>
      <c r="AA1783" s="351"/>
      <c r="AB1783" s="351"/>
      <c r="AC1783" s="351"/>
      <c r="AD1783" s="351"/>
      <c r="AE1783" s="351"/>
      <c r="AF1783" s="351"/>
    </row>
    <row r="1784" spans="2:32" ht="15" customHeight="1" x14ac:dyDescent="0.35">
      <c r="B1784" s="351"/>
      <c r="C1784" s="351"/>
      <c r="D1784" s="351"/>
      <c r="E1784" s="351"/>
      <c r="F1784" s="351"/>
      <c r="G1784" s="351"/>
      <c r="H1784" s="351"/>
      <c r="I1784" s="351"/>
      <c r="J1784" s="351"/>
      <c r="K1784" s="351"/>
      <c r="L1784" s="351"/>
      <c r="M1784" s="351"/>
      <c r="N1784" s="351"/>
      <c r="O1784" s="351"/>
      <c r="P1784" s="351"/>
      <c r="Q1784" s="351"/>
      <c r="R1784" s="351"/>
      <c r="S1784" s="351"/>
      <c r="T1784" s="351"/>
      <c r="U1784" s="351"/>
      <c r="V1784" s="351"/>
      <c r="W1784" s="351"/>
      <c r="X1784" s="351"/>
      <c r="Y1784" s="351"/>
      <c r="Z1784" s="351"/>
      <c r="AA1784" s="351"/>
      <c r="AB1784" s="351"/>
      <c r="AC1784" s="351"/>
      <c r="AD1784" s="351"/>
      <c r="AE1784" s="351"/>
      <c r="AF1784" s="351"/>
    </row>
    <row r="1785" spans="2:32" ht="15" customHeight="1" x14ac:dyDescent="0.35">
      <c r="B1785" s="351"/>
      <c r="C1785" s="351"/>
      <c r="D1785" s="351"/>
      <c r="E1785" s="351"/>
      <c r="F1785" s="351"/>
      <c r="G1785" s="351"/>
      <c r="H1785" s="351"/>
      <c r="I1785" s="351"/>
      <c r="J1785" s="351"/>
      <c r="K1785" s="351"/>
      <c r="L1785" s="351"/>
      <c r="M1785" s="351"/>
      <c r="N1785" s="351"/>
      <c r="O1785" s="351"/>
      <c r="P1785" s="351"/>
      <c r="Q1785" s="351"/>
      <c r="R1785" s="351"/>
      <c r="S1785" s="351"/>
      <c r="T1785" s="351"/>
      <c r="U1785" s="351"/>
      <c r="V1785" s="351"/>
      <c r="W1785" s="351"/>
      <c r="X1785" s="351"/>
      <c r="Y1785" s="351"/>
      <c r="Z1785" s="351"/>
      <c r="AA1785" s="351"/>
      <c r="AB1785" s="351"/>
      <c r="AC1785" s="351"/>
      <c r="AD1785" s="351"/>
      <c r="AE1785" s="351"/>
      <c r="AF1785" s="351"/>
    </row>
    <row r="1786" spans="2:32" ht="15" customHeight="1" x14ac:dyDescent="0.35">
      <c r="B1786" s="351"/>
      <c r="C1786" s="351"/>
      <c r="D1786" s="351"/>
      <c r="E1786" s="351"/>
      <c r="F1786" s="351"/>
      <c r="G1786" s="351"/>
      <c r="H1786" s="351"/>
      <c r="I1786" s="351"/>
      <c r="J1786" s="351"/>
      <c r="K1786" s="351"/>
      <c r="L1786" s="351"/>
      <c r="M1786" s="351"/>
      <c r="N1786" s="351"/>
      <c r="O1786" s="351"/>
      <c r="P1786" s="351"/>
      <c r="Q1786" s="351"/>
      <c r="R1786" s="351"/>
      <c r="S1786" s="351"/>
      <c r="T1786" s="351"/>
      <c r="U1786" s="351"/>
      <c r="V1786" s="351"/>
      <c r="W1786" s="351"/>
      <c r="X1786" s="351"/>
      <c r="Y1786" s="351"/>
      <c r="Z1786" s="351"/>
      <c r="AA1786" s="351"/>
      <c r="AB1786" s="351"/>
      <c r="AC1786" s="351"/>
      <c r="AD1786" s="351"/>
      <c r="AE1786" s="351"/>
      <c r="AF1786" s="351"/>
    </row>
    <row r="1787" spans="2:32" ht="15" customHeight="1" x14ac:dyDescent="0.35">
      <c r="B1787" s="351"/>
      <c r="C1787" s="351"/>
      <c r="D1787" s="351"/>
      <c r="E1787" s="351"/>
      <c r="F1787" s="351"/>
      <c r="G1787" s="351"/>
      <c r="H1787" s="351"/>
      <c r="I1787" s="351"/>
      <c r="J1787" s="351"/>
      <c r="K1787" s="351"/>
      <c r="L1787" s="351"/>
      <c r="M1787" s="351"/>
      <c r="N1787" s="351"/>
      <c r="O1787" s="351"/>
      <c r="P1787" s="351"/>
      <c r="Q1787" s="351"/>
      <c r="R1787" s="351"/>
      <c r="S1787" s="351"/>
      <c r="T1787" s="351"/>
      <c r="U1787" s="351"/>
      <c r="V1787" s="351"/>
      <c r="W1787" s="351"/>
      <c r="X1787" s="351"/>
      <c r="Y1787" s="351"/>
      <c r="Z1787" s="351"/>
      <c r="AA1787" s="351"/>
      <c r="AB1787" s="351"/>
      <c r="AC1787" s="351"/>
      <c r="AD1787" s="351"/>
      <c r="AE1787" s="351"/>
      <c r="AF1787" s="351"/>
    </row>
    <row r="1788" spans="2:32" ht="15" customHeight="1" x14ac:dyDescent="0.35">
      <c r="B1788" s="351"/>
      <c r="C1788" s="351"/>
      <c r="D1788" s="351"/>
      <c r="E1788" s="351"/>
      <c r="F1788" s="351"/>
      <c r="G1788" s="351"/>
      <c r="H1788" s="351"/>
      <c r="I1788" s="351"/>
      <c r="J1788" s="351"/>
      <c r="K1788" s="351"/>
      <c r="L1788" s="351"/>
      <c r="M1788" s="351"/>
      <c r="N1788" s="351"/>
      <c r="O1788" s="351"/>
      <c r="P1788" s="351"/>
      <c r="Q1788" s="351"/>
      <c r="R1788" s="351"/>
      <c r="S1788" s="351"/>
      <c r="T1788" s="351"/>
      <c r="U1788" s="351"/>
      <c r="V1788" s="351"/>
      <c r="W1788" s="351"/>
      <c r="X1788" s="351"/>
      <c r="Y1788" s="351"/>
      <c r="Z1788" s="351"/>
      <c r="AA1788" s="351"/>
      <c r="AB1788" s="351"/>
      <c r="AC1788" s="351"/>
      <c r="AD1788" s="351"/>
      <c r="AE1788" s="351"/>
      <c r="AF1788" s="351"/>
    </row>
    <row r="1789" spans="2:32" ht="15" customHeight="1" x14ac:dyDescent="0.35">
      <c r="B1789" s="351"/>
      <c r="C1789" s="351"/>
      <c r="D1789" s="351"/>
      <c r="E1789" s="351"/>
      <c r="F1789" s="351"/>
      <c r="G1789" s="351"/>
      <c r="H1789" s="351"/>
      <c r="I1789" s="351"/>
      <c r="J1789" s="351"/>
      <c r="K1789" s="351"/>
      <c r="L1789" s="351"/>
      <c r="M1789" s="351"/>
      <c r="N1789" s="351"/>
      <c r="O1789" s="351"/>
      <c r="P1789" s="351"/>
      <c r="Q1789" s="351"/>
      <c r="R1789" s="351"/>
      <c r="S1789" s="351"/>
      <c r="T1789" s="351"/>
      <c r="U1789" s="351"/>
      <c r="V1789" s="351"/>
      <c r="W1789" s="351"/>
      <c r="X1789" s="351"/>
      <c r="Y1789" s="351"/>
      <c r="Z1789" s="351"/>
      <c r="AA1789" s="351"/>
      <c r="AB1789" s="351"/>
      <c r="AC1789" s="351"/>
      <c r="AD1789" s="351"/>
      <c r="AE1789" s="351"/>
      <c r="AF1789" s="351"/>
    </row>
    <row r="1790" spans="2:32" ht="15" customHeight="1" x14ac:dyDescent="0.35">
      <c r="B1790" s="351"/>
      <c r="C1790" s="351"/>
      <c r="D1790" s="351"/>
      <c r="E1790" s="351"/>
      <c r="F1790" s="351"/>
      <c r="G1790" s="351"/>
      <c r="H1790" s="351"/>
      <c r="I1790" s="351"/>
      <c r="J1790" s="351"/>
      <c r="K1790" s="351"/>
      <c r="L1790" s="351"/>
      <c r="M1790" s="351"/>
      <c r="N1790" s="351"/>
      <c r="O1790" s="351"/>
      <c r="P1790" s="351"/>
      <c r="Q1790" s="351"/>
      <c r="R1790" s="351"/>
      <c r="S1790" s="351"/>
      <c r="T1790" s="351"/>
      <c r="U1790" s="351"/>
      <c r="V1790" s="351"/>
      <c r="W1790" s="351"/>
      <c r="X1790" s="351"/>
      <c r="Y1790" s="351"/>
      <c r="Z1790" s="351"/>
      <c r="AA1790" s="351"/>
      <c r="AB1790" s="351"/>
      <c r="AC1790" s="351"/>
      <c r="AD1790" s="351"/>
      <c r="AE1790" s="351"/>
      <c r="AF1790" s="351"/>
    </row>
    <row r="1791" spans="2:32" ht="15" customHeight="1" x14ac:dyDescent="0.35">
      <c r="B1791" s="351"/>
      <c r="C1791" s="351"/>
      <c r="D1791" s="351"/>
      <c r="E1791" s="351"/>
      <c r="F1791" s="351"/>
      <c r="G1791" s="351"/>
      <c r="H1791" s="351"/>
      <c r="I1791" s="351"/>
      <c r="J1791" s="351"/>
      <c r="K1791" s="351"/>
      <c r="L1791" s="351"/>
      <c r="M1791" s="351"/>
      <c r="N1791" s="351"/>
      <c r="O1791" s="351"/>
      <c r="P1791" s="351"/>
      <c r="Q1791" s="351"/>
      <c r="R1791" s="351"/>
      <c r="S1791" s="351"/>
      <c r="T1791" s="351"/>
      <c r="U1791" s="351"/>
      <c r="V1791" s="351"/>
      <c r="W1791" s="351"/>
      <c r="X1791" s="351"/>
      <c r="Y1791" s="351"/>
      <c r="Z1791" s="351"/>
      <c r="AA1791" s="351"/>
      <c r="AB1791" s="351"/>
      <c r="AC1791" s="351"/>
      <c r="AD1791" s="351"/>
      <c r="AE1791" s="351"/>
      <c r="AF1791" s="351"/>
    </row>
    <row r="1792" spans="2:32" ht="15" customHeight="1" x14ac:dyDescent="0.35">
      <c r="B1792" s="351"/>
      <c r="C1792" s="351"/>
      <c r="D1792" s="351"/>
      <c r="E1792" s="351"/>
      <c r="F1792" s="351"/>
      <c r="G1792" s="351"/>
      <c r="H1792" s="351"/>
      <c r="I1792" s="351"/>
      <c r="J1792" s="351"/>
      <c r="K1792" s="351"/>
      <c r="L1792" s="351"/>
      <c r="M1792" s="351"/>
      <c r="N1792" s="351"/>
      <c r="O1792" s="351"/>
      <c r="P1792" s="351"/>
      <c r="Q1792" s="351"/>
      <c r="R1792" s="351"/>
      <c r="S1792" s="351"/>
      <c r="T1792" s="351"/>
      <c r="U1792" s="351"/>
      <c r="V1792" s="351"/>
      <c r="W1792" s="351"/>
      <c r="X1792" s="351"/>
      <c r="Y1792" s="351"/>
      <c r="Z1792" s="351"/>
      <c r="AA1792" s="351"/>
      <c r="AB1792" s="351"/>
      <c r="AC1792" s="351"/>
      <c r="AD1792" s="351"/>
      <c r="AE1792" s="351"/>
      <c r="AF1792" s="351"/>
    </row>
    <row r="1924" spans="2:32" ht="15" customHeight="1" x14ac:dyDescent="0.35">
      <c r="B1924" s="351"/>
      <c r="C1924" s="351"/>
      <c r="D1924" s="351"/>
      <c r="E1924" s="351"/>
      <c r="F1924" s="351"/>
      <c r="G1924" s="351"/>
      <c r="H1924" s="351"/>
      <c r="I1924" s="351"/>
      <c r="J1924" s="351"/>
      <c r="K1924" s="351"/>
      <c r="L1924" s="351"/>
      <c r="M1924" s="351"/>
      <c r="N1924" s="351"/>
      <c r="O1924" s="351"/>
      <c r="P1924" s="351"/>
      <c r="Q1924" s="351"/>
      <c r="R1924" s="351"/>
      <c r="S1924" s="351"/>
      <c r="T1924" s="351"/>
      <c r="U1924" s="351"/>
      <c r="V1924" s="351"/>
      <c r="W1924" s="351"/>
      <c r="X1924" s="351"/>
      <c r="Y1924" s="351"/>
      <c r="Z1924" s="351"/>
      <c r="AA1924" s="351"/>
      <c r="AB1924" s="351"/>
      <c r="AC1924" s="351"/>
      <c r="AD1924" s="351"/>
      <c r="AE1924" s="351"/>
      <c r="AF1924" s="351"/>
    </row>
    <row r="1926" spans="2:32" ht="15" customHeight="1" x14ac:dyDescent="0.35">
      <c r="B1926" s="351"/>
      <c r="C1926" s="351"/>
      <c r="D1926" s="351"/>
      <c r="E1926" s="351"/>
      <c r="F1926" s="351"/>
      <c r="G1926" s="351"/>
      <c r="H1926" s="351"/>
      <c r="I1926" s="351"/>
      <c r="J1926" s="351"/>
      <c r="K1926" s="351"/>
      <c r="L1926" s="351"/>
      <c r="M1926" s="351"/>
      <c r="N1926" s="351"/>
      <c r="O1926" s="351"/>
      <c r="P1926" s="351"/>
      <c r="Q1926" s="351"/>
      <c r="R1926" s="351"/>
      <c r="S1926" s="351"/>
      <c r="T1926" s="351"/>
      <c r="U1926" s="351"/>
      <c r="V1926" s="351"/>
      <c r="W1926" s="351"/>
      <c r="X1926" s="351"/>
      <c r="Y1926" s="351"/>
      <c r="Z1926" s="351"/>
      <c r="AA1926" s="351"/>
      <c r="AB1926" s="351"/>
      <c r="AC1926" s="351"/>
      <c r="AD1926" s="351"/>
      <c r="AE1926" s="351"/>
      <c r="AF1926" s="351"/>
    </row>
    <row r="1927" spans="2:32" ht="15" customHeight="1" x14ac:dyDescent="0.35">
      <c r="B1927" s="351"/>
      <c r="C1927" s="351"/>
      <c r="D1927" s="351"/>
      <c r="E1927" s="351"/>
      <c r="F1927" s="351"/>
      <c r="G1927" s="351"/>
      <c r="H1927" s="351"/>
      <c r="I1927" s="351"/>
      <c r="J1927" s="351"/>
      <c r="K1927" s="351"/>
      <c r="L1927" s="351"/>
      <c r="M1927" s="351"/>
      <c r="N1927" s="351"/>
      <c r="O1927" s="351"/>
      <c r="P1927" s="351"/>
      <c r="Q1927" s="351"/>
      <c r="R1927" s="351"/>
      <c r="S1927" s="351"/>
      <c r="T1927" s="351"/>
      <c r="U1927" s="351"/>
      <c r="V1927" s="351"/>
      <c r="W1927" s="351"/>
      <c r="X1927" s="351"/>
      <c r="Y1927" s="351"/>
      <c r="Z1927" s="351"/>
      <c r="AA1927" s="351"/>
      <c r="AB1927" s="351"/>
      <c r="AC1927" s="351"/>
      <c r="AD1927" s="351"/>
      <c r="AE1927" s="351"/>
      <c r="AF1927" s="351"/>
    </row>
    <row r="1928" spans="2:32" ht="15" customHeight="1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ht="15" customHeight="1" x14ac:dyDescent="0.35">
      <c r="B1931" s="351"/>
      <c r="C1931" s="351"/>
      <c r="D1931" s="351"/>
      <c r="E1931" s="351"/>
      <c r="F1931" s="351"/>
      <c r="G1931" s="351"/>
      <c r="H1931" s="351"/>
      <c r="I1931" s="351"/>
      <c r="J1931" s="351"/>
      <c r="K1931" s="351"/>
      <c r="L1931" s="351"/>
      <c r="M1931" s="351"/>
      <c r="N1931" s="351"/>
      <c r="O1931" s="351"/>
      <c r="P1931" s="351"/>
      <c r="Q1931" s="351"/>
      <c r="R1931" s="351"/>
      <c r="S1931" s="351"/>
      <c r="T1931" s="351"/>
      <c r="U1931" s="351"/>
      <c r="V1931" s="351"/>
      <c r="W1931" s="351"/>
      <c r="X1931" s="351"/>
      <c r="Y1931" s="351"/>
      <c r="Z1931" s="351"/>
      <c r="AA1931" s="351"/>
      <c r="AB1931" s="351"/>
      <c r="AC1931" s="351"/>
      <c r="AD1931" s="351"/>
      <c r="AE1931" s="351"/>
      <c r="AF1931" s="351"/>
    </row>
    <row r="1932" spans="2:32" ht="15" customHeight="1" x14ac:dyDescent="0.35">
      <c r="B1932" s="351"/>
      <c r="C1932" s="351"/>
      <c r="D1932" s="351"/>
      <c r="E1932" s="351"/>
      <c r="F1932" s="351"/>
      <c r="G1932" s="351"/>
      <c r="H1932" s="351"/>
      <c r="I1932" s="351"/>
      <c r="J1932" s="351"/>
      <c r="K1932" s="351"/>
      <c r="L1932" s="351"/>
      <c r="M1932" s="351"/>
      <c r="N1932" s="351"/>
      <c r="O1932" s="351"/>
      <c r="P1932" s="351"/>
      <c r="Q1932" s="351"/>
      <c r="R1932" s="351"/>
      <c r="S1932" s="351"/>
      <c r="T1932" s="351"/>
      <c r="U1932" s="351"/>
      <c r="V1932" s="351"/>
      <c r="W1932" s="351"/>
      <c r="X1932" s="351"/>
      <c r="Y1932" s="351"/>
      <c r="Z1932" s="351"/>
      <c r="AA1932" s="351"/>
      <c r="AB1932" s="351"/>
      <c r="AC1932" s="351"/>
      <c r="AD1932" s="351"/>
      <c r="AE1932" s="351"/>
      <c r="AF1932" s="351"/>
    </row>
    <row r="1933" spans="2:32" ht="15" customHeight="1" x14ac:dyDescent="0.35">
      <c r="B1933" s="351"/>
      <c r="C1933" s="351"/>
      <c r="D1933" s="351"/>
      <c r="E1933" s="351"/>
      <c r="F1933" s="351"/>
      <c r="G1933" s="351"/>
      <c r="H1933" s="351"/>
      <c r="I1933" s="351"/>
      <c r="J1933" s="351"/>
      <c r="K1933" s="351"/>
      <c r="L1933" s="351"/>
      <c r="M1933" s="351"/>
      <c r="N1933" s="351"/>
      <c r="O1933" s="351"/>
      <c r="P1933" s="351"/>
      <c r="Q1933" s="351"/>
      <c r="R1933" s="351"/>
      <c r="S1933" s="351"/>
      <c r="T1933" s="351"/>
      <c r="U1933" s="351"/>
      <c r="V1933" s="351"/>
      <c r="W1933" s="351"/>
      <c r="X1933" s="351"/>
      <c r="Y1933" s="351"/>
      <c r="Z1933" s="351"/>
      <c r="AA1933" s="351"/>
      <c r="AB1933" s="351"/>
      <c r="AC1933" s="351"/>
      <c r="AD1933" s="351"/>
      <c r="AE1933" s="351"/>
      <c r="AF1933" s="351"/>
    </row>
    <row r="1934" spans="2:32" ht="15" customHeight="1" x14ac:dyDescent="0.35">
      <c r="B1934" s="351"/>
      <c r="C1934" s="351"/>
      <c r="D1934" s="351"/>
      <c r="E1934" s="351"/>
      <c r="F1934" s="351"/>
      <c r="G1934" s="351"/>
      <c r="H1934" s="351"/>
      <c r="I1934" s="351"/>
      <c r="J1934" s="351"/>
      <c r="K1934" s="351"/>
      <c r="L1934" s="351"/>
      <c r="M1934" s="351"/>
      <c r="N1934" s="351"/>
      <c r="O1934" s="351"/>
      <c r="P1934" s="351"/>
      <c r="Q1934" s="351"/>
      <c r="R1934" s="351"/>
      <c r="S1934" s="351"/>
      <c r="T1934" s="351"/>
      <c r="U1934" s="351"/>
      <c r="V1934" s="351"/>
      <c r="W1934" s="351"/>
      <c r="X1934" s="351"/>
      <c r="Y1934" s="351"/>
      <c r="Z1934" s="351"/>
      <c r="AA1934" s="351"/>
      <c r="AB1934" s="351"/>
      <c r="AC1934" s="351"/>
      <c r="AD1934" s="351"/>
      <c r="AE1934" s="351"/>
      <c r="AF1934" s="351"/>
    </row>
    <row r="1935" spans="2:32" ht="15" customHeight="1" x14ac:dyDescent="0.35">
      <c r="B1935" s="351"/>
      <c r="C1935" s="351"/>
      <c r="D1935" s="351"/>
      <c r="E1935" s="351"/>
      <c r="F1935" s="351"/>
      <c r="G1935" s="351"/>
      <c r="H1935" s="351"/>
      <c r="I1935" s="351"/>
      <c r="J1935" s="351"/>
      <c r="K1935" s="351"/>
      <c r="L1935" s="351"/>
      <c r="M1935" s="351"/>
      <c r="N1935" s="351"/>
      <c r="O1935" s="351"/>
      <c r="P1935" s="351"/>
      <c r="Q1935" s="351"/>
      <c r="R1935" s="351"/>
      <c r="S1935" s="351"/>
      <c r="T1935" s="351"/>
      <c r="U1935" s="351"/>
      <c r="V1935" s="351"/>
      <c r="W1935" s="351"/>
      <c r="X1935" s="351"/>
      <c r="Y1935" s="351"/>
      <c r="Z1935" s="351"/>
      <c r="AA1935" s="351"/>
      <c r="AB1935" s="351"/>
      <c r="AC1935" s="351"/>
      <c r="AD1935" s="351"/>
      <c r="AE1935" s="351"/>
      <c r="AF1935" s="351"/>
    </row>
    <row r="1936" spans="2:32" ht="15" customHeight="1" x14ac:dyDescent="0.35">
      <c r="B1936" s="351"/>
      <c r="C1936" s="351"/>
      <c r="D1936" s="351"/>
      <c r="E1936" s="351"/>
      <c r="F1936" s="351"/>
      <c r="G1936" s="351"/>
      <c r="H1936" s="351"/>
      <c r="I1936" s="351"/>
      <c r="J1936" s="351"/>
      <c r="K1936" s="351"/>
      <c r="L1936" s="351"/>
      <c r="M1936" s="351"/>
      <c r="N1936" s="351"/>
      <c r="O1936" s="351"/>
      <c r="P1936" s="351"/>
      <c r="Q1936" s="351"/>
      <c r="R1936" s="351"/>
      <c r="S1936" s="351"/>
      <c r="T1936" s="351"/>
      <c r="U1936" s="351"/>
      <c r="V1936" s="351"/>
      <c r="W1936" s="351"/>
      <c r="X1936" s="351"/>
      <c r="Y1936" s="351"/>
      <c r="Z1936" s="351"/>
      <c r="AA1936" s="351"/>
      <c r="AB1936" s="351"/>
      <c r="AC1936" s="351"/>
      <c r="AD1936" s="351"/>
      <c r="AE1936" s="351"/>
      <c r="AF1936" s="351"/>
    </row>
    <row r="2074" spans="2:32" ht="15" customHeight="1" x14ac:dyDescent="0.35">
      <c r="B2074" s="351"/>
      <c r="C2074" s="351"/>
      <c r="D2074" s="351"/>
      <c r="E2074" s="351"/>
      <c r="F2074" s="351"/>
      <c r="G2074" s="351"/>
      <c r="H2074" s="351"/>
      <c r="I2074" s="351"/>
      <c r="J2074" s="351"/>
      <c r="K2074" s="351"/>
      <c r="L2074" s="351"/>
      <c r="M2074" s="351"/>
      <c r="N2074" s="351"/>
      <c r="O2074" s="351"/>
      <c r="P2074" s="351"/>
      <c r="Q2074" s="351"/>
      <c r="R2074" s="351"/>
      <c r="S2074" s="351"/>
      <c r="T2074" s="351"/>
      <c r="U2074" s="351"/>
      <c r="V2074" s="351"/>
      <c r="W2074" s="351"/>
      <c r="X2074" s="351"/>
      <c r="Y2074" s="351"/>
      <c r="Z2074" s="351"/>
      <c r="AA2074" s="351"/>
      <c r="AB2074" s="351"/>
      <c r="AC2074" s="351"/>
      <c r="AD2074" s="351"/>
      <c r="AE2074" s="351"/>
      <c r="AF2074" s="351"/>
    </row>
    <row r="2076" spans="2:32" ht="15" customHeight="1" x14ac:dyDescent="0.35">
      <c r="B2076" s="351"/>
      <c r="C2076" s="351"/>
      <c r="D2076" s="351"/>
      <c r="E2076" s="351"/>
      <c r="F2076" s="351"/>
      <c r="G2076" s="351"/>
      <c r="H2076" s="351"/>
      <c r="I2076" s="351"/>
      <c r="J2076" s="351"/>
      <c r="K2076" s="351"/>
      <c r="L2076" s="351"/>
      <c r="M2076" s="351"/>
      <c r="N2076" s="351"/>
      <c r="O2076" s="351"/>
      <c r="P2076" s="351"/>
      <c r="Q2076" s="351"/>
      <c r="R2076" s="351"/>
      <c r="S2076" s="351"/>
      <c r="T2076" s="351"/>
      <c r="U2076" s="351"/>
      <c r="V2076" s="351"/>
      <c r="W2076" s="351"/>
      <c r="X2076" s="351"/>
      <c r="Y2076" s="351"/>
      <c r="Z2076" s="351"/>
      <c r="AA2076" s="351"/>
      <c r="AB2076" s="351"/>
      <c r="AC2076" s="351"/>
      <c r="AD2076" s="351"/>
      <c r="AE2076" s="351"/>
      <c r="AF2076" s="351"/>
    </row>
    <row r="2077" spans="2:32" ht="15" customHeight="1" x14ac:dyDescent="0.35">
      <c r="B2077" s="351"/>
      <c r="C2077" s="351"/>
      <c r="D2077" s="351"/>
      <c r="E2077" s="351"/>
      <c r="F2077" s="351"/>
      <c r="G2077" s="351"/>
      <c r="H2077" s="351"/>
      <c r="I2077" s="351"/>
      <c r="J2077" s="351"/>
      <c r="K2077" s="351"/>
      <c r="L2077" s="351"/>
      <c r="M2077" s="351"/>
      <c r="N2077" s="351"/>
      <c r="O2077" s="351"/>
      <c r="P2077" s="351"/>
      <c r="Q2077" s="351"/>
      <c r="R2077" s="351"/>
      <c r="S2077" s="351"/>
      <c r="T2077" s="351"/>
      <c r="U2077" s="351"/>
      <c r="V2077" s="351"/>
      <c r="W2077" s="351"/>
      <c r="X2077" s="351"/>
      <c r="Y2077" s="351"/>
      <c r="Z2077" s="351"/>
      <c r="AA2077" s="351"/>
      <c r="AB2077" s="351"/>
      <c r="AC2077" s="351"/>
      <c r="AD2077" s="351"/>
      <c r="AE2077" s="351"/>
      <c r="AF2077" s="351"/>
    </row>
    <row r="2078" spans="2:32" ht="15" customHeight="1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ht="15" customHeight="1" x14ac:dyDescent="0.35">
      <c r="B2226" s="351"/>
      <c r="C2226" s="351"/>
      <c r="D2226" s="351"/>
      <c r="E2226" s="351"/>
      <c r="F2226" s="351"/>
      <c r="G2226" s="351"/>
      <c r="H2226" s="351"/>
      <c r="I2226" s="351"/>
      <c r="J2226" s="351"/>
      <c r="K2226" s="351"/>
      <c r="L2226" s="351"/>
      <c r="M2226" s="351"/>
      <c r="N2226" s="351"/>
      <c r="O2226" s="351"/>
      <c r="P2226" s="351"/>
      <c r="Q2226" s="351"/>
      <c r="R2226" s="351"/>
      <c r="S2226" s="351"/>
      <c r="T2226" s="351"/>
      <c r="U2226" s="351"/>
      <c r="V2226" s="351"/>
      <c r="W2226" s="351"/>
      <c r="X2226" s="351"/>
      <c r="Y2226" s="351"/>
      <c r="Z2226" s="351"/>
      <c r="AA2226" s="351"/>
      <c r="AB2226" s="351"/>
      <c r="AC2226" s="351"/>
      <c r="AD2226" s="351"/>
      <c r="AE2226" s="351"/>
      <c r="AF2226" s="351"/>
    </row>
    <row r="2227" spans="2:32" ht="15" customHeight="1" x14ac:dyDescent="0.35">
      <c r="B2227" s="351"/>
      <c r="C2227" s="351"/>
      <c r="D2227" s="351"/>
      <c r="E2227" s="351"/>
      <c r="F2227" s="351"/>
      <c r="G2227" s="351"/>
      <c r="H2227" s="351"/>
      <c r="I2227" s="351"/>
      <c r="J2227" s="351"/>
      <c r="K2227" s="351"/>
      <c r="L2227" s="351"/>
      <c r="M2227" s="351"/>
      <c r="N2227" s="351"/>
      <c r="O2227" s="351"/>
      <c r="P2227" s="351"/>
      <c r="Q2227" s="351"/>
      <c r="R2227" s="351"/>
      <c r="S2227" s="351"/>
      <c r="T2227" s="351"/>
      <c r="U2227" s="351"/>
      <c r="V2227" s="351"/>
      <c r="W2227" s="351"/>
      <c r="X2227" s="351"/>
      <c r="Y2227" s="351"/>
      <c r="Z2227" s="351"/>
      <c r="AA2227" s="351"/>
      <c r="AB2227" s="351"/>
      <c r="AC2227" s="351"/>
      <c r="AD2227" s="351"/>
      <c r="AE2227" s="351"/>
      <c r="AF2227" s="351"/>
    </row>
    <row r="2228" spans="2:32" ht="15" customHeight="1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ht="15" customHeight="1" x14ac:dyDescent="0.35">
      <c r="B2231" s="351"/>
      <c r="C2231" s="351"/>
      <c r="D2231" s="351"/>
      <c r="E2231" s="351"/>
      <c r="F2231" s="351"/>
      <c r="G2231" s="351"/>
      <c r="H2231" s="351"/>
      <c r="I2231" s="351"/>
      <c r="J2231" s="351"/>
      <c r="K2231" s="351"/>
      <c r="L2231" s="351"/>
      <c r="M2231" s="351"/>
      <c r="N2231" s="351"/>
      <c r="O2231" s="351"/>
      <c r="P2231" s="351"/>
      <c r="Q2231" s="351"/>
      <c r="R2231" s="351"/>
      <c r="S2231" s="351"/>
      <c r="T2231" s="351"/>
      <c r="U2231" s="351"/>
      <c r="V2231" s="351"/>
      <c r="W2231" s="351"/>
      <c r="X2231" s="351"/>
      <c r="Y2231" s="351"/>
      <c r="Z2231" s="351"/>
      <c r="AA2231" s="351"/>
      <c r="AB2231" s="351"/>
      <c r="AC2231" s="351"/>
      <c r="AD2231" s="351"/>
      <c r="AE2231" s="351"/>
      <c r="AF2231" s="351"/>
    </row>
    <row r="2232" spans="2:32" ht="15" customHeight="1" x14ac:dyDescent="0.35">
      <c r="B2232" s="351"/>
      <c r="C2232" s="351"/>
      <c r="D2232" s="351"/>
      <c r="E2232" s="351"/>
      <c r="F2232" s="351"/>
      <c r="G2232" s="351"/>
      <c r="H2232" s="351"/>
      <c r="I2232" s="351"/>
      <c r="J2232" s="351"/>
      <c r="K2232" s="351"/>
      <c r="L2232" s="351"/>
      <c r="M2232" s="351"/>
      <c r="N2232" s="351"/>
      <c r="O2232" s="351"/>
      <c r="P2232" s="351"/>
      <c r="Q2232" s="351"/>
      <c r="R2232" s="351"/>
      <c r="S2232" s="351"/>
      <c r="T2232" s="351"/>
      <c r="U2232" s="351"/>
      <c r="V2232" s="351"/>
      <c r="W2232" s="351"/>
      <c r="X2232" s="351"/>
      <c r="Y2232" s="351"/>
      <c r="Z2232" s="351"/>
      <c r="AA2232" s="351"/>
      <c r="AB2232" s="351"/>
      <c r="AC2232" s="351"/>
      <c r="AD2232" s="351"/>
      <c r="AE2232" s="351"/>
      <c r="AF2232" s="351"/>
    </row>
    <row r="2233" spans="2:32" ht="15" customHeight="1" x14ac:dyDescent="0.35">
      <c r="B2233" s="351"/>
      <c r="C2233" s="351"/>
      <c r="D2233" s="351"/>
      <c r="E2233" s="351"/>
      <c r="F2233" s="351"/>
      <c r="G2233" s="351"/>
      <c r="H2233" s="351"/>
      <c r="I2233" s="351"/>
      <c r="J2233" s="351"/>
      <c r="K2233" s="351"/>
      <c r="L2233" s="351"/>
      <c r="M2233" s="351"/>
      <c r="N2233" s="351"/>
      <c r="O2233" s="351"/>
      <c r="P2233" s="351"/>
      <c r="Q2233" s="351"/>
      <c r="R2233" s="351"/>
      <c r="S2233" s="351"/>
      <c r="T2233" s="351"/>
      <c r="U2233" s="351"/>
      <c r="V2233" s="351"/>
      <c r="W2233" s="351"/>
      <c r="X2233" s="351"/>
      <c r="Y2233" s="351"/>
      <c r="Z2233" s="351"/>
      <c r="AA2233" s="351"/>
      <c r="AB2233" s="351"/>
      <c r="AC2233" s="351"/>
      <c r="AD2233" s="351"/>
      <c r="AE2233" s="351"/>
      <c r="AF2233" s="351"/>
    </row>
    <row r="2234" spans="2:32" ht="15" customHeight="1" x14ac:dyDescent="0.35">
      <c r="B2234" s="351"/>
      <c r="C2234" s="351"/>
      <c r="D2234" s="351"/>
      <c r="E2234" s="351"/>
      <c r="F2234" s="351"/>
      <c r="G2234" s="351"/>
      <c r="H2234" s="351"/>
      <c r="I2234" s="351"/>
      <c r="J2234" s="351"/>
      <c r="K2234" s="351"/>
      <c r="L2234" s="351"/>
      <c r="M2234" s="351"/>
      <c r="N2234" s="351"/>
      <c r="O2234" s="351"/>
      <c r="P2234" s="351"/>
      <c r="Q2234" s="351"/>
      <c r="R2234" s="351"/>
      <c r="S2234" s="351"/>
      <c r="T2234" s="351"/>
      <c r="U2234" s="351"/>
      <c r="V2234" s="351"/>
      <c r="W2234" s="351"/>
      <c r="X2234" s="351"/>
      <c r="Y2234" s="351"/>
      <c r="Z2234" s="351"/>
      <c r="AA2234" s="351"/>
      <c r="AB2234" s="351"/>
      <c r="AC2234" s="351"/>
      <c r="AD2234" s="351"/>
      <c r="AE2234" s="351"/>
      <c r="AF2234" s="351"/>
    </row>
    <row r="2235" spans="2:32" ht="15" customHeight="1" x14ac:dyDescent="0.35">
      <c r="B2235" s="351"/>
      <c r="C2235" s="351"/>
      <c r="D2235" s="351"/>
      <c r="E2235" s="351"/>
      <c r="F2235" s="351"/>
      <c r="G2235" s="351"/>
      <c r="H2235" s="351"/>
      <c r="I2235" s="351"/>
      <c r="J2235" s="351"/>
      <c r="K2235" s="351"/>
      <c r="L2235" s="351"/>
      <c r="M2235" s="351"/>
      <c r="N2235" s="351"/>
      <c r="O2235" s="351"/>
      <c r="P2235" s="351"/>
      <c r="Q2235" s="351"/>
      <c r="R2235" s="351"/>
      <c r="S2235" s="351"/>
      <c r="T2235" s="351"/>
      <c r="U2235" s="351"/>
      <c r="V2235" s="351"/>
      <c r="W2235" s="351"/>
      <c r="X2235" s="351"/>
      <c r="Y2235" s="351"/>
      <c r="Z2235" s="351"/>
      <c r="AA2235" s="351"/>
      <c r="AB2235" s="351"/>
      <c r="AC2235" s="351"/>
      <c r="AD2235" s="351"/>
      <c r="AE2235" s="351"/>
      <c r="AF2235" s="351"/>
    </row>
    <row r="2236" spans="2:32" ht="15" customHeight="1" x14ac:dyDescent="0.35">
      <c r="B2236" s="351"/>
      <c r="C2236" s="351"/>
      <c r="D2236" s="351"/>
      <c r="E2236" s="351"/>
      <c r="F2236" s="351"/>
      <c r="G2236" s="351"/>
      <c r="H2236" s="351"/>
      <c r="I2236" s="351"/>
      <c r="J2236" s="351"/>
      <c r="K2236" s="351"/>
      <c r="L2236" s="351"/>
      <c r="M2236" s="351"/>
      <c r="N2236" s="351"/>
      <c r="O2236" s="351"/>
      <c r="P2236" s="351"/>
      <c r="Q2236" s="351"/>
      <c r="R2236" s="351"/>
      <c r="S2236" s="351"/>
      <c r="T2236" s="351"/>
      <c r="U2236" s="351"/>
      <c r="V2236" s="351"/>
      <c r="W2236" s="351"/>
      <c r="X2236" s="351"/>
      <c r="Y2236" s="351"/>
      <c r="Z2236" s="351"/>
      <c r="AA2236" s="351"/>
      <c r="AB2236" s="351"/>
      <c r="AC2236" s="351"/>
      <c r="AD2236" s="351"/>
      <c r="AE2236" s="351"/>
      <c r="AF2236" s="351"/>
    </row>
    <row r="2237" spans="2:32" ht="15" customHeight="1" x14ac:dyDescent="0.35">
      <c r="B2237" s="351"/>
      <c r="C2237" s="351"/>
      <c r="D2237" s="351"/>
      <c r="E2237" s="351"/>
      <c r="F2237" s="351"/>
      <c r="G2237" s="351"/>
      <c r="H2237" s="351"/>
      <c r="I2237" s="351"/>
      <c r="J2237" s="351"/>
      <c r="K2237" s="351"/>
      <c r="L2237" s="351"/>
      <c r="M2237" s="351"/>
      <c r="N2237" s="351"/>
      <c r="O2237" s="351"/>
      <c r="P2237" s="351"/>
      <c r="Q2237" s="351"/>
      <c r="R2237" s="351"/>
      <c r="S2237" s="351"/>
      <c r="T2237" s="351"/>
      <c r="U2237" s="351"/>
      <c r="V2237" s="351"/>
      <c r="W2237" s="351"/>
      <c r="X2237" s="351"/>
      <c r="Y2237" s="351"/>
      <c r="Z2237" s="351"/>
      <c r="AA2237" s="351"/>
      <c r="AB2237" s="351"/>
      <c r="AC2237" s="351"/>
      <c r="AD2237" s="351"/>
      <c r="AE2237" s="351"/>
      <c r="AF2237" s="351"/>
    </row>
    <row r="2238" spans="2:32" ht="15" customHeight="1" x14ac:dyDescent="0.35">
      <c r="B2238" s="351"/>
      <c r="C2238" s="351"/>
      <c r="D2238" s="351"/>
      <c r="E2238" s="351"/>
      <c r="F2238" s="351"/>
      <c r="G2238" s="351"/>
      <c r="H2238" s="351"/>
      <c r="I2238" s="351"/>
      <c r="J2238" s="351"/>
      <c r="K2238" s="351"/>
      <c r="L2238" s="351"/>
      <c r="M2238" s="351"/>
      <c r="N2238" s="351"/>
      <c r="O2238" s="351"/>
      <c r="P2238" s="351"/>
      <c r="Q2238" s="351"/>
      <c r="R2238" s="351"/>
      <c r="S2238" s="351"/>
      <c r="T2238" s="351"/>
      <c r="U2238" s="351"/>
      <c r="V2238" s="351"/>
      <c r="W2238" s="351"/>
      <c r="X2238" s="351"/>
      <c r="Y2238" s="351"/>
      <c r="Z2238" s="351"/>
      <c r="AA2238" s="351"/>
      <c r="AB2238" s="351"/>
      <c r="AC2238" s="351"/>
      <c r="AD2238" s="351"/>
      <c r="AE2238" s="351"/>
      <c r="AF2238" s="351"/>
    </row>
    <row r="2239" spans="2:32" ht="15" customHeight="1" x14ac:dyDescent="0.35">
      <c r="B2239" s="351"/>
      <c r="C2239" s="351"/>
      <c r="D2239" s="351"/>
      <c r="E2239" s="351"/>
      <c r="F2239" s="351"/>
      <c r="G2239" s="351"/>
      <c r="H2239" s="351"/>
      <c r="I2239" s="351"/>
      <c r="J2239" s="351"/>
      <c r="K2239" s="351"/>
      <c r="L2239" s="351"/>
      <c r="M2239" s="351"/>
      <c r="N2239" s="351"/>
      <c r="O2239" s="351"/>
      <c r="P2239" s="351"/>
      <c r="Q2239" s="351"/>
      <c r="R2239" s="351"/>
      <c r="S2239" s="351"/>
      <c r="T2239" s="351"/>
      <c r="U2239" s="351"/>
      <c r="V2239" s="351"/>
      <c r="W2239" s="351"/>
      <c r="X2239" s="351"/>
      <c r="Y2239" s="351"/>
      <c r="Z2239" s="351"/>
      <c r="AA2239" s="351"/>
      <c r="AB2239" s="351"/>
      <c r="AC2239" s="351"/>
      <c r="AD2239" s="351"/>
      <c r="AE2239" s="351"/>
      <c r="AF2239" s="351"/>
    </row>
    <row r="2240" spans="2:32" ht="15" customHeight="1" x14ac:dyDescent="0.35">
      <c r="B2240" s="351"/>
      <c r="C2240" s="351"/>
      <c r="D2240" s="351"/>
      <c r="E2240" s="351"/>
      <c r="F2240" s="351"/>
      <c r="G2240" s="351"/>
      <c r="H2240" s="351"/>
      <c r="I2240" s="351"/>
      <c r="J2240" s="351"/>
      <c r="K2240" s="351"/>
      <c r="L2240" s="351"/>
      <c r="M2240" s="351"/>
      <c r="N2240" s="351"/>
      <c r="O2240" s="351"/>
      <c r="P2240" s="351"/>
      <c r="Q2240" s="351"/>
      <c r="R2240" s="351"/>
      <c r="S2240" s="351"/>
      <c r="T2240" s="351"/>
      <c r="U2240" s="351"/>
      <c r="V2240" s="351"/>
      <c r="W2240" s="351"/>
      <c r="X2240" s="351"/>
      <c r="Y2240" s="351"/>
      <c r="Z2240" s="351"/>
      <c r="AA2240" s="351"/>
      <c r="AB2240" s="351"/>
      <c r="AC2240" s="351"/>
      <c r="AD2240" s="351"/>
      <c r="AE2240" s="351"/>
      <c r="AF2240" s="351"/>
    </row>
    <row r="2374" spans="2:32" ht="15" customHeight="1" x14ac:dyDescent="0.35">
      <c r="B2374" s="351"/>
      <c r="C2374" s="351"/>
      <c r="D2374" s="351"/>
      <c r="E2374" s="351"/>
      <c r="F2374" s="351"/>
      <c r="G2374" s="351"/>
      <c r="H2374" s="351"/>
      <c r="I2374" s="351"/>
      <c r="J2374" s="351"/>
      <c r="K2374" s="351"/>
      <c r="L2374" s="351"/>
      <c r="M2374" s="351"/>
      <c r="N2374" s="351"/>
      <c r="O2374" s="351"/>
      <c r="P2374" s="351"/>
      <c r="Q2374" s="351"/>
      <c r="R2374" s="351"/>
      <c r="S2374" s="351"/>
      <c r="T2374" s="351"/>
      <c r="U2374" s="351"/>
      <c r="V2374" s="351"/>
      <c r="W2374" s="351"/>
      <c r="X2374" s="351"/>
      <c r="Y2374" s="351"/>
      <c r="Z2374" s="351"/>
      <c r="AA2374" s="351"/>
      <c r="AB2374" s="351"/>
      <c r="AC2374" s="351"/>
      <c r="AD2374" s="351"/>
      <c r="AE2374" s="351"/>
      <c r="AF2374" s="351"/>
    </row>
    <row r="2376" spans="2:32" ht="15" customHeight="1" x14ac:dyDescent="0.35">
      <c r="B2376" s="351"/>
      <c r="C2376" s="351"/>
      <c r="D2376" s="351"/>
      <c r="E2376" s="351"/>
      <c r="F2376" s="351"/>
      <c r="G2376" s="351"/>
      <c r="H2376" s="351"/>
      <c r="I2376" s="351"/>
      <c r="J2376" s="351"/>
      <c r="K2376" s="351"/>
      <c r="L2376" s="351"/>
      <c r="M2376" s="351"/>
      <c r="N2376" s="351"/>
      <c r="O2376" s="351"/>
      <c r="P2376" s="351"/>
      <c r="Q2376" s="351"/>
      <c r="R2376" s="351"/>
      <c r="S2376" s="351"/>
      <c r="T2376" s="351"/>
      <c r="U2376" s="351"/>
      <c r="V2376" s="351"/>
      <c r="W2376" s="351"/>
      <c r="X2376" s="351"/>
      <c r="Y2376" s="351"/>
      <c r="Z2376" s="351"/>
      <c r="AA2376" s="351"/>
      <c r="AB2376" s="351"/>
      <c r="AC2376" s="351"/>
      <c r="AD2376" s="351"/>
      <c r="AE2376" s="351"/>
      <c r="AF2376" s="351"/>
    </row>
    <row r="2377" spans="2:32" ht="15" customHeight="1" x14ac:dyDescent="0.35">
      <c r="B2377" s="351"/>
      <c r="C2377" s="351"/>
      <c r="D2377" s="351"/>
      <c r="E2377" s="351"/>
      <c r="F2377" s="351"/>
      <c r="G2377" s="351"/>
      <c r="H2377" s="351"/>
      <c r="I2377" s="351"/>
      <c r="J2377" s="351"/>
      <c r="K2377" s="351"/>
      <c r="L2377" s="351"/>
      <c r="M2377" s="351"/>
      <c r="N2377" s="351"/>
      <c r="O2377" s="351"/>
      <c r="P2377" s="351"/>
      <c r="Q2377" s="351"/>
      <c r="R2377" s="351"/>
      <c r="S2377" s="351"/>
      <c r="T2377" s="351"/>
      <c r="U2377" s="351"/>
      <c r="V2377" s="351"/>
      <c r="W2377" s="351"/>
      <c r="X2377" s="351"/>
      <c r="Y2377" s="351"/>
      <c r="Z2377" s="351"/>
      <c r="AA2377" s="351"/>
      <c r="AB2377" s="351"/>
      <c r="AC2377" s="351"/>
      <c r="AD2377" s="351"/>
      <c r="AE2377" s="351"/>
      <c r="AF2377" s="351"/>
    </row>
    <row r="2378" spans="2:32" ht="15" customHeight="1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ht="15" customHeight="1" x14ac:dyDescent="0.35">
      <c r="B2381" s="351"/>
      <c r="C2381" s="351"/>
      <c r="D2381" s="351"/>
      <c r="E2381" s="351"/>
      <c r="F2381" s="351"/>
      <c r="G2381" s="351"/>
      <c r="H2381" s="351"/>
      <c r="I2381" s="351"/>
      <c r="J2381" s="351"/>
      <c r="K2381" s="351"/>
      <c r="L2381" s="351"/>
      <c r="M2381" s="351"/>
      <c r="N2381" s="351"/>
      <c r="O2381" s="351"/>
      <c r="P2381" s="351"/>
      <c r="Q2381" s="351"/>
      <c r="R2381" s="351"/>
      <c r="S2381" s="351"/>
      <c r="T2381" s="351"/>
      <c r="U2381" s="351"/>
      <c r="V2381" s="351"/>
      <c r="W2381" s="351"/>
      <c r="X2381" s="351"/>
      <c r="Y2381" s="351"/>
      <c r="Z2381" s="351"/>
      <c r="AA2381" s="351"/>
      <c r="AB2381" s="351"/>
      <c r="AC2381" s="351"/>
      <c r="AD2381" s="351"/>
      <c r="AE2381" s="351"/>
      <c r="AF2381" s="351"/>
    </row>
    <row r="2382" spans="2:32" ht="15" customHeight="1" x14ac:dyDescent="0.35">
      <c r="B2382" s="351"/>
      <c r="C2382" s="351"/>
      <c r="D2382" s="351"/>
      <c r="E2382" s="351"/>
      <c r="F2382" s="351"/>
      <c r="G2382" s="351"/>
      <c r="H2382" s="351"/>
      <c r="I2382" s="351"/>
      <c r="J2382" s="351"/>
      <c r="K2382" s="351"/>
      <c r="L2382" s="351"/>
      <c r="M2382" s="351"/>
      <c r="N2382" s="351"/>
      <c r="O2382" s="351"/>
      <c r="P2382" s="351"/>
      <c r="Q2382" s="351"/>
      <c r="R2382" s="351"/>
      <c r="S2382" s="351"/>
      <c r="T2382" s="351"/>
      <c r="U2382" s="351"/>
      <c r="V2382" s="351"/>
      <c r="W2382" s="351"/>
      <c r="X2382" s="351"/>
      <c r="Y2382" s="351"/>
      <c r="Z2382" s="351"/>
      <c r="AA2382" s="351"/>
      <c r="AB2382" s="351"/>
      <c r="AC2382" s="351"/>
      <c r="AD2382" s="351"/>
      <c r="AE2382" s="351"/>
      <c r="AF2382" s="351"/>
    </row>
    <row r="2383" spans="2:32" ht="15" customHeight="1" x14ac:dyDescent="0.35">
      <c r="B2383" s="351"/>
      <c r="C2383" s="351"/>
      <c r="D2383" s="351"/>
      <c r="E2383" s="351"/>
      <c r="F2383" s="351"/>
      <c r="G2383" s="351"/>
      <c r="H2383" s="351"/>
      <c r="I2383" s="351"/>
      <c r="J2383" s="351"/>
      <c r="K2383" s="351"/>
      <c r="L2383" s="351"/>
      <c r="M2383" s="351"/>
      <c r="N2383" s="351"/>
      <c r="O2383" s="351"/>
      <c r="P2383" s="351"/>
      <c r="Q2383" s="351"/>
      <c r="R2383" s="351"/>
      <c r="S2383" s="351"/>
      <c r="T2383" s="351"/>
      <c r="U2383" s="351"/>
      <c r="V2383" s="351"/>
      <c r="W2383" s="351"/>
      <c r="X2383" s="351"/>
      <c r="Y2383" s="351"/>
      <c r="Z2383" s="351"/>
      <c r="AA2383" s="351"/>
      <c r="AB2383" s="351"/>
      <c r="AC2383" s="351"/>
      <c r="AD2383" s="351"/>
      <c r="AE2383" s="351"/>
      <c r="AF2383" s="351"/>
    </row>
    <row r="2384" spans="2:32" ht="15" customHeight="1" x14ac:dyDescent="0.35">
      <c r="B2384" s="351"/>
      <c r="C2384" s="351"/>
      <c r="D2384" s="351"/>
      <c r="E2384" s="351"/>
      <c r="F2384" s="351"/>
      <c r="G2384" s="351"/>
      <c r="H2384" s="351"/>
      <c r="I2384" s="351"/>
      <c r="J2384" s="351"/>
      <c r="K2384" s="351"/>
      <c r="L2384" s="351"/>
      <c r="M2384" s="351"/>
      <c r="N2384" s="351"/>
      <c r="O2384" s="351"/>
      <c r="P2384" s="351"/>
      <c r="Q2384" s="351"/>
      <c r="R2384" s="351"/>
      <c r="S2384" s="351"/>
      <c r="T2384" s="351"/>
      <c r="U2384" s="351"/>
      <c r="V2384" s="351"/>
      <c r="W2384" s="351"/>
      <c r="X2384" s="351"/>
      <c r="Y2384" s="351"/>
      <c r="Z2384" s="351"/>
      <c r="AA2384" s="351"/>
      <c r="AB2384" s="351"/>
      <c r="AC2384" s="351"/>
      <c r="AD2384" s="351"/>
      <c r="AE2384" s="351"/>
      <c r="AF2384" s="351"/>
    </row>
    <row r="2524" spans="2:32" ht="15" customHeight="1" x14ac:dyDescent="0.35">
      <c r="B2524" s="351"/>
      <c r="C2524" s="351"/>
      <c r="D2524" s="351"/>
      <c r="E2524" s="351"/>
      <c r="F2524" s="351"/>
      <c r="G2524" s="351"/>
      <c r="H2524" s="351"/>
      <c r="I2524" s="351"/>
      <c r="J2524" s="351"/>
      <c r="K2524" s="351"/>
      <c r="L2524" s="351"/>
      <c r="M2524" s="351"/>
      <c r="N2524" s="351"/>
      <c r="O2524" s="351"/>
      <c r="P2524" s="351"/>
      <c r="Q2524" s="351"/>
      <c r="R2524" s="351"/>
      <c r="S2524" s="351"/>
      <c r="T2524" s="351"/>
      <c r="U2524" s="351"/>
      <c r="V2524" s="351"/>
      <c r="W2524" s="351"/>
      <c r="X2524" s="351"/>
      <c r="Y2524" s="351"/>
      <c r="Z2524" s="351"/>
      <c r="AA2524" s="351"/>
      <c r="AB2524" s="351"/>
      <c r="AC2524" s="351"/>
      <c r="AD2524" s="351"/>
      <c r="AE2524" s="351"/>
      <c r="AF2524" s="351"/>
    </row>
    <row r="2526" spans="2:32" ht="15" customHeight="1" x14ac:dyDescent="0.35">
      <c r="B2526" s="351"/>
      <c r="C2526" s="351"/>
      <c r="D2526" s="351"/>
      <c r="E2526" s="351"/>
      <c r="F2526" s="351"/>
      <c r="G2526" s="351"/>
      <c r="H2526" s="351"/>
      <c r="I2526" s="351"/>
      <c r="J2526" s="351"/>
      <c r="K2526" s="351"/>
      <c r="L2526" s="351"/>
      <c r="M2526" s="351"/>
      <c r="N2526" s="351"/>
      <c r="O2526" s="351"/>
      <c r="P2526" s="351"/>
      <c r="Q2526" s="351"/>
      <c r="R2526" s="351"/>
      <c r="S2526" s="351"/>
      <c r="T2526" s="351"/>
      <c r="U2526" s="351"/>
      <c r="V2526" s="351"/>
      <c r="W2526" s="351"/>
      <c r="X2526" s="351"/>
      <c r="Y2526" s="351"/>
      <c r="Z2526" s="351"/>
      <c r="AA2526" s="351"/>
      <c r="AB2526" s="351"/>
      <c r="AC2526" s="351"/>
      <c r="AD2526" s="351"/>
      <c r="AE2526" s="351"/>
      <c r="AF2526" s="351"/>
    </row>
    <row r="2527" spans="2:32" ht="15" customHeight="1" x14ac:dyDescent="0.35">
      <c r="B2527" s="351"/>
      <c r="C2527" s="351"/>
      <c r="D2527" s="351"/>
      <c r="E2527" s="351"/>
      <c r="F2527" s="351"/>
      <c r="G2527" s="351"/>
      <c r="H2527" s="351"/>
      <c r="I2527" s="351"/>
      <c r="J2527" s="351"/>
      <c r="K2527" s="351"/>
      <c r="L2527" s="351"/>
      <c r="M2527" s="351"/>
      <c r="N2527" s="351"/>
      <c r="O2527" s="351"/>
      <c r="P2527" s="351"/>
      <c r="Q2527" s="351"/>
      <c r="R2527" s="351"/>
      <c r="S2527" s="351"/>
      <c r="T2527" s="351"/>
      <c r="U2527" s="351"/>
      <c r="V2527" s="351"/>
      <c r="W2527" s="351"/>
      <c r="X2527" s="351"/>
      <c r="Y2527" s="351"/>
      <c r="Z2527" s="351"/>
      <c r="AA2527" s="351"/>
      <c r="AB2527" s="351"/>
      <c r="AC2527" s="351"/>
      <c r="AD2527" s="351"/>
      <c r="AE2527" s="351"/>
      <c r="AF2527" s="351"/>
    </row>
    <row r="2528" spans="2:32" ht="15" customHeight="1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ht="15" customHeight="1" x14ac:dyDescent="0.35">
      <c r="B2674" s="351"/>
      <c r="C2674" s="351"/>
      <c r="D2674" s="351"/>
      <c r="E2674" s="351"/>
      <c r="F2674" s="351"/>
      <c r="G2674" s="351"/>
      <c r="H2674" s="351"/>
      <c r="I2674" s="351"/>
      <c r="J2674" s="351"/>
      <c r="K2674" s="351"/>
      <c r="L2674" s="351"/>
      <c r="M2674" s="351"/>
      <c r="N2674" s="351"/>
      <c r="O2674" s="351"/>
      <c r="P2674" s="351"/>
      <c r="Q2674" s="351"/>
      <c r="R2674" s="351"/>
      <c r="S2674" s="351"/>
      <c r="T2674" s="351"/>
      <c r="U2674" s="351"/>
      <c r="V2674" s="351"/>
      <c r="W2674" s="351"/>
      <c r="X2674" s="351"/>
      <c r="Y2674" s="351"/>
      <c r="Z2674" s="351"/>
      <c r="AA2674" s="351"/>
      <c r="AB2674" s="351"/>
      <c r="AC2674" s="351"/>
      <c r="AD2674" s="351"/>
      <c r="AE2674" s="351"/>
      <c r="AF2674" s="351"/>
    </row>
    <row r="2676" spans="2:32" ht="15" customHeight="1" x14ac:dyDescent="0.35">
      <c r="B2676" s="351"/>
      <c r="C2676" s="351"/>
      <c r="D2676" s="351"/>
      <c r="E2676" s="351"/>
      <c r="F2676" s="351"/>
      <c r="G2676" s="351"/>
      <c r="H2676" s="351"/>
      <c r="I2676" s="351"/>
      <c r="J2676" s="351"/>
      <c r="K2676" s="351"/>
      <c r="L2676" s="351"/>
      <c r="M2676" s="351"/>
      <c r="N2676" s="351"/>
      <c r="O2676" s="351"/>
      <c r="P2676" s="351"/>
      <c r="Q2676" s="351"/>
      <c r="R2676" s="351"/>
      <c r="S2676" s="351"/>
      <c r="T2676" s="351"/>
      <c r="U2676" s="351"/>
      <c r="V2676" s="351"/>
      <c r="W2676" s="351"/>
      <c r="X2676" s="351"/>
      <c r="Y2676" s="351"/>
      <c r="Z2676" s="351"/>
      <c r="AA2676" s="351"/>
      <c r="AB2676" s="351"/>
      <c r="AC2676" s="351"/>
      <c r="AD2676" s="351"/>
      <c r="AE2676" s="351"/>
      <c r="AF2676" s="351"/>
    </row>
    <row r="2677" spans="2:32" ht="15" customHeight="1" x14ac:dyDescent="0.35">
      <c r="B2677" s="351"/>
      <c r="C2677" s="351"/>
      <c r="D2677" s="351"/>
      <c r="E2677" s="351"/>
      <c r="F2677" s="351"/>
      <c r="G2677" s="351"/>
      <c r="H2677" s="351"/>
      <c r="I2677" s="351"/>
      <c r="J2677" s="351"/>
      <c r="K2677" s="351"/>
      <c r="L2677" s="351"/>
      <c r="M2677" s="351"/>
      <c r="N2677" s="351"/>
      <c r="O2677" s="351"/>
      <c r="P2677" s="351"/>
      <c r="Q2677" s="351"/>
      <c r="R2677" s="351"/>
      <c r="S2677" s="351"/>
      <c r="T2677" s="351"/>
      <c r="U2677" s="351"/>
      <c r="V2677" s="351"/>
      <c r="W2677" s="351"/>
      <c r="X2677" s="351"/>
      <c r="Y2677" s="351"/>
      <c r="Z2677" s="351"/>
      <c r="AA2677" s="351"/>
      <c r="AB2677" s="351"/>
      <c r="AC2677" s="351"/>
      <c r="AD2677" s="351"/>
      <c r="AE2677" s="351"/>
      <c r="AF2677" s="351"/>
    </row>
    <row r="2678" spans="2:32" ht="15" customHeight="1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ht="15" customHeight="1" x14ac:dyDescent="0.35">
      <c r="B2681" s="351"/>
      <c r="C2681" s="351"/>
      <c r="D2681" s="351"/>
      <c r="E2681" s="351"/>
      <c r="F2681" s="351"/>
      <c r="G2681" s="351"/>
      <c r="H2681" s="351"/>
      <c r="I2681" s="351"/>
      <c r="J2681" s="351"/>
      <c r="K2681" s="351"/>
      <c r="L2681" s="351"/>
      <c r="M2681" s="351"/>
      <c r="N2681" s="351"/>
      <c r="O2681" s="351"/>
      <c r="P2681" s="351"/>
      <c r="Q2681" s="351"/>
      <c r="R2681" s="351"/>
      <c r="S2681" s="351"/>
      <c r="T2681" s="351"/>
      <c r="U2681" s="351"/>
      <c r="V2681" s="351"/>
      <c r="W2681" s="351"/>
      <c r="X2681" s="351"/>
      <c r="Y2681" s="351"/>
      <c r="Z2681" s="351"/>
      <c r="AA2681" s="351"/>
      <c r="AB2681" s="351"/>
      <c r="AC2681" s="351"/>
      <c r="AD2681" s="351"/>
      <c r="AE2681" s="351"/>
      <c r="AF2681" s="351"/>
    </row>
    <row r="2682" spans="2:32" ht="15" customHeight="1" x14ac:dyDescent="0.35">
      <c r="B2682" s="351"/>
      <c r="C2682" s="351"/>
      <c r="D2682" s="351"/>
      <c r="E2682" s="351"/>
      <c r="F2682" s="351"/>
      <c r="G2682" s="351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R2682" s="351"/>
      <c r="S2682" s="351"/>
      <c r="T2682" s="351"/>
      <c r="U2682" s="351"/>
      <c r="V2682" s="351"/>
      <c r="W2682" s="351"/>
      <c r="X2682" s="351"/>
      <c r="Y2682" s="351"/>
      <c r="Z2682" s="351"/>
      <c r="AA2682" s="351"/>
      <c r="AB2682" s="351"/>
      <c r="AC2682" s="351"/>
      <c r="AD2682" s="351"/>
      <c r="AE2682" s="351"/>
      <c r="AF2682" s="351"/>
    </row>
    <row r="2683" spans="2:32" ht="15" customHeight="1" x14ac:dyDescent="0.35">
      <c r="B2683" s="351"/>
      <c r="C2683" s="351"/>
      <c r="D2683" s="351"/>
      <c r="E2683" s="351"/>
      <c r="F2683" s="351"/>
      <c r="G2683" s="351"/>
      <c r="H2683" s="351"/>
      <c r="I2683" s="351"/>
      <c r="J2683" s="351"/>
      <c r="K2683" s="351"/>
      <c r="L2683" s="351"/>
      <c r="M2683" s="351"/>
      <c r="N2683" s="351"/>
      <c r="O2683" s="351"/>
      <c r="P2683" s="351"/>
      <c r="Q2683" s="351"/>
      <c r="R2683" s="351"/>
      <c r="S2683" s="351"/>
      <c r="T2683" s="351"/>
      <c r="U2683" s="351"/>
      <c r="V2683" s="351"/>
      <c r="W2683" s="351"/>
      <c r="X2683" s="351"/>
      <c r="Y2683" s="351"/>
      <c r="Z2683" s="351"/>
      <c r="AA2683" s="351"/>
      <c r="AB2683" s="351"/>
      <c r="AC2683" s="351"/>
      <c r="AD2683" s="351"/>
      <c r="AE2683" s="351"/>
      <c r="AF2683" s="351"/>
    </row>
    <row r="2684" spans="2:32" ht="15" customHeight="1" x14ac:dyDescent="0.35">
      <c r="B2684" s="351"/>
      <c r="C2684" s="351"/>
      <c r="D2684" s="351"/>
      <c r="E2684" s="351"/>
      <c r="F2684" s="351"/>
      <c r="G2684" s="351"/>
      <c r="H2684" s="351"/>
      <c r="I2684" s="351"/>
      <c r="J2684" s="351"/>
      <c r="K2684" s="351"/>
      <c r="L2684" s="351"/>
      <c r="M2684" s="351"/>
      <c r="N2684" s="351"/>
      <c r="O2684" s="351"/>
      <c r="P2684" s="351"/>
      <c r="Q2684" s="351"/>
      <c r="R2684" s="351"/>
      <c r="S2684" s="351"/>
      <c r="T2684" s="351"/>
      <c r="U2684" s="351"/>
      <c r="V2684" s="351"/>
      <c r="W2684" s="351"/>
      <c r="X2684" s="351"/>
      <c r="Y2684" s="351"/>
      <c r="Z2684" s="351"/>
      <c r="AA2684" s="351"/>
      <c r="AB2684" s="351"/>
      <c r="AC2684" s="351"/>
      <c r="AD2684" s="351"/>
      <c r="AE2684" s="351"/>
      <c r="AF2684" s="351"/>
    </row>
    <row r="2685" spans="2:32" ht="15" customHeight="1" x14ac:dyDescent="0.35">
      <c r="B2685" s="351"/>
      <c r="C2685" s="351"/>
      <c r="D2685" s="351"/>
      <c r="E2685" s="351"/>
      <c r="F2685" s="351"/>
      <c r="G2685" s="351"/>
      <c r="H2685" s="351"/>
      <c r="I2685" s="351"/>
      <c r="J2685" s="351"/>
      <c r="K2685" s="351"/>
      <c r="L2685" s="351"/>
      <c r="M2685" s="351"/>
      <c r="N2685" s="351"/>
      <c r="O2685" s="351"/>
      <c r="P2685" s="351"/>
      <c r="Q2685" s="351"/>
      <c r="R2685" s="351"/>
      <c r="S2685" s="351"/>
      <c r="T2685" s="351"/>
      <c r="U2685" s="351"/>
      <c r="V2685" s="351"/>
      <c r="W2685" s="351"/>
      <c r="X2685" s="351"/>
      <c r="Y2685" s="351"/>
      <c r="Z2685" s="351"/>
      <c r="AA2685" s="351"/>
      <c r="AB2685" s="351"/>
      <c r="AC2685" s="351"/>
      <c r="AD2685" s="351"/>
      <c r="AE2685" s="351"/>
      <c r="AF2685" s="351"/>
    </row>
    <row r="2686" spans="2:32" ht="15" customHeight="1" x14ac:dyDescent="0.35">
      <c r="B2686" s="351"/>
      <c r="C2686" s="351"/>
      <c r="D2686" s="351"/>
      <c r="E2686" s="351"/>
      <c r="F2686" s="351"/>
      <c r="G2686" s="351"/>
      <c r="H2686" s="351"/>
      <c r="I2686" s="351"/>
      <c r="J2686" s="351"/>
      <c r="K2686" s="351"/>
      <c r="L2686" s="351"/>
      <c r="M2686" s="351"/>
      <c r="N2686" s="351"/>
      <c r="O2686" s="351"/>
      <c r="P2686" s="351"/>
      <c r="Q2686" s="351"/>
      <c r="R2686" s="351"/>
      <c r="S2686" s="351"/>
      <c r="T2686" s="351"/>
      <c r="U2686" s="351"/>
      <c r="V2686" s="351"/>
      <c r="W2686" s="351"/>
      <c r="X2686" s="351"/>
      <c r="Y2686" s="351"/>
      <c r="Z2686" s="351"/>
      <c r="AA2686" s="351"/>
      <c r="AB2686" s="351"/>
      <c r="AC2686" s="351"/>
      <c r="AD2686" s="351"/>
      <c r="AE2686" s="351"/>
      <c r="AF2686" s="351"/>
    </row>
    <row r="2687" spans="2:32" ht="15" customHeight="1" x14ac:dyDescent="0.35">
      <c r="B2687" s="351"/>
      <c r="C2687" s="351"/>
      <c r="D2687" s="351"/>
      <c r="E2687" s="351"/>
      <c r="F2687" s="351"/>
      <c r="G2687" s="351"/>
      <c r="H2687" s="351"/>
      <c r="I2687" s="351"/>
      <c r="J2687" s="351"/>
      <c r="K2687" s="351"/>
      <c r="L2687" s="351"/>
      <c r="M2687" s="351"/>
      <c r="N2687" s="351"/>
      <c r="O2687" s="351"/>
      <c r="P2687" s="351"/>
      <c r="Q2687" s="351"/>
      <c r="R2687" s="351"/>
      <c r="S2687" s="351"/>
      <c r="T2687" s="351"/>
      <c r="U2687" s="351"/>
      <c r="V2687" s="351"/>
      <c r="W2687" s="351"/>
      <c r="X2687" s="351"/>
      <c r="Y2687" s="351"/>
      <c r="Z2687" s="351"/>
      <c r="AA2687" s="351"/>
      <c r="AB2687" s="351"/>
      <c r="AC2687" s="351"/>
      <c r="AD2687" s="351"/>
      <c r="AE2687" s="351"/>
      <c r="AF2687" s="351"/>
    </row>
    <row r="2688" spans="2:32" ht="15" customHeight="1" x14ac:dyDescent="0.35">
      <c r="B2688" s="351"/>
      <c r="C2688" s="351"/>
      <c r="D2688" s="351"/>
      <c r="E2688" s="351"/>
      <c r="F2688" s="351"/>
      <c r="G2688" s="351"/>
      <c r="H2688" s="351"/>
      <c r="I2688" s="351"/>
      <c r="J2688" s="351"/>
      <c r="K2688" s="351"/>
      <c r="L2688" s="351"/>
      <c r="M2688" s="351"/>
      <c r="N2688" s="351"/>
      <c r="O2688" s="351"/>
      <c r="P2688" s="351"/>
      <c r="Q2688" s="351"/>
      <c r="R2688" s="351"/>
      <c r="S2688" s="351"/>
      <c r="T2688" s="351"/>
      <c r="U2688" s="351"/>
      <c r="V2688" s="351"/>
      <c r="W2688" s="351"/>
      <c r="X2688" s="351"/>
      <c r="Y2688" s="351"/>
      <c r="Z2688" s="351"/>
      <c r="AA2688" s="351"/>
      <c r="AB2688" s="351"/>
      <c r="AC2688" s="351"/>
      <c r="AD2688" s="351"/>
      <c r="AE2688" s="351"/>
      <c r="AF2688" s="351"/>
    </row>
    <row r="2824" spans="2:32" ht="15" customHeight="1" x14ac:dyDescent="0.35">
      <c r="B2824" s="351"/>
      <c r="C2824" s="351"/>
      <c r="D2824" s="351"/>
      <c r="E2824" s="351"/>
      <c r="F2824" s="351"/>
      <c r="G2824" s="351"/>
      <c r="H2824" s="351"/>
      <c r="I2824" s="351"/>
      <c r="J2824" s="351"/>
      <c r="K2824" s="351"/>
      <c r="L2824" s="351"/>
      <c r="M2824" s="351"/>
      <c r="N2824" s="351"/>
      <c r="O2824" s="351"/>
      <c r="P2824" s="351"/>
      <c r="Q2824" s="351"/>
      <c r="R2824" s="351"/>
      <c r="S2824" s="351"/>
      <c r="T2824" s="351"/>
      <c r="U2824" s="351"/>
      <c r="V2824" s="351"/>
      <c r="W2824" s="351"/>
      <c r="X2824" s="351"/>
      <c r="Y2824" s="351"/>
      <c r="Z2824" s="351"/>
      <c r="AA2824" s="351"/>
      <c r="AB2824" s="351"/>
      <c r="AC2824" s="351"/>
      <c r="AD2824" s="351"/>
      <c r="AE2824" s="351"/>
      <c r="AF2824" s="351"/>
    </row>
    <row r="2826" spans="2:32" ht="15" customHeight="1" x14ac:dyDescent="0.35">
      <c r="B2826" s="351"/>
      <c r="C2826" s="351"/>
      <c r="D2826" s="351"/>
      <c r="E2826" s="351"/>
      <c r="F2826" s="351"/>
      <c r="G2826" s="351"/>
      <c r="H2826" s="351"/>
      <c r="I2826" s="351"/>
      <c r="J2826" s="351"/>
      <c r="K2826" s="351"/>
      <c r="L2826" s="351"/>
      <c r="M2826" s="351"/>
      <c r="N2826" s="351"/>
      <c r="O2826" s="351"/>
      <c r="P2826" s="351"/>
      <c r="Q2826" s="351"/>
      <c r="R2826" s="351"/>
      <c r="S2826" s="351"/>
      <c r="T2826" s="351"/>
      <c r="U2826" s="351"/>
      <c r="V2826" s="351"/>
      <c r="W2826" s="351"/>
      <c r="X2826" s="351"/>
      <c r="Y2826" s="351"/>
      <c r="Z2826" s="351"/>
      <c r="AA2826" s="351"/>
      <c r="AB2826" s="351"/>
      <c r="AC2826" s="351"/>
      <c r="AD2826" s="351"/>
      <c r="AE2826" s="351"/>
      <c r="AF2826" s="351"/>
    </row>
    <row r="2827" spans="2:32" ht="15" customHeight="1" x14ac:dyDescent="0.35">
      <c r="B2827" s="351"/>
      <c r="C2827" s="351"/>
      <c r="D2827" s="351"/>
      <c r="E2827" s="351"/>
      <c r="F2827" s="351"/>
      <c r="G2827" s="351"/>
      <c r="H2827" s="351"/>
      <c r="I2827" s="351"/>
      <c r="J2827" s="351"/>
      <c r="K2827" s="351"/>
      <c r="L2827" s="351"/>
      <c r="M2827" s="351"/>
      <c r="N2827" s="351"/>
      <c r="O2827" s="351"/>
      <c r="P2827" s="351"/>
      <c r="Q2827" s="351"/>
      <c r="R2827" s="351"/>
      <c r="S2827" s="351"/>
      <c r="T2827" s="351"/>
      <c r="U2827" s="351"/>
      <c r="V2827" s="351"/>
      <c r="W2827" s="351"/>
      <c r="X2827" s="351"/>
      <c r="Y2827" s="351"/>
      <c r="Z2827" s="351"/>
      <c r="AA2827" s="351"/>
      <c r="AB2827" s="351"/>
      <c r="AC2827" s="351"/>
      <c r="AD2827" s="351"/>
      <c r="AE2827" s="351"/>
      <c r="AF2827" s="351"/>
    </row>
    <row r="2828" spans="2:32" ht="15" customHeight="1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728:AF728"/>
    <mergeCell ref="B156:AF156"/>
    <mergeCell ref="B292:AF292"/>
    <mergeCell ref="B378:AF378"/>
    <mergeCell ref="B560:AF560"/>
    <mergeCell ref="B652:AF652"/>
    <mergeCell ref="B1431:AF1431"/>
    <mergeCell ref="B1535:AF1535"/>
    <mergeCell ref="B1628:AF1628"/>
    <mergeCell ref="B1778:AF1778"/>
    <mergeCell ref="B1928:AF1928"/>
    <mergeCell ref="B2378:AF2378"/>
    <mergeCell ref="B2528:AF2528"/>
    <mergeCell ref="B2678:AF2678"/>
    <mergeCell ref="B2828:AF2828"/>
    <mergeCell ref="B2078:AF2078"/>
    <mergeCell ref="B68:AG68"/>
    <mergeCell ref="B2228:AF2228"/>
    <mergeCell ref="B819:AF819"/>
    <mergeCell ref="B897:AF897"/>
    <mergeCell ref="B983:AF983"/>
    <mergeCell ref="B1082:AF1082"/>
    <mergeCell ref="B1179:AF1179"/>
    <mergeCell ref="B1313:AF1313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223" t="s">
        <v>2016</v>
      </c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2031</v>
      </c>
    </row>
    <row r="78" spans="1:34" ht="15" customHeight="1" x14ac:dyDescent="0.35">
      <c r="B78" s="22" t="s">
        <v>2032</v>
      </c>
    </row>
    <row r="79" spans="1:34" ht="15" customHeight="1" x14ac:dyDescent="0.35">
      <c r="B79" s="22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74"/>
      <c r="B1" s="375" t="s">
        <v>2584</v>
      </c>
      <c r="C1" s="376">
        <v>2022</v>
      </c>
      <c r="D1" s="376">
        <v>2023</v>
      </c>
      <c r="E1" s="376">
        <v>2024</v>
      </c>
      <c r="F1" s="376">
        <v>2025</v>
      </c>
      <c r="G1" s="376">
        <v>2026</v>
      </c>
      <c r="H1" s="376">
        <v>2027</v>
      </c>
      <c r="I1" s="376">
        <v>2028</v>
      </c>
      <c r="J1" s="376">
        <v>2029</v>
      </c>
      <c r="K1" s="376">
        <v>2030</v>
      </c>
      <c r="L1" s="376">
        <v>2031</v>
      </c>
      <c r="M1" s="376">
        <v>2032</v>
      </c>
      <c r="N1" s="376">
        <v>2033</v>
      </c>
      <c r="O1" s="376">
        <v>2034</v>
      </c>
      <c r="P1" s="376">
        <v>2035</v>
      </c>
      <c r="Q1" s="376">
        <v>2036</v>
      </c>
      <c r="R1" s="376">
        <v>2037</v>
      </c>
      <c r="S1" s="376">
        <v>2038</v>
      </c>
      <c r="T1" s="376">
        <v>2039</v>
      </c>
      <c r="U1" s="376">
        <v>2040</v>
      </c>
      <c r="V1" s="376">
        <v>2041</v>
      </c>
      <c r="W1" s="376">
        <v>2042</v>
      </c>
      <c r="X1" s="376">
        <v>2043</v>
      </c>
      <c r="Y1" s="376">
        <v>2044</v>
      </c>
      <c r="Z1" s="376">
        <v>2045</v>
      </c>
      <c r="AA1" s="376">
        <v>2046</v>
      </c>
      <c r="AB1" s="376">
        <v>2047</v>
      </c>
      <c r="AC1" s="376">
        <v>2048</v>
      </c>
      <c r="AD1" s="376">
        <v>2049</v>
      </c>
      <c r="AE1" s="376">
        <v>2050</v>
      </c>
      <c r="AF1" s="374"/>
      <c r="AG1" s="374"/>
    </row>
    <row r="2" spans="1:33" ht="15" customHeight="1" thickTop="1" x14ac:dyDescent="0.35">
      <c r="A2" s="374"/>
      <c r="B2" s="374"/>
      <c r="C2" s="374"/>
      <c r="D2" s="374"/>
      <c r="E2" s="374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  <c r="Q2" s="374"/>
      <c r="R2" s="374"/>
      <c r="S2" s="374"/>
      <c r="T2" s="374"/>
      <c r="U2" s="374"/>
      <c r="V2" s="374"/>
      <c r="W2" s="374"/>
      <c r="X2" s="374"/>
      <c r="Y2" s="374"/>
      <c r="Z2" s="374"/>
      <c r="AA2" s="374"/>
      <c r="AB2" s="374"/>
      <c r="AC2" s="374"/>
      <c r="AD2" s="374"/>
      <c r="AE2" s="374"/>
      <c r="AF2" s="374"/>
      <c r="AG2" s="374"/>
    </row>
    <row r="3" spans="1:33" ht="15" customHeight="1" x14ac:dyDescent="0.35">
      <c r="A3" s="374"/>
      <c r="B3" s="374"/>
      <c r="C3" s="395" t="s">
        <v>52</v>
      </c>
      <c r="D3" s="395" t="s">
        <v>2119</v>
      </c>
      <c r="E3" s="379"/>
      <c r="F3" s="379"/>
      <c r="G3" s="379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</row>
    <row r="4" spans="1:33" ht="15" customHeight="1" x14ac:dyDescent="0.35">
      <c r="A4" s="374"/>
      <c r="B4" s="374"/>
      <c r="C4" s="395" t="s">
        <v>53</v>
      </c>
      <c r="D4" s="395" t="s">
        <v>2585</v>
      </c>
      <c r="E4" s="379"/>
      <c r="F4" s="379"/>
      <c r="G4" s="395" t="s">
        <v>2586</v>
      </c>
      <c r="H4" s="374"/>
      <c r="I4" s="374"/>
      <c r="J4" s="374"/>
      <c r="K4" s="374"/>
      <c r="L4" s="374"/>
      <c r="M4" s="374"/>
      <c r="N4" s="374"/>
      <c r="O4" s="374"/>
      <c r="P4" s="374"/>
      <c r="Q4" s="374"/>
      <c r="R4" s="374"/>
      <c r="S4" s="374"/>
      <c r="T4" s="374"/>
      <c r="U4" s="374"/>
      <c r="V4" s="374"/>
      <c r="W4" s="374"/>
      <c r="X4" s="374"/>
      <c r="Y4" s="374"/>
      <c r="Z4" s="374"/>
      <c r="AA4" s="374"/>
      <c r="AB4" s="374"/>
      <c r="AC4" s="374"/>
      <c r="AD4" s="374"/>
      <c r="AE4" s="374"/>
      <c r="AF4" s="374"/>
      <c r="AG4" s="374"/>
    </row>
    <row r="5" spans="1:33" ht="15" customHeight="1" x14ac:dyDescent="0.35">
      <c r="A5" s="374"/>
      <c r="B5" s="374"/>
      <c r="C5" s="395" t="s">
        <v>54</v>
      </c>
      <c r="D5" s="395" t="s">
        <v>2121</v>
      </c>
      <c r="E5" s="379"/>
      <c r="F5" s="379"/>
      <c r="G5" s="379"/>
      <c r="H5" s="374"/>
      <c r="I5" s="374"/>
      <c r="J5" s="374"/>
      <c r="K5" s="374"/>
      <c r="L5" s="374"/>
      <c r="M5" s="374"/>
      <c r="N5" s="374"/>
      <c r="O5" s="374"/>
      <c r="P5" s="374"/>
      <c r="Q5" s="374"/>
      <c r="R5" s="374"/>
      <c r="S5" s="374"/>
      <c r="T5" s="374"/>
      <c r="U5" s="374"/>
      <c r="V5" s="374"/>
      <c r="W5" s="374"/>
      <c r="X5" s="374"/>
      <c r="Y5" s="374"/>
      <c r="Z5" s="374"/>
      <c r="AA5" s="374"/>
      <c r="AB5" s="374"/>
      <c r="AC5" s="374"/>
      <c r="AD5" s="374"/>
      <c r="AE5" s="374"/>
      <c r="AF5" s="374"/>
      <c r="AG5" s="374"/>
    </row>
    <row r="6" spans="1:33" ht="15" customHeight="1" x14ac:dyDescent="0.35">
      <c r="A6" s="374"/>
      <c r="B6" s="374"/>
      <c r="C6" s="395" t="s">
        <v>55</v>
      </c>
      <c r="D6" s="379"/>
      <c r="E6" s="395" t="s">
        <v>2122</v>
      </c>
      <c r="F6" s="379"/>
      <c r="G6" s="379"/>
      <c r="H6" s="374"/>
      <c r="I6" s="374"/>
      <c r="J6" s="374"/>
      <c r="K6" s="374"/>
      <c r="L6" s="374"/>
      <c r="M6" s="374"/>
      <c r="N6" s="374"/>
      <c r="O6" s="374"/>
      <c r="P6" s="374"/>
      <c r="Q6" s="374"/>
      <c r="R6" s="374"/>
      <c r="S6" s="374"/>
      <c r="T6" s="374"/>
      <c r="U6" s="374"/>
      <c r="V6" s="374"/>
      <c r="W6" s="374"/>
      <c r="X6" s="374"/>
      <c r="Y6" s="374"/>
      <c r="Z6" s="374"/>
      <c r="AA6" s="374"/>
      <c r="AB6" s="374"/>
      <c r="AC6" s="374"/>
      <c r="AD6" s="374"/>
      <c r="AE6" s="374"/>
      <c r="AF6" s="374"/>
      <c r="AG6" s="374"/>
    </row>
    <row r="7" spans="1:33" ht="12" customHeight="1" x14ac:dyDescent="0.35">
      <c r="A7" s="374"/>
      <c r="B7" s="374"/>
      <c r="C7" s="374"/>
      <c r="D7" s="374"/>
      <c r="E7" s="374"/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4"/>
      <c r="Q7" s="374"/>
      <c r="R7" s="374"/>
      <c r="S7" s="374"/>
      <c r="T7" s="374"/>
      <c r="U7" s="374"/>
      <c r="V7" s="374"/>
      <c r="W7" s="374"/>
      <c r="X7" s="374"/>
      <c r="Y7" s="374"/>
      <c r="Z7" s="374"/>
      <c r="AA7" s="374"/>
      <c r="AB7" s="374"/>
      <c r="AC7" s="374"/>
      <c r="AD7" s="374"/>
      <c r="AE7" s="374"/>
      <c r="AF7" s="374"/>
      <c r="AG7" s="374"/>
    </row>
    <row r="8" spans="1:33" ht="12" customHeight="1" x14ac:dyDescent="0.35">
      <c r="A8" s="374"/>
      <c r="B8" s="374"/>
      <c r="C8" s="374"/>
      <c r="D8" s="374"/>
      <c r="E8" s="374"/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  <c r="Q8" s="374"/>
      <c r="R8" s="374"/>
      <c r="S8" s="374"/>
      <c r="T8" s="374"/>
      <c r="U8" s="374"/>
      <c r="V8" s="374"/>
      <c r="W8" s="374"/>
      <c r="X8" s="374"/>
      <c r="Y8" s="374"/>
      <c r="Z8" s="374"/>
      <c r="AA8" s="374"/>
      <c r="AB8" s="374"/>
      <c r="AC8" s="374"/>
      <c r="AD8" s="374"/>
      <c r="AE8" s="374"/>
      <c r="AF8" s="374"/>
      <c r="AG8" s="374"/>
    </row>
    <row r="9" spans="1:33" ht="12" customHeight="1" x14ac:dyDescent="0.35">
      <c r="A9" s="374"/>
      <c r="B9" s="374"/>
      <c r="C9" s="374"/>
      <c r="D9" s="374"/>
      <c r="E9" s="374"/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/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/>
      <c r="AD9" s="374"/>
      <c r="AE9" s="374"/>
      <c r="AF9" s="374"/>
      <c r="AG9" s="374"/>
    </row>
    <row r="10" spans="1:33" ht="15" customHeight="1" x14ac:dyDescent="0.35">
      <c r="A10" s="377" t="s">
        <v>683</v>
      </c>
      <c r="B10" s="380" t="s">
        <v>682</v>
      </c>
      <c r="C10" s="378"/>
      <c r="D10" s="378"/>
      <c r="E10" s="378"/>
      <c r="F10" s="378"/>
      <c r="G10" s="378"/>
      <c r="H10" s="378"/>
      <c r="I10" s="378"/>
      <c r="J10" s="378"/>
      <c r="K10" s="378"/>
      <c r="L10" s="378"/>
      <c r="M10" s="378"/>
      <c r="N10" s="378"/>
      <c r="O10" s="378"/>
      <c r="P10" s="378"/>
      <c r="Q10" s="378"/>
      <c r="R10" s="378"/>
      <c r="S10" s="378"/>
      <c r="T10" s="378"/>
      <c r="U10" s="378"/>
      <c r="V10" s="378"/>
      <c r="W10" s="378"/>
      <c r="X10" s="378"/>
      <c r="Y10" s="378"/>
      <c r="Z10" s="378"/>
      <c r="AA10" s="378"/>
      <c r="AB10" s="378"/>
      <c r="AC10" s="378"/>
      <c r="AD10" s="378"/>
      <c r="AE10" s="378"/>
      <c r="AF10" s="381" t="s">
        <v>1999</v>
      </c>
      <c r="AG10" s="378"/>
    </row>
    <row r="11" spans="1:33" ht="15" customHeight="1" x14ac:dyDescent="0.35">
      <c r="A11" s="374"/>
      <c r="B11" s="382"/>
      <c r="C11" s="378"/>
      <c r="D11" s="378"/>
      <c r="E11" s="378"/>
      <c r="F11" s="378"/>
      <c r="G11" s="378"/>
      <c r="H11" s="378"/>
      <c r="I11" s="378"/>
      <c r="J11" s="378"/>
      <c r="K11" s="378"/>
      <c r="L11" s="378"/>
      <c r="M11" s="378"/>
      <c r="N11" s="378"/>
      <c r="O11" s="378"/>
      <c r="P11" s="378"/>
      <c r="Q11" s="378"/>
      <c r="R11" s="378"/>
      <c r="S11" s="378"/>
      <c r="T11" s="378"/>
      <c r="U11" s="378"/>
      <c r="V11" s="378"/>
      <c r="W11" s="378"/>
      <c r="X11" s="378"/>
      <c r="Y11" s="378"/>
      <c r="Z11" s="378"/>
      <c r="AA11" s="378"/>
      <c r="AB11" s="378"/>
      <c r="AC11" s="378"/>
      <c r="AD11" s="378"/>
      <c r="AE11" s="378"/>
      <c r="AF11" s="381" t="s">
        <v>2000</v>
      </c>
      <c r="AG11" s="378"/>
    </row>
    <row r="12" spans="1:33" ht="15" customHeight="1" x14ac:dyDescent="0.35">
      <c r="A12" s="374"/>
      <c r="B12" s="382"/>
      <c r="C12" s="383"/>
      <c r="D12" s="383"/>
      <c r="E12" s="383"/>
      <c r="F12" s="383"/>
      <c r="G12" s="383"/>
      <c r="H12" s="383"/>
      <c r="I12" s="383"/>
      <c r="J12" s="383"/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  <c r="AF12" s="381" t="s">
        <v>2123</v>
      </c>
      <c r="AG12" s="378"/>
    </row>
    <row r="13" spans="1:33" ht="15" customHeight="1" thickBot="1" x14ac:dyDescent="0.4">
      <c r="A13" s="374"/>
      <c r="B13" s="384" t="s">
        <v>180</v>
      </c>
      <c r="C13" s="384">
        <v>2022</v>
      </c>
      <c r="D13" s="384">
        <v>2023</v>
      </c>
      <c r="E13" s="384">
        <v>2024</v>
      </c>
      <c r="F13" s="384">
        <v>2025</v>
      </c>
      <c r="G13" s="384">
        <v>2026</v>
      </c>
      <c r="H13" s="384">
        <v>2027</v>
      </c>
      <c r="I13" s="384">
        <v>2028</v>
      </c>
      <c r="J13" s="384">
        <v>2029</v>
      </c>
      <c r="K13" s="384">
        <v>2030</v>
      </c>
      <c r="L13" s="384">
        <v>2031</v>
      </c>
      <c r="M13" s="384">
        <v>2032</v>
      </c>
      <c r="N13" s="384">
        <v>2033</v>
      </c>
      <c r="O13" s="384">
        <v>2034</v>
      </c>
      <c r="P13" s="384">
        <v>2035</v>
      </c>
      <c r="Q13" s="384">
        <v>2036</v>
      </c>
      <c r="R13" s="384">
        <v>2037</v>
      </c>
      <c r="S13" s="384">
        <v>2038</v>
      </c>
      <c r="T13" s="384">
        <v>2039</v>
      </c>
      <c r="U13" s="384">
        <v>2040</v>
      </c>
      <c r="V13" s="384">
        <v>2041</v>
      </c>
      <c r="W13" s="384">
        <v>2042</v>
      </c>
      <c r="X13" s="384">
        <v>2043</v>
      </c>
      <c r="Y13" s="384">
        <v>2044</v>
      </c>
      <c r="Z13" s="384">
        <v>2045</v>
      </c>
      <c r="AA13" s="384">
        <v>2046</v>
      </c>
      <c r="AB13" s="384">
        <v>2047</v>
      </c>
      <c r="AC13" s="384">
        <v>2048</v>
      </c>
      <c r="AD13" s="384">
        <v>2049</v>
      </c>
      <c r="AE13" s="384">
        <v>2050</v>
      </c>
      <c r="AF13" s="385">
        <v>2050</v>
      </c>
      <c r="AG13" s="378"/>
    </row>
    <row r="14" spans="1:33" ht="15" customHeight="1" thickTop="1" x14ac:dyDescent="0.35">
      <c r="A14" s="374"/>
      <c r="B14" s="378"/>
      <c r="C14" s="378"/>
      <c r="D14" s="378"/>
      <c r="E14" s="378"/>
      <c r="F14" s="378"/>
      <c r="G14" s="378"/>
      <c r="H14" s="378"/>
      <c r="I14" s="378"/>
      <c r="J14" s="378"/>
      <c r="K14" s="378"/>
      <c r="L14" s="378"/>
      <c r="M14" s="378"/>
      <c r="N14" s="378"/>
      <c r="O14" s="378"/>
      <c r="P14" s="378"/>
      <c r="Q14" s="378"/>
      <c r="R14" s="378"/>
      <c r="S14" s="378"/>
      <c r="T14" s="378"/>
      <c r="U14" s="378"/>
      <c r="V14" s="378"/>
      <c r="W14" s="378"/>
      <c r="X14" s="378"/>
      <c r="Y14" s="378"/>
      <c r="Z14" s="378"/>
      <c r="AA14" s="378"/>
      <c r="AB14" s="378"/>
      <c r="AC14" s="378"/>
      <c r="AD14" s="378"/>
      <c r="AE14" s="378"/>
      <c r="AF14" s="378"/>
      <c r="AG14" s="378"/>
    </row>
    <row r="15" spans="1:33" ht="15" customHeight="1" x14ac:dyDescent="0.35">
      <c r="A15" s="377" t="s">
        <v>681</v>
      </c>
      <c r="B15" s="386" t="s">
        <v>357</v>
      </c>
      <c r="C15" s="394">
        <v>126.85520200000001</v>
      </c>
      <c r="D15" s="394">
        <v>124.66194900000001</v>
      </c>
      <c r="E15" s="394">
        <v>122.578796</v>
      </c>
      <c r="F15" s="394">
        <v>125.15392300000001</v>
      </c>
      <c r="G15" s="394">
        <v>132.205307</v>
      </c>
      <c r="H15" s="394">
        <v>135.272842</v>
      </c>
      <c r="I15" s="394">
        <v>135.50169399999999</v>
      </c>
      <c r="J15" s="394">
        <v>135.88095100000001</v>
      </c>
      <c r="K15" s="394">
        <v>134.45190400000001</v>
      </c>
      <c r="L15" s="394">
        <v>134.12492399999999</v>
      </c>
      <c r="M15" s="394">
        <v>135.69984400000001</v>
      </c>
      <c r="N15" s="394">
        <v>135.415222</v>
      </c>
      <c r="O15" s="394">
        <v>136.01660200000001</v>
      </c>
      <c r="P15" s="394">
        <v>136.93504300000001</v>
      </c>
      <c r="Q15" s="394">
        <v>137.08583100000001</v>
      </c>
      <c r="R15" s="394">
        <v>138.41906700000001</v>
      </c>
      <c r="S15" s="394">
        <v>139.638519</v>
      </c>
      <c r="T15" s="394">
        <v>139.48942600000001</v>
      </c>
      <c r="U15" s="394">
        <v>140.43150299999999</v>
      </c>
      <c r="V15" s="394">
        <v>142.584396</v>
      </c>
      <c r="W15" s="394">
        <v>143.68774400000001</v>
      </c>
      <c r="X15" s="394">
        <v>143.89012099999999</v>
      </c>
      <c r="Y15" s="394">
        <v>143.16572600000001</v>
      </c>
      <c r="Z15" s="394">
        <v>142.180069</v>
      </c>
      <c r="AA15" s="394">
        <v>141.77384900000001</v>
      </c>
      <c r="AB15" s="394">
        <v>141.90193199999999</v>
      </c>
      <c r="AC15" s="394">
        <v>142.84927400000001</v>
      </c>
      <c r="AD15" s="394">
        <v>143.343323</v>
      </c>
      <c r="AE15" s="394">
        <v>143.567902</v>
      </c>
      <c r="AF15" s="391">
        <v>4.4299999999999999E-3</v>
      </c>
      <c r="AG15" s="378"/>
    </row>
    <row r="16" spans="1:33" ht="15" customHeight="1" x14ac:dyDescent="0.35">
      <c r="A16" s="374"/>
      <c r="B16" s="378"/>
      <c r="C16" s="378"/>
      <c r="D16" s="378"/>
      <c r="E16" s="378"/>
      <c r="F16" s="378"/>
      <c r="G16" s="378"/>
      <c r="H16" s="378"/>
      <c r="I16" s="378"/>
      <c r="J16" s="378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378"/>
    </row>
    <row r="17" spans="1:33" ht="15" customHeight="1" x14ac:dyDescent="0.35">
      <c r="A17" s="374"/>
      <c r="B17" s="386" t="s">
        <v>468</v>
      </c>
      <c r="C17" s="378"/>
      <c r="D17" s="378"/>
      <c r="E17" s="378"/>
      <c r="F17" s="378"/>
      <c r="G17" s="378"/>
      <c r="H17" s="378"/>
      <c r="I17" s="378"/>
      <c r="J17" s="378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</row>
    <row r="18" spans="1:33" ht="15" customHeight="1" x14ac:dyDescent="0.35">
      <c r="A18" s="377" t="s">
        <v>680</v>
      </c>
      <c r="B18" s="387" t="s">
        <v>2</v>
      </c>
      <c r="C18" s="388">
        <v>3.3656969999999999</v>
      </c>
      <c r="D18" s="388">
        <v>3.4085380000000001</v>
      </c>
      <c r="E18" s="388">
        <v>3.3209749999999998</v>
      </c>
      <c r="F18" s="388">
        <v>3.418793</v>
      </c>
      <c r="G18" s="388">
        <v>3.6425489999999998</v>
      </c>
      <c r="H18" s="388">
        <v>3.8432499999999998</v>
      </c>
      <c r="I18" s="388">
        <v>3.9391720000000001</v>
      </c>
      <c r="J18" s="388">
        <v>3.8185220000000002</v>
      </c>
      <c r="K18" s="388">
        <v>3.66852</v>
      </c>
      <c r="L18" s="388">
        <v>3.5785170000000002</v>
      </c>
      <c r="M18" s="388">
        <v>3.5384730000000002</v>
      </c>
      <c r="N18" s="388">
        <v>3.4918469999999999</v>
      </c>
      <c r="O18" s="388">
        <v>3.4898660000000001</v>
      </c>
      <c r="P18" s="388">
        <v>3.488572</v>
      </c>
      <c r="Q18" s="388">
        <v>3.4516049999999998</v>
      </c>
      <c r="R18" s="388">
        <v>3.4090799999999999</v>
      </c>
      <c r="S18" s="388">
        <v>3.3667340000000001</v>
      </c>
      <c r="T18" s="388">
        <v>3.3078050000000001</v>
      </c>
      <c r="U18" s="388">
        <v>3.2662469999999999</v>
      </c>
      <c r="V18" s="388">
        <v>3.2496510000000001</v>
      </c>
      <c r="W18" s="388">
        <v>3.2184659999999998</v>
      </c>
      <c r="X18" s="388">
        <v>3.1607569999999998</v>
      </c>
      <c r="Y18" s="388">
        <v>3.0804490000000002</v>
      </c>
      <c r="Z18" s="388">
        <v>2.9975890000000001</v>
      </c>
      <c r="AA18" s="388">
        <v>2.926329</v>
      </c>
      <c r="AB18" s="388">
        <v>2.869669</v>
      </c>
      <c r="AC18" s="388">
        <v>2.829755</v>
      </c>
      <c r="AD18" s="388">
        <v>2.7840069999999999</v>
      </c>
      <c r="AE18" s="388">
        <v>2.7297889999999998</v>
      </c>
      <c r="AF18" s="389">
        <v>-7.4510000000000002E-3</v>
      </c>
      <c r="AG18" s="378"/>
    </row>
    <row r="19" spans="1:33" ht="15" customHeight="1" x14ac:dyDescent="0.35">
      <c r="A19" s="377" t="s">
        <v>679</v>
      </c>
      <c r="B19" s="387" t="s">
        <v>3</v>
      </c>
      <c r="C19" s="388">
        <v>0</v>
      </c>
      <c r="D19" s="388">
        <v>0</v>
      </c>
      <c r="E19" s="388">
        <v>0</v>
      </c>
      <c r="F19" s="388">
        <v>0</v>
      </c>
      <c r="G19" s="388">
        <v>0</v>
      </c>
      <c r="H19" s="388">
        <v>0</v>
      </c>
      <c r="I19" s="388">
        <v>0</v>
      </c>
      <c r="J19" s="388">
        <v>0</v>
      </c>
      <c r="K19" s="388">
        <v>0</v>
      </c>
      <c r="L19" s="388">
        <v>0</v>
      </c>
      <c r="M19" s="388">
        <v>0</v>
      </c>
      <c r="N19" s="388">
        <v>0</v>
      </c>
      <c r="O19" s="388">
        <v>0</v>
      </c>
      <c r="P19" s="388">
        <v>0</v>
      </c>
      <c r="Q19" s="388">
        <v>0</v>
      </c>
      <c r="R19" s="388">
        <v>0</v>
      </c>
      <c r="S19" s="388">
        <v>0</v>
      </c>
      <c r="T19" s="388">
        <v>0</v>
      </c>
      <c r="U19" s="388">
        <v>0</v>
      </c>
      <c r="V19" s="388">
        <v>0</v>
      </c>
      <c r="W19" s="388">
        <v>0</v>
      </c>
      <c r="X19" s="388">
        <v>0</v>
      </c>
      <c r="Y19" s="388">
        <v>0</v>
      </c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9" t="s">
        <v>1190</v>
      </c>
      <c r="AG19" s="378"/>
    </row>
    <row r="20" spans="1:33" ht="15" customHeight="1" x14ac:dyDescent="0.35">
      <c r="A20" s="377" t="s">
        <v>678</v>
      </c>
      <c r="B20" s="387" t="s">
        <v>40</v>
      </c>
      <c r="C20" s="388">
        <v>0</v>
      </c>
      <c r="D20" s="388">
        <v>0</v>
      </c>
      <c r="E20" s="388">
        <v>0</v>
      </c>
      <c r="F20" s="388">
        <v>0</v>
      </c>
      <c r="G20" s="388">
        <v>0</v>
      </c>
      <c r="H20" s="388">
        <v>0</v>
      </c>
      <c r="I20" s="388">
        <v>0</v>
      </c>
      <c r="J20" s="388">
        <v>0</v>
      </c>
      <c r="K20" s="388">
        <v>0</v>
      </c>
      <c r="L20" s="388">
        <v>0</v>
      </c>
      <c r="M20" s="388">
        <v>0</v>
      </c>
      <c r="N20" s="388">
        <v>0</v>
      </c>
      <c r="O20" s="388">
        <v>0</v>
      </c>
      <c r="P20" s="388">
        <v>0</v>
      </c>
      <c r="Q20" s="388">
        <v>0</v>
      </c>
      <c r="R20" s="388">
        <v>0</v>
      </c>
      <c r="S20" s="388">
        <v>0</v>
      </c>
      <c r="T20" s="388">
        <v>0</v>
      </c>
      <c r="U20" s="388">
        <v>0</v>
      </c>
      <c r="V20" s="388">
        <v>0</v>
      </c>
      <c r="W20" s="388">
        <v>0</v>
      </c>
      <c r="X20" s="388">
        <v>0</v>
      </c>
      <c r="Y20" s="388">
        <v>0</v>
      </c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9" t="s">
        <v>1190</v>
      </c>
      <c r="AG20" s="378"/>
    </row>
    <row r="21" spans="1:33" ht="15" customHeight="1" x14ac:dyDescent="0.35">
      <c r="A21" s="377" t="s">
        <v>677</v>
      </c>
      <c r="B21" s="387" t="s">
        <v>5</v>
      </c>
      <c r="C21" s="388">
        <v>0</v>
      </c>
      <c r="D21" s="388">
        <v>0</v>
      </c>
      <c r="E21" s="388">
        <v>0</v>
      </c>
      <c r="F21" s="388">
        <v>0</v>
      </c>
      <c r="G21" s="388">
        <v>0</v>
      </c>
      <c r="H21" s="388">
        <v>0</v>
      </c>
      <c r="I21" s="388">
        <v>0</v>
      </c>
      <c r="J21" s="388">
        <v>0</v>
      </c>
      <c r="K21" s="388">
        <v>0</v>
      </c>
      <c r="L21" s="388">
        <v>0</v>
      </c>
      <c r="M21" s="388">
        <v>0</v>
      </c>
      <c r="N21" s="388">
        <v>0</v>
      </c>
      <c r="O21" s="388">
        <v>0</v>
      </c>
      <c r="P21" s="388">
        <v>0</v>
      </c>
      <c r="Q21" s="388">
        <v>0</v>
      </c>
      <c r="R21" s="388">
        <v>0</v>
      </c>
      <c r="S21" s="388">
        <v>0</v>
      </c>
      <c r="T21" s="388">
        <v>0</v>
      </c>
      <c r="U21" s="388">
        <v>0</v>
      </c>
      <c r="V21" s="388">
        <v>0</v>
      </c>
      <c r="W21" s="388">
        <v>0</v>
      </c>
      <c r="X21" s="388">
        <v>0</v>
      </c>
      <c r="Y21" s="388">
        <v>0</v>
      </c>
      <c r="Z21" s="388">
        <v>0</v>
      </c>
      <c r="AA21" s="388">
        <v>0</v>
      </c>
      <c r="AB21" s="388">
        <v>0</v>
      </c>
      <c r="AC21" s="388">
        <v>0</v>
      </c>
      <c r="AD21" s="388">
        <v>0</v>
      </c>
      <c r="AE21" s="388">
        <v>0</v>
      </c>
      <c r="AF21" s="389" t="s">
        <v>1190</v>
      </c>
      <c r="AG21" s="378"/>
    </row>
    <row r="22" spans="1:33" ht="15" customHeight="1" x14ac:dyDescent="0.35">
      <c r="A22" s="377" t="s">
        <v>676</v>
      </c>
      <c r="B22" s="387" t="s">
        <v>41</v>
      </c>
      <c r="C22" s="388">
        <v>3.3656969999999999</v>
      </c>
      <c r="D22" s="388">
        <v>3.4085380000000001</v>
      </c>
      <c r="E22" s="388">
        <v>3.3209749999999998</v>
      </c>
      <c r="F22" s="388">
        <v>3.418793</v>
      </c>
      <c r="G22" s="388">
        <v>3.6425489999999998</v>
      </c>
      <c r="H22" s="388">
        <v>3.8432499999999998</v>
      </c>
      <c r="I22" s="388">
        <v>3.9391720000000001</v>
      </c>
      <c r="J22" s="388">
        <v>3.8185220000000002</v>
      </c>
      <c r="K22" s="388">
        <v>3.66852</v>
      </c>
      <c r="L22" s="388">
        <v>3.5785170000000002</v>
      </c>
      <c r="M22" s="388">
        <v>3.5384730000000002</v>
      </c>
      <c r="N22" s="388">
        <v>3.4918469999999999</v>
      </c>
      <c r="O22" s="388">
        <v>3.4898660000000001</v>
      </c>
      <c r="P22" s="388">
        <v>3.488572</v>
      </c>
      <c r="Q22" s="388">
        <v>3.4516049999999998</v>
      </c>
      <c r="R22" s="388">
        <v>3.4090799999999999</v>
      </c>
      <c r="S22" s="388">
        <v>3.3667340000000001</v>
      </c>
      <c r="T22" s="388">
        <v>3.3078050000000001</v>
      </c>
      <c r="U22" s="388">
        <v>3.2662469999999999</v>
      </c>
      <c r="V22" s="388">
        <v>3.2496510000000001</v>
      </c>
      <c r="W22" s="388">
        <v>3.2184659999999998</v>
      </c>
      <c r="X22" s="388">
        <v>3.1607569999999998</v>
      </c>
      <c r="Y22" s="388">
        <v>3.0804490000000002</v>
      </c>
      <c r="Z22" s="388">
        <v>2.9975890000000001</v>
      </c>
      <c r="AA22" s="388">
        <v>2.926329</v>
      </c>
      <c r="AB22" s="388">
        <v>2.869669</v>
      </c>
      <c r="AC22" s="388">
        <v>2.829755</v>
      </c>
      <c r="AD22" s="388">
        <v>2.7840069999999999</v>
      </c>
      <c r="AE22" s="388">
        <v>2.7297889999999998</v>
      </c>
      <c r="AF22" s="389">
        <v>-7.4510000000000002E-3</v>
      </c>
      <c r="AG22" s="378"/>
    </row>
    <row r="23" spans="1:33" ht="15" customHeight="1" x14ac:dyDescent="0.35">
      <c r="A23" s="377" t="s">
        <v>675</v>
      </c>
      <c r="B23" s="387" t="s">
        <v>6</v>
      </c>
      <c r="C23" s="388">
        <v>294.47900399999997</v>
      </c>
      <c r="D23" s="388">
        <v>302.56781000000001</v>
      </c>
      <c r="E23" s="388">
        <v>307.26104700000002</v>
      </c>
      <c r="F23" s="388">
        <v>315.06085200000001</v>
      </c>
      <c r="G23" s="388">
        <v>328.84655800000002</v>
      </c>
      <c r="H23" s="388">
        <v>330.54077100000001</v>
      </c>
      <c r="I23" s="388">
        <v>324.19818099999998</v>
      </c>
      <c r="J23" s="388">
        <v>318.06957999999997</v>
      </c>
      <c r="K23" s="388">
        <v>308.97891199999998</v>
      </c>
      <c r="L23" s="388">
        <v>304.62701399999997</v>
      </c>
      <c r="M23" s="388">
        <v>305.33670000000001</v>
      </c>
      <c r="N23" s="388">
        <v>302.59887700000002</v>
      </c>
      <c r="O23" s="388">
        <v>302.67715500000003</v>
      </c>
      <c r="P23" s="388">
        <v>303.84381100000002</v>
      </c>
      <c r="Q23" s="388">
        <v>303.604919</v>
      </c>
      <c r="R23" s="388">
        <v>304.895691</v>
      </c>
      <c r="S23" s="388">
        <v>306.32074</v>
      </c>
      <c r="T23" s="388">
        <v>305.60995500000001</v>
      </c>
      <c r="U23" s="388">
        <v>307.24139400000001</v>
      </c>
      <c r="V23" s="388">
        <v>311.31854199999998</v>
      </c>
      <c r="W23" s="388">
        <v>313.14279199999999</v>
      </c>
      <c r="X23" s="388">
        <v>313.16659499999997</v>
      </c>
      <c r="Y23" s="388">
        <v>311.42297400000001</v>
      </c>
      <c r="Z23" s="388">
        <v>309.22436499999998</v>
      </c>
      <c r="AA23" s="388">
        <v>308.26913500000001</v>
      </c>
      <c r="AB23" s="388">
        <v>308.35037199999999</v>
      </c>
      <c r="AC23" s="388">
        <v>310.27075200000002</v>
      </c>
      <c r="AD23" s="388">
        <v>311.19406099999998</v>
      </c>
      <c r="AE23" s="388">
        <v>311.46054099999998</v>
      </c>
      <c r="AF23" s="389">
        <v>2.0040000000000001E-3</v>
      </c>
      <c r="AG23" s="378"/>
    </row>
    <row r="24" spans="1:33" ht="15" customHeight="1" x14ac:dyDescent="0.35">
      <c r="A24" s="377" t="s">
        <v>674</v>
      </c>
      <c r="B24" s="387" t="s">
        <v>8</v>
      </c>
      <c r="C24" s="388">
        <v>455.10830700000002</v>
      </c>
      <c r="D24" s="388">
        <v>448.625336</v>
      </c>
      <c r="E24" s="388">
        <v>441.84582499999999</v>
      </c>
      <c r="F24" s="388">
        <v>440.13189699999998</v>
      </c>
      <c r="G24" s="388">
        <v>448.79763800000001</v>
      </c>
      <c r="H24" s="388">
        <v>451.61248799999998</v>
      </c>
      <c r="I24" s="388">
        <v>451.37365699999998</v>
      </c>
      <c r="J24" s="388">
        <v>451.614014</v>
      </c>
      <c r="K24" s="388">
        <v>446.29522700000001</v>
      </c>
      <c r="L24" s="388">
        <v>443.41522200000003</v>
      </c>
      <c r="M24" s="388">
        <v>445.72790500000002</v>
      </c>
      <c r="N24" s="388">
        <v>442.60818499999999</v>
      </c>
      <c r="O24" s="388">
        <v>441.18032799999997</v>
      </c>
      <c r="P24" s="388">
        <v>440.215912</v>
      </c>
      <c r="Q24" s="388">
        <v>436.47387700000002</v>
      </c>
      <c r="R24" s="388">
        <v>434.358093</v>
      </c>
      <c r="S24" s="388">
        <v>431.466095</v>
      </c>
      <c r="T24" s="388">
        <v>424.717468</v>
      </c>
      <c r="U24" s="388">
        <v>421.960846</v>
      </c>
      <c r="V24" s="388">
        <v>424.149902</v>
      </c>
      <c r="W24" s="388">
        <v>423.784515</v>
      </c>
      <c r="X24" s="388">
        <v>421.01873799999998</v>
      </c>
      <c r="Y24" s="388">
        <v>415.89468399999998</v>
      </c>
      <c r="Z24" s="388">
        <v>409.37164300000001</v>
      </c>
      <c r="AA24" s="388">
        <v>402.74264499999998</v>
      </c>
      <c r="AB24" s="388">
        <v>396.41137700000002</v>
      </c>
      <c r="AC24" s="388">
        <v>391.52899200000002</v>
      </c>
      <c r="AD24" s="388">
        <v>388.598816</v>
      </c>
      <c r="AE24" s="388">
        <v>385.65014600000001</v>
      </c>
      <c r="AF24" s="389">
        <v>-5.8970000000000003E-3</v>
      </c>
      <c r="AG24" s="378"/>
    </row>
    <row r="25" spans="1:33" ht="12" customHeight="1" x14ac:dyDescent="0.35">
      <c r="A25" s="377" t="s">
        <v>673</v>
      </c>
      <c r="B25" s="387" t="s">
        <v>16</v>
      </c>
      <c r="C25" s="388">
        <v>-65.520081000000005</v>
      </c>
      <c r="D25" s="388">
        <v>-29.025040000000001</v>
      </c>
      <c r="E25" s="388">
        <v>-28.411196</v>
      </c>
      <c r="F25" s="388">
        <v>-27.914802999999999</v>
      </c>
      <c r="G25" s="388">
        <v>-26.870884</v>
      </c>
      <c r="H25" s="388">
        <v>-26.749773000000001</v>
      </c>
      <c r="I25" s="388">
        <v>-26.586936999999999</v>
      </c>
      <c r="J25" s="388">
        <v>-26.449158000000001</v>
      </c>
      <c r="K25" s="388">
        <v>-26.667683</v>
      </c>
      <c r="L25" s="388">
        <v>-26.572673999999999</v>
      </c>
      <c r="M25" s="388">
        <v>-26.339924</v>
      </c>
      <c r="N25" s="388">
        <v>-26.392845000000001</v>
      </c>
      <c r="O25" s="388">
        <v>-26.143204000000001</v>
      </c>
      <c r="P25" s="388">
        <v>-25.899681000000001</v>
      </c>
      <c r="Q25" s="388">
        <v>-25.859596</v>
      </c>
      <c r="R25" s="388">
        <v>-25.548182000000001</v>
      </c>
      <c r="S25" s="388">
        <v>-25.282979999999998</v>
      </c>
      <c r="T25" s="388">
        <v>-25.194305</v>
      </c>
      <c r="U25" s="388">
        <v>-24.897887999999998</v>
      </c>
      <c r="V25" s="388">
        <v>-24.476870000000002</v>
      </c>
      <c r="W25" s="388">
        <v>-24.291423999999999</v>
      </c>
      <c r="X25" s="388">
        <v>-24.177102999999999</v>
      </c>
      <c r="Y25" s="388">
        <v>-24.192875000000001</v>
      </c>
      <c r="Z25" s="388">
        <v>-24.194936999999999</v>
      </c>
      <c r="AA25" s="388">
        <v>-24.104033000000001</v>
      </c>
      <c r="AB25" s="388">
        <v>-23.968347999999999</v>
      </c>
      <c r="AC25" s="388">
        <v>-23.706125</v>
      </c>
      <c r="AD25" s="388">
        <v>-23.563869</v>
      </c>
      <c r="AE25" s="388">
        <v>-23.420292</v>
      </c>
      <c r="AF25" s="389">
        <v>-3.6074000000000002E-2</v>
      </c>
      <c r="AG25" s="378"/>
    </row>
    <row r="26" spans="1:33" ht="12" customHeight="1" x14ac:dyDescent="0.35">
      <c r="A26" s="377" t="s">
        <v>672</v>
      </c>
      <c r="B26" s="387" t="s">
        <v>7</v>
      </c>
      <c r="C26" s="388">
        <v>123.90696699999999</v>
      </c>
      <c r="D26" s="388">
        <v>119.957809</v>
      </c>
      <c r="E26" s="388">
        <v>116.020691</v>
      </c>
      <c r="F26" s="388">
        <v>114.88919799999999</v>
      </c>
      <c r="G26" s="388">
        <v>116.64915499999999</v>
      </c>
      <c r="H26" s="388">
        <v>115.847702</v>
      </c>
      <c r="I26" s="388">
        <v>113.52621499999999</v>
      </c>
      <c r="J26" s="388">
        <v>111.40374799999999</v>
      </c>
      <c r="K26" s="388">
        <v>107.864197</v>
      </c>
      <c r="L26" s="388">
        <v>105.151703</v>
      </c>
      <c r="M26" s="388">
        <v>103.790688</v>
      </c>
      <c r="N26" s="388">
        <v>101.074158</v>
      </c>
      <c r="O26" s="388">
        <v>98.951065</v>
      </c>
      <c r="P26" s="388">
        <v>97.035736</v>
      </c>
      <c r="Q26" s="388">
        <v>94.578025999999994</v>
      </c>
      <c r="R26" s="388">
        <v>92.745834000000002</v>
      </c>
      <c r="S26" s="388">
        <v>90.783882000000006</v>
      </c>
      <c r="T26" s="388">
        <v>88.037659000000005</v>
      </c>
      <c r="U26" s="388">
        <v>86.136855999999995</v>
      </c>
      <c r="V26" s="388">
        <v>85.151320999999996</v>
      </c>
      <c r="W26" s="388">
        <v>83.597542000000004</v>
      </c>
      <c r="X26" s="388">
        <v>81.574691999999999</v>
      </c>
      <c r="Y26" s="388">
        <v>79.101356999999993</v>
      </c>
      <c r="Z26" s="388">
        <v>76.489822000000004</v>
      </c>
      <c r="AA26" s="388">
        <v>74.085869000000002</v>
      </c>
      <c r="AB26" s="388">
        <v>71.891869</v>
      </c>
      <c r="AC26" s="388">
        <v>70.078475999999995</v>
      </c>
      <c r="AD26" s="388">
        <v>68.390686000000002</v>
      </c>
      <c r="AE26" s="388">
        <v>66.677383000000006</v>
      </c>
      <c r="AF26" s="389">
        <v>-2.1888000000000001E-2</v>
      </c>
      <c r="AG26" s="378"/>
    </row>
    <row r="27" spans="1:33" ht="12" customHeight="1" x14ac:dyDescent="0.35">
      <c r="A27" s="377" t="s">
        <v>671</v>
      </c>
      <c r="B27" s="387" t="s">
        <v>9</v>
      </c>
      <c r="C27" s="388">
        <v>513.49517800000001</v>
      </c>
      <c r="D27" s="388">
        <v>539.55810499999995</v>
      </c>
      <c r="E27" s="388">
        <v>529.45532200000002</v>
      </c>
      <c r="F27" s="388">
        <v>527.10632299999997</v>
      </c>
      <c r="G27" s="388">
        <v>538.57592799999998</v>
      </c>
      <c r="H27" s="388">
        <v>540.71038799999997</v>
      </c>
      <c r="I27" s="388">
        <v>538.31292699999995</v>
      </c>
      <c r="J27" s="388">
        <v>536.56860400000005</v>
      </c>
      <c r="K27" s="388">
        <v>527.49169900000004</v>
      </c>
      <c r="L27" s="388">
        <v>521.99426300000005</v>
      </c>
      <c r="M27" s="388">
        <v>523.17864999999995</v>
      </c>
      <c r="N27" s="388">
        <v>517.28949</v>
      </c>
      <c r="O27" s="388">
        <v>513.988159</v>
      </c>
      <c r="P27" s="388">
        <v>511.35195900000002</v>
      </c>
      <c r="Q27" s="388">
        <v>505.19232199999999</v>
      </c>
      <c r="R27" s="388">
        <v>501.555725</v>
      </c>
      <c r="S27" s="388">
        <v>496.96697999999998</v>
      </c>
      <c r="T27" s="388">
        <v>487.56082199999997</v>
      </c>
      <c r="U27" s="388">
        <v>483.19982900000002</v>
      </c>
      <c r="V27" s="388">
        <v>484.824341</v>
      </c>
      <c r="W27" s="388">
        <v>483.09063700000002</v>
      </c>
      <c r="X27" s="388">
        <v>478.41632099999998</v>
      </c>
      <c r="Y27" s="388">
        <v>470.80316199999999</v>
      </c>
      <c r="Z27" s="388">
        <v>461.66650399999997</v>
      </c>
      <c r="AA27" s="388">
        <v>452.72448700000001</v>
      </c>
      <c r="AB27" s="388">
        <v>444.3349</v>
      </c>
      <c r="AC27" s="388">
        <v>437.90136699999999</v>
      </c>
      <c r="AD27" s="388">
        <v>433.42562900000001</v>
      </c>
      <c r="AE27" s="388">
        <v>428.90722699999998</v>
      </c>
      <c r="AF27" s="389">
        <v>-6.4079999999999996E-3</v>
      </c>
      <c r="AG27" s="378"/>
    </row>
    <row r="28" spans="1:33" ht="12" customHeight="1" x14ac:dyDescent="0.35">
      <c r="A28" s="377" t="s">
        <v>670</v>
      </c>
      <c r="B28" s="387" t="s">
        <v>10</v>
      </c>
      <c r="C28" s="388">
        <v>0</v>
      </c>
      <c r="D28" s="388">
        <v>0</v>
      </c>
      <c r="E28" s="388">
        <v>0</v>
      </c>
      <c r="F28" s="388">
        <v>0</v>
      </c>
      <c r="G28" s="388">
        <v>0</v>
      </c>
      <c r="H28" s="388">
        <v>0</v>
      </c>
      <c r="I28" s="388">
        <v>0</v>
      </c>
      <c r="J28" s="388">
        <v>0</v>
      </c>
      <c r="K28" s="388">
        <v>0</v>
      </c>
      <c r="L28" s="388">
        <v>0</v>
      </c>
      <c r="M28" s="388">
        <v>0</v>
      </c>
      <c r="N28" s="388">
        <v>0</v>
      </c>
      <c r="O28" s="388">
        <v>0</v>
      </c>
      <c r="P28" s="388">
        <v>0</v>
      </c>
      <c r="Q28" s="388">
        <v>0</v>
      </c>
      <c r="R28" s="388">
        <v>0</v>
      </c>
      <c r="S28" s="388">
        <v>0</v>
      </c>
      <c r="T28" s="388">
        <v>0</v>
      </c>
      <c r="U28" s="388">
        <v>0</v>
      </c>
      <c r="V28" s="388">
        <v>0</v>
      </c>
      <c r="W28" s="388">
        <v>0</v>
      </c>
      <c r="X28" s="388">
        <v>0</v>
      </c>
      <c r="Y28" s="388">
        <v>0</v>
      </c>
      <c r="Z28" s="388">
        <v>0</v>
      </c>
      <c r="AA28" s="388">
        <v>0</v>
      </c>
      <c r="AB28" s="388">
        <v>0</v>
      </c>
      <c r="AC28" s="388">
        <v>0</v>
      </c>
      <c r="AD28" s="388">
        <v>0</v>
      </c>
      <c r="AE28" s="388">
        <v>0</v>
      </c>
      <c r="AF28" s="389" t="s">
        <v>1190</v>
      </c>
      <c r="AG28" s="378"/>
    </row>
    <row r="29" spans="1:33" ht="12" customHeight="1" x14ac:dyDescent="0.35">
      <c r="A29" s="377" t="s">
        <v>669</v>
      </c>
      <c r="B29" s="387" t="s">
        <v>11</v>
      </c>
      <c r="C29" s="388">
        <v>212.39122</v>
      </c>
      <c r="D29" s="388">
        <v>209.27919</v>
      </c>
      <c r="E29" s="388">
        <v>205.759491</v>
      </c>
      <c r="F29" s="388">
        <v>209.63871800000001</v>
      </c>
      <c r="G29" s="388">
        <v>220.73168899999999</v>
      </c>
      <c r="H29" s="388">
        <v>225.764297</v>
      </c>
      <c r="I29" s="388">
        <v>225.81478899999999</v>
      </c>
      <c r="J29" s="388">
        <v>225.532455</v>
      </c>
      <c r="K29" s="388">
        <v>222.49688699999999</v>
      </c>
      <c r="L29" s="388">
        <v>220.964294</v>
      </c>
      <c r="M29" s="388">
        <v>222.468887</v>
      </c>
      <c r="N29" s="388">
        <v>221.11773700000001</v>
      </c>
      <c r="O29" s="388">
        <v>221.155869</v>
      </c>
      <c r="P29" s="388">
        <v>221.729309</v>
      </c>
      <c r="Q29" s="388">
        <v>220.99037200000001</v>
      </c>
      <c r="R29" s="388">
        <v>221.99238600000001</v>
      </c>
      <c r="S29" s="388">
        <v>222.82119800000001</v>
      </c>
      <c r="T29" s="388">
        <v>221.72112999999999</v>
      </c>
      <c r="U29" s="388">
        <v>222.27029400000001</v>
      </c>
      <c r="V29" s="388">
        <v>224.61746199999999</v>
      </c>
      <c r="W29" s="388">
        <v>225.49572800000001</v>
      </c>
      <c r="X29" s="388">
        <v>225.02882399999999</v>
      </c>
      <c r="Y29" s="388">
        <v>223.16291799999999</v>
      </c>
      <c r="Z29" s="388">
        <v>220.978058</v>
      </c>
      <c r="AA29" s="388">
        <v>219.80014</v>
      </c>
      <c r="AB29" s="388">
        <v>219.49861100000001</v>
      </c>
      <c r="AC29" s="388">
        <v>220.41592399999999</v>
      </c>
      <c r="AD29" s="388">
        <v>220.65074200000001</v>
      </c>
      <c r="AE29" s="388">
        <v>220.47970599999999</v>
      </c>
      <c r="AF29" s="389">
        <v>1.3359999999999999E-3</v>
      </c>
      <c r="AG29" s="378"/>
    </row>
    <row r="30" spans="1:33" ht="12" customHeight="1" x14ac:dyDescent="0.35">
      <c r="A30" s="377" t="s">
        <v>668</v>
      </c>
      <c r="B30" s="386" t="s">
        <v>0</v>
      </c>
      <c r="C30" s="390">
        <v>1023.731079</v>
      </c>
      <c r="D30" s="390">
        <v>1054.8135990000001</v>
      </c>
      <c r="E30" s="390">
        <v>1045.796875</v>
      </c>
      <c r="F30" s="390">
        <v>1055.224731</v>
      </c>
      <c r="G30" s="390">
        <v>1091.7967530000001</v>
      </c>
      <c r="H30" s="390">
        <v>1100.858643</v>
      </c>
      <c r="I30" s="390">
        <v>1092.2650149999999</v>
      </c>
      <c r="J30" s="390">
        <v>1083.9891359999999</v>
      </c>
      <c r="K30" s="390">
        <v>1062.635986</v>
      </c>
      <c r="L30" s="390">
        <v>1051.1640620000001</v>
      </c>
      <c r="M30" s="390">
        <v>1054.5227050000001</v>
      </c>
      <c r="N30" s="390">
        <v>1044.4979249999999</v>
      </c>
      <c r="O30" s="390">
        <v>1041.3110349999999</v>
      </c>
      <c r="P30" s="390">
        <v>1040.4136960000001</v>
      </c>
      <c r="Q30" s="390">
        <v>1033.2392580000001</v>
      </c>
      <c r="R30" s="390">
        <v>1031.852905</v>
      </c>
      <c r="S30" s="390">
        <v>1029.4757079999999</v>
      </c>
      <c r="T30" s="390">
        <v>1018.199707</v>
      </c>
      <c r="U30" s="390">
        <v>1015.977722</v>
      </c>
      <c r="V30" s="390">
        <v>1024.01001</v>
      </c>
      <c r="W30" s="390">
        <v>1024.9476320000001</v>
      </c>
      <c r="X30" s="390">
        <v>1019.772461</v>
      </c>
      <c r="Y30" s="390">
        <v>1008.469482</v>
      </c>
      <c r="Z30" s="390">
        <v>994.86645499999997</v>
      </c>
      <c r="AA30" s="390">
        <v>983.72009300000002</v>
      </c>
      <c r="AB30" s="390">
        <v>975.05352800000003</v>
      </c>
      <c r="AC30" s="390">
        <v>971.41772500000002</v>
      </c>
      <c r="AD30" s="390">
        <v>968.05444299999999</v>
      </c>
      <c r="AE30" s="390">
        <v>963.577271</v>
      </c>
      <c r="AF30" s="391">
        <v>-2.16E-3</v>
      </c>
      <c r="AG30" s="378"/>
    </row>
    <row r="31" spans="1:33" ht="12" customHeight="1" x14ac:dyDescent="0.35">
      <c r="A31" s="374"/>
      <c r="B31" s="378"/>
      <c r="C31" s="378"/>
      <c r="D31" s="378"/>
      <c r="E31" s="378"/>
      <c r="F31" s="378"/>
      <c r="G31" s="378"/>
      <c r="H31" s="378"/>
      <c r="I31" s="378"/>
      <c r="J31" s="378"/>
      <c r="K31" s="378"/>
      <c r="L31" s="378"/>
      <c r="M31" s="378"/>
      <c r="N31" s="378"/>
      <c r="O31" s="378"/>
      <c r="P31" s="378"/>
      <c r="Q31" s="378"/>
      <c r="R31" s="378"/>
      <c r="S31" s="378"/>
      <c r="T31" s="378"/>
      <c r="U31" s="378"/>
      <c r="V31" s="378"/>
      <c r="W31" s="378"/>
      <c r="X31" s="378"/>
      <c r="Y31" s="378"/>
      <c r="Z31" s="378"/>
      <c r="AA31" s="378"/>
      <c r="AB31" s="378"/>
      <c r="AC31" s="378"/>
      <c r="AD31" s="378"/>
      <c r="AE31" s="378"/>
      <c r="AF31" s="378"/>
      <c r="AG31" s="378"/>
    </row>
    <row r="32" spans="1:33" ht="12" customHeight="1" x14ac:dyDescent="0.35">
      <c r="A32" s="374"/>
      <c r="B32" s="386" t="s">
        <v>2015</v>
      </c>
      <c r="C32" s="378"/>
      <c r="D32" s="378"/>
      <c r="E32" s="378"/>
      <c r="F32" s="378"/>
      <c r="G32" s="378"/>
      <c r="H32" s="378"/>
      <c r="I32" s="378"/>
      <c r="J32" s="378"/>
      <c r="K32" s="378"/>
      <c r="L32" s="378"/>
      <c r="M32" s="378"/>
      <c r="N32" s="378"/>
      <c r="O32" s="378"/>
      <c r="P32" s="378"/>
      <c r="Q32" s="378"/>
      <c r="R32" s="378"/>
      <c r="S32" s="378"/>
      <c r="T32" s="378"/>
      <c r="U32" s="378"/>
      <c r="V32" s="378"/>
      <c r="W32" s="378"/>
      <c r="X32" s="378"/>
      <c r="Y32" s="378"/>
      <c r="Z32" s="378"/>
      <c r="AA32" s="378"/>
      <c r="AB32" s="378"/>
      <c r="AC32" s="378"/>
      <c r="AD32" s="378"/>
      <c r="AE32" s="378"/>
      <c r="AF32" s="378"/>
      <c r="AG32" s="378"/>
    </row>
    <row r="33" spans="1:33" ht="12" customHeight="1" x14ac:dyDescent="0.35">
      <c r="A33" s="374"/>
      <c r="B33" s="386" t="s">
        <v>456</v>
      </c>
      <c r="C33" s="378"/>
      <c r="D33" s="378"/>
      <c r="E33" s="378"/>
      <c r="F33" s="378"/>
      <c r="G33" s="378"/>
      <c r="H33" s="378"/>
      <c r="I33" s="378"/>
      <c r="J33" s="378"/>
      <c r="K33" s="378"/>
      <c r="L33" s="378"/>
      <c r="M33" s="378"/>
      <c r="N33" s="378"/>
      <c r="O33" s="378"/>
      <c r="P33" s="378"/>
      <c r="Q33" s="378"/>
      <c r="R33" s="378"/>
      <c r="S33" s="378"/>
      <c r="T33" s="378"/>
      <c r="U33" s="378"/>
      <c r="V33" s="378"/>
      <c r="W33" s="378"/>
      <c r="X33" s="378"/>
      <c r="Y33" s="378"/>
      <c r="Z33" s="378"/>
      <c r="AA33" s="378"/>
      <c r="AB33" s="378"/>
      <c r="AC33" s="378"/>
      <c r="AD33" s="378"/>
      <c r="AE33" s="378"/>
      <c r="AF33" s="378"/>
      <c r="AG33" s="378"/>
    </row>
    <row r="34" spans="1:33" ht="12" customHeight="1" x14ac:dyDescent="0.35">
      <c r="A34" s="377" t="s">
        <v>667</v>
      </c>
      <c r="B34" s="387" t="s">
        <v>2</v>
      </c>
      <c r="C34" s="392">
        <v>2.6532E-2</v>
      </c>
      <c r="D34" s="392">
        <v>2.7342000000000002E-2</v>
      </c>
      <c r="E34" s="392">
        <v>2.7092999999999999E-2</v>
      </c>
      <c r="F34" s="392">
        <v>2.7317000000000001E-2</v>
      </c>
      <c r="G34" s="392">
        <v>2.7552E-2</v>
      </c>
      <c r="H34" s="392">
        <v>2.8410999999999999E-2</v>
      </c>
      <c r="I34" s="392">
        <v>2.9071E-2</v>
      </c>
      <c r="J34" s="392">
        <v>2.8101999999999999E-2</v>
      </c>
      <c r="K34" s="392">
        <v>2.7285E-2</v>
      </c>
      <c r="L34" s="392">
        <v>2.6679999999999999E-2</v>
      </c>
      <c r="M34" s="392">
        <v>2.6075999999999998E-2</v>
      </c>
      <c r="N34" s="392">
        <v>2.5786E-2</v>
      </c>
      <c r="O34" s="392">
        <v>2.5658E-2</v>
      </c>
      <c r="P34" s="392">
        <v>2.5475999999999999E-2</v>
      </c>
      <c r="Q34" s="392">
        <v>2.5177999999999999E-2</v>
      </c>
      <c r="R34" s="392">
        <v>2.4629000000000002E-2</v>
      </c>
      <c r="S34" s="392">
        <v>2.4109999999999999E-2</v>
      </c>
      <c r="T34" s="392">
        <v>2.3713999999999999E-2</v>
      </c>
      <c r="U34" s="392">
        <v>2.3258999999999998E-2</v>
      </c>
      <c r="V34" s="392">
        <v>2.2790999999999999E-2</v>
      </c>
      <c r="W34" s="392">
        <v>2.2398999999999999E-2</v>
      </c>
      <c r="X34" s="392">
        <v>2.1965999999999999E-2</v>
      </c>
      <c r="Y34" s="392">
        <v>2.1517000000000001E-2</v>
      </c>
      <c r="Z34" s="392">
        <v>2.1083000000000001E-2</v>
      </c>
      <c r="AA34" s="392">
        <v>2.0641E-2</v>
      </c>
      <c r="AB34" s="392">
        <v>2.0223000000000001E-2</v>
      </c>
      <c r="AC34" s="392">
        <v>1.9809E-2</v>
      </c>
      <c r="AD34" s="392">
        <v>1.9421999999999998E-2</v>
      </c>
      <c r="AE34" s="392">
        <v>1.9014E-2</v>
      </c>
      <c r="AF34" s="389">
        <v>-1.1828E-2</v>
      </c>
      <c r="AG34" s="378"/>
    </row>
    <row r="35" spans="1:33" ht="12" customHeight="1" x14ac:dyDescent="0.35">
      <c r="A35" s="377" t="s">
        <v>666</v>
      </c>
      <c r="B35" s="387" t="s">
        <v>3</v>
      </c>
      <c r="C35" s="392">
        <v>0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89" t="s">
        <v>1190</v>
      </c>
      <c r="AG35" s="378"/>
    </row>
    <row r="36" spans="1:33" ht="12" customHeight="1" x14ac:dyDescent="0.35">
      <c r="A36" s="377" t="s">
        <v>665</v>
      </c>
      <c r="B36" s="387" t="s">
        <v>40</v>
      </c>
      <c r="C36" s="392">
        <v>0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89" t="s">
        <v>1190</v>
      </c>
      <c r="AG36" s="378"/>
    </row>
    <row r="37" spans="1:33" ht="12" customHeight="1" x14ac:dyDescent="0.35">
      <c r="A37" s="377" t="s">
        <v>664</v>
      </c>
      <c r="B37" s="387" t="s">
        <v>5</v>
      </c>
      <c r="C37" s="392">
        <v>0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89" t="s">
        <v>1190</v>
      </c>
      <c r="AG37" s="378"/>
    </row>
    <row r="38" spans="1:33" ht="12" customHeight="1" x14ac:dyDescent="0.35">
      <c r="A38" s="377" t="s">
        <v>663</v>
      </c>
      <c r="B38" s="387" t="s">
        <v>41</v>
      </c>
      <c r="C38" s="392">
        <v>2.6532E-2</v>
      </c>
      <c r="D38" s="392">
        <v>2.7342000000000002E-2</v>
      </c>
      <c r="E38" s="392">
        <v>2.7092999999999999E-2</v>
      </c>
      <c r="F38" s="392">
        <v>2.7317000000000001E-2</v>
      </c>
      <c r="G38" s="392">
        <v>2.7552E-2</v>
      </c>
      <c r="H38" s="392">
        <v>2.8410999999999999E-2</v>
      </c>
      <c r="I38" s="392">
        <v>2.9071E-2</v>
      </c>
      <c r="J38" s="392">
        <v>2.8101999999999999E-2</v>
      </c>
      <c r="K38" s="392">
        <v>2.7285E-2</v>
      </c>
      <c r="L38" s="392">
        <v>2.6679999999999999E-2</v>
      </c>
      <c r="M38" s="392">
        <v>2.6075999999999998E-2</v>
      </c>
      <c r="N38" s="392">
        <v>2.5786E-2</v>
      </c>
      <c r="O38" s="392">
        <v>2.5658E-2</v>
      </c>
      <c r="P38" s="392">
        <v>2.5475999999999999E-2</v>
      </c>
      <c r="Q38" s="392">
        <v>2.5177999999999999E-2</v>
      </c>
      <c r="R38" s="392">
        <v>2.4629000000000002E-2</v>
      </c>
      <c r="S38" s="392">
        <v>2.4109999999999999E-2</v>
      </c>
      <c r="T38" s="392">
        <v>2.3713999999999999E-2</v>
      </c>
      <c r="U38" s="392">
        <v>2.3258999999999998E-2</v>
      </c>
      <c r="V38" s="392">
        <v>2.2790999999999999E-2</v>
      </c>
      <c r="W38" s="392">
        <v>2.2398999999999999E-2</v>
      </c>
      <c r="X38" s="392">
        <v>2.1965999999999999E-2</v>
      </c>
      <c r="Y38" s="392">
        <v>2.1517000000000001E-2</v>
      </c>
      <c r="Z38" s="392">
        <v>2.1083000000000001E-2</v>
      </c>
      <c r="AA38" s="392">
        <v>2.0641E-2</v>
      </c>
      <c r="AB38" s="392">
        <v>2.0223000000000001E-2</v>
      </c>
      <c r="AC38" s="392">
        <v>1.9809E-2</v>
      </c>
      <c r="AD38" s="392">
        <v>1.9421999999999998E-2</v>
      </c>
      <c r="AE38" s="392">
        <v>1.9014E-2</v>
      </c>
      <c r="AF38" s="389">
        <v>-1.1828E-2</v>
      </c>
      <c r="AG38" s="378"/>
    </row>
    <row r="39" spans="1:33" ht="12" customHeight="1" x14ac:dyDescent="0.35">
      <c r="A39" s="377" t="s">
        <v>662</v>
      </c>
      <c r="B39" s="387" t="s">
        <v>6</v>
      </c>
      <c r="C39" s="392">
        <v>2.3213789999999999</v>
      </c>
      <c r="D39" s="392">
        <v>2.4271060000000002</v>
      </c>
      <c r="E39" s="392">
        <v>2.5066410000000001</v>
      </c>
      <c r="F39" s="392">
        <v>2.5173869999999998</v>
      </c>
      <c r="G39" s="392">
        <v>2.487393</v>
      </c>
      <c r="H39" s="392">
        <v>2.4435120000000001</v>
      </c>
      <c r="I39" s="392">
        <v>2.3925770000000002</v>
      </c>
      <c r="J39" s="392">
        <v>2.3407960000000001</v>
      </c>
      <c r="K39" s="392">
        <v>2.298063</v>
      </c>
      <c r="L39" s="392">
        <v>2.2712189999999999</v>
      </c>
      <c r="M39" s="392">
        <v>2.250089</v>
      </c>
      <c r="N39" s="392">
        <v>2.2345999999999999</v>
      </c>
      <c r="O39" s="392">
        <v>2.2252960000000002</v>
      </c>
      <c r="P39" s="392">
        <v>2.21889</v>
      </c>
      <c r="Q39" s="392">
        <v>2.2147070000000002</v>
      </c>
      <c r="R39" s="392">
        <v>2.2027000000000001</v>
      </c>
      <c r="S39" s="392">
        <v>2.1936689999999999</v>
      </c>
      <c r="T39" s="392">
        <v>2.1909179999999999</v>
      </c>
      <c r="U39" s="392">
        <v>2.1878380000000002</v>
      </c>
      <c r="V39" s="392">
        <v>2.1833979999999999</v>
      </c>
      <c r="W39" s="392">
        <v>2.1793279999999999</v>
      </c>
      <c r="X39" s="392">
        <v>2.1764290000000002</v>
      </c>
      <c r="Y39" s="392">
        <v>2.175262</v>
      </c>
      <c r="Z39" s="392">
        <v>2.1748780000000001</v>
      </c>
      <c r="AA39" s="392">
        <v>2.174372</v>
      </c>
      <c r="AB39" s="392">
        <v>2.1729820000000002</v>
      </c>
      <c r="AC39" s="392">
        <v>2.172015</v>
      </c>
      <c r="AD39" s="392">
        <v>2.1709700000000001</v>
      </c>
      <c r="AE39" s="392">
        <v>2.1694300000000002</v>
      </c>
      <c r="AF39" s="389">
        <v>-2.415E-3</v>
      </c>
      <c r="AG39" s="378"/>
    </row>
    <row r="40" spans="1:33" ht="12" customHeight="1" x14ac:dyDescent="0.35">
      <c r="A40" s="377" t="s">
        <v>661</v>
      </c>
      <c r="B40" s="387" t="s">
        <v>8</v>
      </c>
      <c r="C40" s="392">
        <v>3.5876199999999998</v>
      </c>
      <c r="D40" s="392">
        <v>3.598735</v>
      </c>
      <c r="E40" s="392">
        <v>3.6045859999999998</v>
      </c>
      <c r="F40" s="392">
        <v>3.5167250000000001</v>
      </c>
      <c r="G40" s="392">
        <v>3.3947020000000001</v>
      </c>
      <c r="H40" s="392">
        <v>3.33853</v>
      </c>
      <c r="I40" s="392">
        <v>3.3311289999999998</v>
      </c>
      <c r="J40" s="392">
        <v>3.323601</v>
      </c>
      <c r="K40" s="392">
        <v>3.3193670000000002</v>
      </c>
      <c r="L40" s="392">
        <v>3.305987</v>
      </c>
      <c r="M40" s="392">
        <v>3.2846600000000001</v>
      </c>
      <c r="N40" s="392">
        <v>3.268526</v>
      </c>
      <c r="O40" s="392">
        <v>3.2435770000000002</v>
      </c>
      <c r="P40" s="392">
        <v>3.2147790000000001</v>
      </c>
      <c r="Q40" s="392">
        <v>3.1839460000000002</v>
      </c>
      <c r="R40" s="392">
        <v>3.1379929999999998</v>
      </c>
      <c r="S40" s="392">
        <v>3.0898789999999998</v>
      </c>
      <c r="T40" s="392">
        <v>3.0448010000000001</v>
      </c>
      <c r="U40" s="392">
        <v>3.0047450000000002</v>
      </c>
      <c r="V40" s="392">
        <v>2.974729</v>
      </c>
      <c r="W40" s="392">
        <v>2.9493429999999998</v>
      </c>
      <c r="X40" s="392">
        <v>2.9259740000000001</v>
      </c>
      <c r="Y40" s="392">
        <v>2.9049879999999999</v>
      </c>
      <c r="Z40" s="392">
        <v>2.879248</v>
      </c>
      <c r="AA40" s="392">
        <v>2.8407399999999998</v>
      </c>
      <c r="AB40" s="392">
        <v>2.7935590000000001</v>
      </c>
      <c r="AC40" s="392">
        <v>2.7408540000000001</v>
      </c>
      <c r="AD40" s="392">
        <v>2.710966</v>
      </c>
      <c r="AE40" s="392">
        <v>2.6861860000000002</v>
      </c>
      <c r="AF40" s="389">
        <v>-1.0281E-2</v>
      </c>
      <c r="AG40" s="378"/>
    </row>
    <row r="41" spans="1:33" ht="15" customHeight="1" x14ac:dyDescent="0.35">
      <c r="A41" s="377" t="s">
        <v>660</v>
      </c>
      <c r="B41" s="387" t="s">
        <v>16</v>
      </c>
      <c r="C41" s="392">
        <v>-0.51649500000000004</v>
      </c>
      <c r="D41" s="392">
        <v>-0.23283000000000001</v>
      </c>
      <c r="E41" s="392">
        <v>-0.23177900000000001</v>
      </c>
      <c r="F41" s="392">
        <v>-0.22304399999999999</v>
      </c>
      <c r="G41" s="392">
        <v>-0.20325099999999999</v>
      </c>
      <c r="H41" s="392">
        <v>-0.19774700000000001</v>
      </c>
      <c r="I41" s="392">
        <v>-0.196211</v>
      </c>
      <c r="J41" s="392">
        <v>-0.19464899999999999</v>
      </c>
      <c r="K41" s="392">
        <v>-0.19834399999999999</v>
      </c>
      <c r="L41" s="392">
        <v>-0.19811899999999999</v>
      </c>
      <c r="M41" s="392">
        <v>-0.194104</v>
      </c>
      <c r="N41" s="392">
        <v>-0.19490299999999999</v>
      </c>
      <c r="O41" s="392">
        <v>-0.19220599999999999</v>
      </c>
      <c r="P41" s="392">
        <v>-0.189138</v>
      </c>
      <c r="Q41" s="392">
        <v>-0.188638</v>
      </c>
      <c r="R41" s="392">
        <v>-0.18457100000000001</v>
      </c>
      <c r="S41" s="392">
        <v>-0.18106</v>
      </c>
      <c r="T41" s="392">
        <v>-0.180618</v>
      </c>
      <c r="U41" s="392">
        <v>-0.17729600000000001</v>
      </c>
      <c r="V41" s="392">
        <v>-0.17166600000000001</v>
      </c>
      <c r="W41" s="392">
        <v>-0.16905700000000001</v>
      </c>
      <c r="X41" s="392">
        <v>-0.16802500000000001</v>
      </c>
      <c r="Y41" s="392">
        <v>-0.168985</v>
      </c>
      <c r="Z41" s="392">
        <v>-0.17017099999999999</v>
      </c>
      <c r="AA41" s="392">
        <v>-0.170017</v>
      </c>
      <c r="AB41" s="392">
        <v>-0.168908</v>
      </c>
      <c r="AC41" s="392">
        <v>-0.16595199999999999</v>
      </c>
      <c r="AD41" s="392">
        <v>-0.16438800000000001</v>
      </c>
      <c r="AE41" s="392">
        <v>-0.16313</v>
      </c>
      <c r="AF41" s="389">
        <v>-4.0326000000000001E-2</v>
      </c>
      <c r="AG41" s="378"/>
    </row>
    <row r="42" spans="1:33" ht="15" customHeight="1" x14ac:dyDescent="0.35">
      <c r="A42" s="377" t="s">
        <v>659</v>
      </c>
      <c r="B42" s="387" t="s">
        <v>7</v>
      </c>
      <c r="C42" s="392">
        <v>0.97675900000000004</v>
      </c>
      <c r="D42" s="392">
        <v>0.96226500000000004</v>
      </c>
      <c r="E42" s="392">
        <v>0.94649899999999998</v>
      </c>
      <c r="F42" s="392">
        <v>0.91798299999999999</v>
      </c>
      <c r="G42" s="392">
        <v>0.88233300000000003</v>
      </c>
      <c r="H42" s="392">
        <v>0.85640000000000005</v>
      </c>
      <c r="I42" s="392">
        <v>0.83782100000000004</v>
      </c>
      <c r="J42" s="392">
        <v>0.81986300000000001</v>
      </c>
      <c r="K42" s="392">
        <v>0.80225100000000005</v>
      </c>
      <c r="L42" s="392">
        <v>0.78398299999999999</v>
      </c>
      <c r="M42" s="392">
        <v>0.76485499999999995</v>
      </c>
      <c r="N42" s="392">
        <v>0.74640200000000001</v>
      </c>
      <c r="O42" s="392">
        <v>0.72749299999999995</v>
      </c>
      <c r="P42" s="392">
        <v>0.70862599999999998</v>
      </c>
      <c r="Q42" s="392">
        <v>0.68991800000000003</v>
      </c>
      <c r="R42" s="392">
        <v>0.67003699999999999</v>
      </c>
      <c r="S42" s="392">
        <v>0.65013500000000002</v>
      </c>
      <c r="T42" s="392">
        <v>0.63114199999999998</v>
      </c>
      <c r="U42" s="392">
        <v>0.61337299999999995</v>
      </c>
      <c r="V42" s="392">
        <v>0.59719900000000004</v>
      </c>
      <c r="W42" s="392">
        <v>0.58179999999999998</v>
      </c>
      <c r="X42" s="392">
        <v>0.56692299999999995</v>
      </c>
      <c r="Y42" s="392">
        <v>0.55251600000000001</v>
      </c>
      <c r="Z42" s="392">
        <v>0.53797899999999998</v>
      </c>
      <c r="AA42" s="392">
        <v>0.52256400000000003</v>
      </c>
      <c r="AB42" s="392">
        <v>0.50663100000000005</v>
      </c>
      <c r="AC42" s="392">
        <v>0.49057600000000001</v>
      </c>
      <c r="AD42" s="392">
        <v>0.47711100000000001</v>
      </c>
      <c r="AE42" s="392">
        <v>0.46443099999999998</v>
      </c>
      <c r="AF42" s="389">
        <v>-2.6202E-2</v>
      </c>
      <c r="AG42" s="378"/>
    </row>
    <row r="43" spans="1:33" ht="15" customHeight="1" x14ac:dyDescent="0.35">
      <c r="A43" s="377" t="s">
        <v>658</v>
      </c>
      <c r="B43" s="387" t="s">
        <v>9</v>
      </c>
      <c r="C43" s="392">
        <v>4.0478839999999998</v>
      </c>
      <c r="D43" s="392">
        <v>4.3281700000000001</v>
      </c>
      <c r="E43" s="392">
        <v>4.3193060000000001</v>
      </c>
      <c r="F43" s="392">
        <v>4.2116639999999999</v>
      </c>
      <c r="G43" s="392">
        <v>4.0737839999999998</v>
      </c>
      <c r="H43" s="392">
        <v>3.9971839999999998</v>
      </c>
      <c r="I43" s="392">
        <v>3.9727399999999999</v>
      </c>
      <c r="J43" s="392">
        <v>3.948814</v>
      </c>
      <c r="K43" s="392">
        <v>3.9232749999999998</v>
      </c>
      <c r="L43" s="392">
        <v>3.8918509999999999</v>
      </c>
      <c r="M43" s="392">
        <v>3.8554110000000001</v>
      </c>
      <c r="N43" s="392">
        <v>3.8200249999999998</v>
      </c>
      <c r="O43" s="392">
        <v>3.778864</v>
      </c>
      <c r="P43" s="392">
        <v>3.734267</v>
      </c>
      <c r="Q43" s="392">
        <v>3.6852260000000001</v>
      </c>
      <c r="R43" s="392">
        <v>3.6234579999999998</v>
      </c>
      <c r="S43" s="392">
        <v>3.558954</v>
      </c>
      <c r="T43" s="392">
        <v>3.4953249999999998</v>
      </c>
      <c r="U43" s="392">
        <v>3.4408219999999998</v>
      </c>
      <c r="V43" s="392">
        <v>3.4002620000000001</v>
      </c>
      <c r="W43" s="392">
        <v>3.3620860000000001</v>
      </c>
      <c r="X43" s="392">
        <v>3.324872</v>
      </c>
      <c r="Y43" s="392">
        <v>3.288519</v>
      </c>
      <c r="Z43" s="392">
        <v>3.247055</v>
      </c>
      <c r="AA43" s="392">
        <v>3.1932860000000001</v>
      </c>
      <c r="AB43" s="392">
        <v>3.131281</v>
      </c>
      <c r="AC43" s="392">
        <v>3.0654780000000001</v>
      </c>
      <c r="AD43" s="392">
        <v>3.0236890000000001</v>
      </c>
      <c r="AE43" s="392">
        <v>2.9874869999999998</v>
      </c>
      <c r="AF43" s="389">
        <v>-1.0789999999999999E-2</v>
      </c>
      <c r="AG43" s="378"/>
    </row>
    <row r="44" spans="1:33" ht="15" customHeight="1" x14ac:dyDescent="0.35">
      <c r="A44" s="377" t="s">
        <v>657</v>
      </c>
      <c r="B44" s="387" t="s">
        <v>10</v>
      </c>
      <c r="C44" s="392">
        <v>0</v>
      </c>
      <c r="D44" s="392">
        <v>0</v>
      </c>
      <c r="E44" s="392">
        <v>0</v>
      </c>
      <c r="F44" s="392">
        <v>0</v>
      </c>
      <c r="G44" s="392">
        <v>0</v>
      </c>
      <c r="H44" s="392">
        <v>0</v>
      </c>
      <c r="I44" s="392">
        <v>0</v>
      </c>
      <c r="J44" s="392">
        <v>0</v>
      </c>
      <c r="K44" s="392">
        <v>0</v>
      </c>
      <c r="L44" s="392">
        <v>0</v>
      </c>
      <c r="M44" s="392">
        <v>0</v>
      </c>
      <c r="N44" s="392">
        <v>0</v>
      </c>
      <c r="O44" s="392">
        <v>0</v>
      </c>
      <c r="P44" s="392">
        <v>0</v>
      </c>
      <c r="Q44" s="392">
        <v>0</v>
      </c>
      <c r="R44" s="392">
        <v>0</v>
      </c>
      <c r="S44" s="392">
        <v>0</v>
      </c>
      <c r="T44" s="392">
        <v>0</v>
      </c>
      <c r="U44" s="392">
        <v>0</v>
      </c>
      <c r="V44" s="392">
        <v>0</v>
      </c>
      <c r="W44" s="392">
        <v>0</v>
      </c>
      <c r="X44" s="392">
        <v>0</v>
      </c>
      <c r="Y44" s="392">
        <v>0</v>
      </c>
      <c r="Z44" s="392">
        <v>0</v>
      </c>
      <c r="AA44" s="392">
        <v>0</v>
      </c>
      <c r="AB44" s="392">
        <v>0</v>
      </c>
      <c r="AC44" s="392">
        <v>0</v>
      </c>
      <c r="AD44" s="392">
        <v>0</v>
      </c>
      <c r="AE44" s="392">
        <v>0</v>
      </c>
      <c r="AF44" s="389" t="s">
        <v>1190</v>
      </c>
      <c r="AG44" s="378"/>
    </row>
    <row r="45" spans="1:33" ht="15" customHeight="1" x14ac:dyDescent="0.35">
      <c r="A45" s="377" t="s">
        <v>656</v>
      </c>
      <c r="B45" s="387" t="s">
        <v>11</v>
      </c>
      <c r="C45" s="392">
        <v>1.6742809999999999</v>
      </c>
      <c r="D45" s="392">
        <v>1.678774</v>
      </c>
      <c r="E45" s="392">
        <v>1.67859</v>
      </c>
      <c r="F45" s="392">
        <v>1.675047</v>
      </c>
      <c r="G45" s="392">
        <v>1.669613</v>
      </c>
      <c r="H45" s="392">
        <v>1.668955</v>
      </c>
      <c r="I45" s="392">
        <v>1.666509</v>
      </c>
      <c r="J45" s="392">
        <v>1.65978</v>
      </c>
      <c r="K45" s="392">
        <v>1.654844</v>
      </c>
      <c r="L45" s="392">
        <v>1.647451</v>
      </c>
      <c r="M45" s="392">
        <v>1.639419</v>
      </c>
      <c r="N45" s="392">
        <v>1.632887</v>
      </c>
      <c r="O45" s="392">
        <v>1.6259479999999999</v>
      </c>
      <c r="P45" s="392">
        <v>1.6192299999999999</v>
      </c>
      <c r="Q45" s="392">
        <v>1.612058</v>
      </c>
      <c r="R45" s="392">
        <v>1.6037699999999999</v>
      </c>
      <c r="S45" s="392">
        <v>1.5956999999999999</v>
      </c>
      <c r="T45" s="392">
        <v>1.5895189999999999</v>
      </c>
      <c r="U45" s="392">
        <v>1.582767</v>
      </c>
      <c r="V45" s="392">
        <v>1.5753299999999999</v>
      </c>
      <c r="W45" s="392">
        <v>1.5693459999999999</v>
      </c>
      <c r="X45" s="392">
        <v>1.563893</v>
      </c>
      <c r="Y45" s="392">
        <v>1.558773</v>
      </c>
      <c r="Z45" s="392">
        <v>1.5542130000000001</v>
      </c>
      <c r="AA45" s="392">
        <v>1.550357</v>
      </c>
      <c r="AB45" s="392">
        <v>1.5468329999999999</v>
      </c>
      <c r="AC45" s="392">
        <v>1.542996</v>
      </c>
      <c r="AD45" s="392">
        <v>1.539317</v>
      </c>
      <c r="AE45" s="392">
        <v>1.535717</v>
      </c>
      <c r="AF45" s="389">
        <v>-3.0799999999999998E-3</v>
      </c>
      <c r="AG45" s="378"/>
    </row>
    <row r="46" spans="1:33" ht="15" customHeight="1" x14ac:dyDescent="0.35">
      <c r="A46" s="377" t="s">
        <v>655</v>
      </c>
      <c r="B46" s="386" t="s">
        <v>0</v>
      </c>
      <c r="C46" s="393">
        <v>8.0700760000000002</v>
      </c>
      <c r="D46" s="393">
        <v>8.461392</v>
      </c>
      <c r="E46" s="393">
        <v>8.5316290000000006</v>
      </c>
      <c r="F46" s="393">
        <v>8.4314149999999994</v>
      </c>
      <c r="G46" s="393">
        <v>8.258343</v>
      </c>
      <c r="H46" s="393">
        <v>8.1380619999999997</v>
      </c>
      <c r="I46" s="393">
        <v>8.0608970000000006</v>
      </c>
      <c r="J46" s="393">
        <v>7.9774919999999998</v>
      </c>
      <c r="K46" s="393">
        <v>7.9034659999999999</v>
      </c>
      <c r="L46" s="393">
        <v>7.8372010000000003</v>
      </c>
      <c r="M46" s="393">
        <v>7.7709950000000001</v>
      </c>
      <c r="N46" s="393">
        <v>7.713298</v>
      </c>
      <c r="O46" s="393">
        <v>7.6557649999999997</v>
      </c>
      <c r="P46" s="393">
        <v>7.5978630000000003</v>
      </c>
      <c r="Q46" s="393">
        <v>7.5371699999999997</v>
      </c>
      <c r="R46" s="393">
        <v>7.4545570000000003</v>
      </c>
      <c r="S46" s="393">
        <v>7.372433</v>
      </c>
      <c r="T46" s="393">
        <v>7.2994760000000003</v>
      </c>
      <c r="U46" s="393">
        <v>7.2346849999999998</v>
      </c>
      <c r="V46" s="393">
        <v>7.1817820000000001</v>
      </c>
      <c r="W46" s="393">
        <v>7.133159</v>
      </c>
      <c r="X46" s="393">
        <v>7.087161</v>
      </c>
      <c r="Y46" s="393">
        <v>7.0440699999999996</v>
      </c>
      <c r="Z46" s="393">
        <v>6.9972289999999999</v>
      </c>
      <c r="AA46" s="393">
        <v>6.9386570000000001</v>
      </c>
      <c r="AB46" s="393">
        <v>6.8713199999999999</v>
      </c>
      <c r="AC46" s="393">
        <v>6.8002989999999999</v>
      </c>
      <c r="AD46" s="393">
        <v>6.7533969999999997</v>
      </c>
      <c r="AE46" s="393">
        <v>6.7116480000000003</v>
      </c>
      <c r="AF46" s="391">
        <v>-6.561E-3</v>
      </c>
      <c r="AG46" s="378"/>
    </row>
    <row r="47" spans="1:33" ht="15" customHeight="1" x14ac:dyDescent="0.35">
      <c r="A47" s="374"/>
      <c r="B47" s="378"/>
      <c r="C47" s="378"/>
      <c r="D47" s="378"/>
      <c r="E47" s="378"/>
      <c r="F47" s="378"/>
      <c r="G47" s="378"/>
      <c r="H47" s="378"/>
      <c r="I47" s="378"/>
      <c r="J47" s="378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378"/>
      <c r="AD47" s="378"/>
      <c r="AE47" s="378"/>
      <c r="AF47" s="378"/>
      <c r="AG47" s="378"/>
    </row>
    <row r="48" spans="1:33" ht="15" customHeight="1" x14ac:dyDescent="0.35">
      <c r="A48" s="374"/>
      <c r="B48" s="386" t="s">
        <v>445</v>
      </c>
      <c r="C48" s="378"/>
      <c r="D48" s="378"/>
      <c r="E48" s="378"/>
      <c r="F48" s="378"/>
      <c r="G48" s="378"/>
      <c r="H48" s="378"/>
      <c r="I48" s="378"/>
      <c r="J48" s="378"/>
      <c r="K48" s="378"/>
      <c r="L48" s="378"/>
      <c r="M48" s="378"/>
      <c r="N48" s="378"/>
      <c r="O48" s="378"/>
      <c r="P48" s="378"/>
      <c r="Q48" s="378"/>
      <c r="R48" s="378"/>
      <c r="S48" s="378"/>
      <c r="T48" s="378"/>
      <c r="U48" s="378"/>
      <c r="V48" s="378"/>
      <c r="W48" s="378"/>
      <c r="X48" s="378"/>
      <c r="Y48" s="378"/>
      <c r="Z48" s="378"/>
      <c r="AA48" s="378"/>
      <c r="AB48" s="378"/>
      <c r="AC48" s="378"/>
      <c r="AD48" s="378"/>
      <c r="AE48" s="378"/>
      <c r="AF48" s="378"/>
      <c r="AG48" s="378"/>
    </row>
    <row r="49" spans="1:33" ht="15" customHeight="1" x14ac:dyDescent="0.35">
      <c r="A49" s="377" t="s">
        <v>654</v>
      </c>
      <c r="B49" s="386" t="s">
        <v>185</v>
      </c>
      <c r="C49" s="394">
        <v>89.015754999999999</v>
      </c>
      <c r="D49" s="394">
        <v>90.239891</v>
      </c>
      <c r="E49" s="394">
        <v>88.654274000000001</v>
      </c>
      <c r="F49" s="394">
        <v>88.029967999999997</v>
      </c>
      <c r="G49" s="394">
        <v>89.869049000000004</v>
      </c>
      <c r="H49" s="394">
        <v>89.889938000000001</v>
      </c>
      <c r="I49" s="394">
        <v>88.830841000000007</v>
      </c>
      <c r="J49" s="394">
        <v>87.953856999999999</v>
      </c>
      <c r="K49" s="394">
        <v>85.864693000000003</v>
      </c>
      <c r="L49" s="394">
        <v>84.394592000000003</v>
      </c>
      <c r="M49" s="394">
        <v>84.229607000000001</v>
      </c>
      <c r="N49" s="394">
        <v>83.285599000000005</v>
      </c>
      <c r="O49" s="394">
        <v>82.731910999999997</v>
      </c>
      <c r="P49" s="394">
        <v>82.268722999999994</v>
      </c>
      <c r="Q49" s="394">
        <v>81.308364999999995</v>
      </c>
      <c r="R49" s="394">
        <v>80.975479000000007</v>
      </c>
      <c r="S49" s="394">
        <v>80.267868000000007</v>
      </c>
      <c r="T49" s="394">
        <v>78.987885000000006</v>
      </c>
      <c r="U49" s="394">
        <v>78.260688999999999</v>
      </c>
      <c r="V49" s="394">
        <v>78.663193000000007</v>
      </c>
      <c r="W49" s="394">
        <v>78.551483000000005</v>
      </c>
      <c r="X49" s="394">
        <v>77.965034000000003</v>
      </c>
      <c r="Y49" s="394">
        <v>76.847831999999997</v>
      </c>
      <c r="Z49" s="394">
        <v>75.546852000000001</v>
      </c>
      <c r="AA49" s="394">
        <v>74.455421000000001</v>
      </c>
      <c r="AB49" s="394">
        <v>73.428130999999993</v>
      </c>
      <c r="AC49" s="394">
        <v>72.629852</v>
      </c>
      <c r="AD49" s="394">
        <v>72.136634999999998</v>
      </c>
      <c r="AE49" s="394">
        <v>71.580421000000001</v>
      </c>
      <c r="AF49" s="391">
        <v>-7.7549999999999997E-3</v>
      </c>
      <c r="AG49" s="378"/>
    </row>
    <row r="50" spans="1:33" ht="15" customHeight="1" x14ac:dyDescent="0.35">
      <c r="A50" s="374"/>
      <c r="B50" s="378"/>
      <c r="C50" s="378"/>
      <c r="D50" s="378"/>
      <c r="E50" s="378"/>
      <c r="F50" s="378"/>
      <c r="G50" s="378"/>
      <c r="H50" s="378"/>
      <c r="I50" s="378"/>
      <c r="J50" s="378"/>
      <c r="K50" s="378"/>
      <c r="L50" s="378"/>
      <c r="M50" s="378"/>
      <c r="N50" s="378"/>
      <c r="O50" s="378"/>
      <c r="P50" s="378"/>
      <c r="Q50" s="378"/>
      <c r="R50" s="378"/>
      <c r="S50" s="378"/>
      <c r="T50" s="378"/>
      <c r="U50" s="378"/>
      <c r="V50" s="378"/>
      <c r="W50" s="378"/>
      <c r="X50" s="378"/>
      <c r="Y50" s="378"/>
      <c r="Z50" s="378"/>
      <c r="AA50" s="378"/>
      <c r="AB50" s="378"/>
      <c r="AC50" s="378"/>
      <c r="AD50" s="378"/>
      <c r="AE50" s="378"/>
      <c r="AF50" s="378"/>
      <c r="AG50" s="378"/>
    </row>
    <row r="51" spans="1:33" ht="15" customHeight="1" x14ac:dyDescent="0.35">
      <c r="A51" s="374"/>
      <c r="B51" s="386" t="s">
        <v>443</v>
      </c>
      <c r="C51" s="378"/>
      <c r="D51" s="378"/>
      <c r="E51" s="378"/>
      <c r="F51" s="378"/>
      <c r="G51" s="378"/>
      <c r="H51" s="378"/>
      <c r="I51" s="378"/>
      <c r="J51" s="378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378"/>
      <c r="Y51" s="378"/>
      <c r="Z51" s="378"/>
      <c r="AA51" s="378"/>
      <c r="AB51" s="378"/>
      <c r="AC51" s="378"/>
      <c r="AD51" s="378"/>
      <c r="AE51" s="378"/>
      <c r="AF51" s="378"/>
      <c r="AG51" s="378"/>
    </row>
    <row r="52" spans="1:33" ht="15" customHeight="1" x14ac:dyDescent="0.35">
      <c r="A52" s="374"/>
      <c r="B52" s="386" t="s">
        <v>2149</v>
      </c>
      <c r="C52" s="378"/>
      <c r="D52" s="378"/>
      <c r="E52" s="378"/>
      <c r="F52" s="378"/>
      <c r="G52" s="378"/>
      <c r="H52" s="378"/>
      <c r="I52" s="378"/>
      <c r="J52" s="378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378"/>
      <c r="Y52" s="378"/>
      <c r="Z52" s="378"/>
      <c r="AA52" s="378"/>
      <c r="AB52" s="378"/>
      <c r="AC52" s="378"/>
      <c r="AD52" s="378"/>
      <c r="AE52" s="378"/>
      <c r="AF52" s="378"/>
      <c r="AG52" s="378"/>
    </row>
    <row r="53" spans="1:33" ht="15" customHeight="1" x14ac:dyDescent="0.35">
      <c r="A53" s="377" t="s">
        <v>653</v>
      </c>
      <c r="B53" s="387" t="s">
        <v>195</v>
      </c>
      <c r="C53" s="392">
        <v>0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89" t="s">
        <v>1190</v>
      </c>
      <c r="AG53" s="378"/>
    </row>
    <row r="54" spans="1:33" ht="15" customHeight="1" x14ac:dyDescent="0.35">
      <c r="A54" s="377" t="s">
        <v>652</v>
      </c>
      <c r="B54" s="387" t="s">
        <v>21</v>
      </c>
      <c r="C54" s="392">
        <v>0.33500099999999999</v>
      </c>
      <c r="D54" s="392">
        <v>0.32840599999999998</v>
      </c>
      <c r="E54" s="392">
        <v>0.321376</v>
      </c>
      <c r="F54" s="392">
        <v>0.31051699999999999</v>
      </c>
      <c r="G54" s="392">
        <v>0.31527300000000003</v>
      </c>
      <c r="H54" s="392">
        <v>0.31589699999999998</v>
      </c>
      <c r="I54" s="392">
        <v>0.31475199999999998</v>
      </c>
      <c r="J54" s="392">
        <v>0.31383800000000001</v>
      </c>
      <c r="K54" s="392">
        <v>0.310195</v>
      </c>
      <c r="L54" s="392">
        <v>0.30851000000000001</v>
      </c>
      <c r="M54" s="392">
        <v>0.30968600000000002</v>
      </c>
      <c r="N54" s="392">
        <v>0.30814000000000002</v>
      </c>
      <c r="O54" s="392">
        <v>0.30806699999999998</v>
      </c>
      <c r="P54" s="392">
        <v>0.30845600000000001</v>
      </c>
      <c r="Q54" s="392">
        <v>0.30715199999999998</v>
      </c>
      <c r="R54" s="392">
        <v>0.30695499999999998</v>
      </c>
      <c r="S54" s="392">
        <v>0.30645800000000001</v>
      </c>
      <c r="T54" s="392">
        <v>0.30394700000000002</v>
      </c>
      <c r="U54" s="392">
        <v>0.303732</v>
      </c>
      <c r="V54" s="392">
        <v>0.30609799999999998</v>
      </c>
      <c r="W54" s="392">
        <v>0.30698500000000001</v>
      </c>
      <c r="X54" s="392">
        <v>0.30663400000000002</v>
      </c>
      <c r="Y54" s="392">
        <v>0.30464599999999997</v>
      </c>
      <c r="Z54" s="392">
        <v>0.30190099999999997</v>
      </c>
      <c r="AA54" s="392">
        <v>0.29928300000000002</v>
      </c>
      <c r="AB54" s="392">
        <v>0.29710999999999999</v>
      </c>
      <c r="AC54" s="392">
        <v>0.295819</v>
      </c>
      <c r="AD54" s="392">
        <v>0.29517700000000002</v>
      </c>
      <c r="AE54" s="392">
        <v>0.294541</v>
      </c>
      <c r="AF54" s="389">
        <v>-4.5859999999999998E-3</v>
      </c>
      <c r="AG54" s="378"/>
    </row>
    <row r="55" spans="1:33" ht="15" customHeight="1" x14ac:dyDescent="0.35">
      <c r="A55" s="377" t="s">
        <v>651</v>
      </c>
      <c r="B55" s="387" t="s">
        <v>434</v>
      </c>
      <c r="C55" s="392">
        <v>5.0921000000000001E-2</v>
      </c>
      <c r="D55" s="392">
        <v>4.9487000000000003E-2</v>
      </c>
      <c r="E55" s="392">
        <v>4.8001000000000002E-2</v>
      </c>
      <c r="F55" s="392">
        <v>4.5962000000000003E-2</v>
      </c>
      <c r="G55" s="392">
        <v>4.6238000000000001E-2</v>
      </c>
      <c r="H55" s="392">
        <v>4.5897E-2</v>
      </c>
      <c r="I55" s="392">
        <v>4.5294000000000001E-2</v>
      </c>
      <c r="J55" s="392">
        <v>4.4722999999999999E-2</v>
      </c>
      <c r="K55" s="392">
        <v>4.3764999999999998E-2</v>
      </c>
      <c r="L55" s="392">
        <v>4.3087E-2</v>
      </c>
      <c r="M55" s="392">
        <v>4.2803000000000001E-2</v>
      </c>
      <c r="N55" s="392">
        <v>4.2139999999999997E-2</v>
      </c>
      <c r="O55" s="392">
        <v>4.1674999999999997E-2</v>
      </c>
      <c r="P55" s="392">
        <v>4.1266999999999998E-2</v>
      </c>
      <c r="Q55" s="392">
        <v>4.0628999999999998E-2</v>
      </c>
      <c r="R55" s="392">
        <v>4.0134999999999997E-2</v>
      </c>
      <c r="S55" s="392">
        <v>3.9597E-2</v>
      </c>
      <c r="T55" s="392">
        <v>3.8799E-2</v>
      </c>
      <c r="U55" s="392">
        <v>3.8292E-2</v>
      </c>
      <c r="V55" s="392">
        <v>3.8101999999999997E-2</v>
      </c>
      <c r="W55" s="392">
        <v>3.7718000000000002E-2</v>
      </c>
      <c r="X55" s="392">
        <v>3.7173999999999999E-2</v>
      </c>
      <c r="Y55" s="392">
        <v>3.6429999999999997E-2</v>
      </c>
      <c r="Z55" s="392">
        <v>3.5597999999999998E-2</v>
      </c>
      <c r="AA55" s="392">
        <v>3.4784000000000002E-2</v>
      </c>
      <c r="AB55" s="392">
        <v>3.4023999999999999E-2</v>
      </c>
      <c r="AC55" s="392">
        <v>3.3364999999999999E-2</v>
      </c>
      <c r="AD55" s="392">
        <v>3.2777000000000001E-2</v>
      </c>
      <c r="AE55" s="392">
        <v>3.2184999999999998E-2</v>
      </c>
      <c r="AF55" s="389">
        <v>-1.6251999999999999E-2</v>
      </c>
      <c r="AG55" s="378"/>
    </row>
    <row r="56" spans="1:33" ht="15" customHeight="1" x14ac:dyDescent="0.35">
      <c r="A56" s="377" t="s">
        <v>650</v>
      </c>
      <c r="B56" s="387" t="s">
        <v>514</v>
      </c>
      <c r="C56" s="392">
        <v>0.97250000000000003</v>
      </c>
      <c r="D56" s="392">
        <v>0.97250000000000003</v>
      </c>
      <c r="E56" s="392">
        <v>0.97250000000000003</v>
      </c>
      <c r="F56" s="392">
        <v>0.97250000000000003</v>
      </c>
      <c r="G56" s="392">
        <v>0.97250000000000003</v>
      </c>
      <c r="H56" s="392">
        <v>0.97250000000000003</v>
      </c>
      <c r="I56" s="392">
        <v>0.97250000000000003</v>
      </c>
      <c r="J56" s="392">
        <v>0.97250000000000003</v>
      </c>
      <c r="K56" s="392">
        <v>0.97250000000000003</v>
      </c>
      <c r="L56" s="392">
        <v>0.97250000000000003</v>
      </c>
      <c r="M56" s="392">
        <v>0.97250000000000003</v>
      </c>
      <c r="N56" s="392">
        <v>0.97250000000000003</v>
      </c>
      <c r="O56" s="392">
        <v>0.97250000000000003</v>
      </c>
      <c r="P56" s="392">
        <v>0.97250000000000003</v>
      </c>
      <c r="Q56" s="392">
        <v>0.97250000000000003</v>
      </c>
      <c r="R56" s="392">
        <v>0.97250000000000003</v>
      </c>
      <c r="S56" s="392">
        <v>0.97250000000000003</v>
      </c>
      <c r="T56" s="392">
        <v>0.97250000000000003</v>
      </c>
      <c r="U56" s="392">
        <v>0.97250000000000003</v>
      </c>
      <c r="V56" s="392">
        <v>0.97250000000000003</v>
      </c>
      <c r="W56" s="392">
        <v>0.97250000000000003</v>
      </c>
      <c r="X56" s="392">
        <v>0.97250000000000003</v>
      </c>
      <c r="Y56" s="392">
        <v>0.97250000000000003</v>
      </c>
      <c r="Z56" s="392">
        <v>0.97250000000000003</v>
      </c>
      <c r="AA56" s="392">
        <v>0.97250000000000003</v>
      </c>
      <c r="AB56" s="392">
        <v>0.97250000000000003</v>
      </c>
      <c r="AC56" s="392">
        <v>0.97250000000000003</v>
      </c>
      <c r="AD56" s="392">
        <v>0.97250000000000003</v>
      </c>
      <c r="AE56" s="392">
        <v>0.97250000000000003</v>
      </c>
      <c r="AF56" s="389">
        <v>0</v>
      </c>
      <c r="AG56" s="378"/>
    </row>
    <row r="57" spans="1:33" ht="15" customHeight="1" x14ac:dyDescent="0.35">
      <c r="A57" s="377" t="s">
        <v>649</v>
      </c>
      <c r="B57" s="386" t="s">
        <v>189</v>
      </c>
      <c r="C57" s="393">
        <v>1.358422</v>
      </c>
      <c r="D57" s="393">
        <v>1.350393</v>
      </c>
      <c r="E57" s="393">
        <v>1.3418760000000001</v>
      </c>
      <c r="F57" s="393">
        <v>1.3289789999999999</v>
      </c>
      <c r="G57" s="393">
        <v>1.3340110000000001</v>
      </c>
      <c r="H57" s="393">
        <v>1.3342940000000001</v>
      </c>
      <c r="I57" s="393">
        <v>1.3325469999999999</v>
      </c>
      <c r="J57" s="393">
        <v>1.331061</v>
      </c>
      <c r="K57" s="393">
        <v>1.3264609999999999</v>
      </c>
      <c r="L57" s="393">
        <v>1.3240970000000001</v>
      </c>
      <c r="M57" s="393">
        <v>1.3249899999999999</v>
      </c>
      <c r="N57" s="393">
        <v>1.3227800000000001</v>
      </c>
      <c r="O57" s="393">
        <v>1.3222419999999999</v>
      </c>
      <c r="P57" s="393">
        <v>1.3222229999999999</v>
      </c>
      <c r="Q57" s="393">
        <v>1.320281</v>
      </c>
      <c r="R57" s="393">
        <v>1.31959</v>
      </c>
      <c r="S57" s="393">
        <v>1.3185549999999999</v>
      </c>
      <c r="T57" s="393">
        <v>1.3152459999999999</v>
      </c>
      <c r="U57" s="393">
        <v>1.314524</v>
      </c>
      <c r="V57" s="393">
        <v>1.3167009999999999</v>
      </c>
      <c r="W57" s="393">
        <v>1.3172029999999999</v>
      </c>
      <c r="X57" s="393">
        <v>1.316308</v>
      </c>
      <c r="Y57" s="393">
        <v>1.3135760000000001</v>
      </c>
      <c r="Z57" s="393">
        <v>1.3099989999999999</v>
      </c>
      <c r="AA57" s="393">
        <v>1.306567</v>
      </c>
      <c r="AB57" s="393">
        <v>1.303634</v>
      </c>
      <c r="AC57" s="393">
        <v>1.3016840000000001</v>
      </c>
      <c r="AD57" s="393">
        <v>1.300454</v>
      </c>
      <c r="AE57" s="393">
        <v>1.299226</v>
      </c>
      <c r="AF57" s="391">
        <v>-1.5900000000000001E-3</v>
      </c>
      <c r="AG57" s="378"/>
    </row>
    <row r="58" spans="1:33" ht="12" customHeight="1" x14ac:dyDescent="0.35">
      <c r="A58" s="374"/>
      <c r="B58" s="386" t="s">
        <v>197</v>
      </c>
      <c r="C58" s="378"/>
      <c r="D58" s="378"/>
      <c r="E58" s="378"/>
      <c r="F58" s="378"/>
      <c r="G58" s="378"/>
      <c r="H58" s="378"/>
      <c r="I58" s="378"/>
      <c r="J58" s="378"/>
      <c r="K58" s="378"/>
      <c r="L58" s="378"/>
      <c r="M58" s="378"/>
      <c r="N58" s="378"/>
      <c r="O58" s="378"/>
      <c r="P58" s="378"/>
      <c r="Q58" s="378"/>
      <c r="R58" s="378"/>
      <c r="S58" s="378"/>
      <c r="T58" s="378"/>
      <c r="U58" s="378"/>
      <c r="V58" s="378"/>
      <c r="W58" s="378"/>
      <c r="X58" s="378"/>
      <c r="Y58" s="378"/>
      <c r="Z58" s="378"/>
      <c r="AA58" s="378"/>
      <c r="AB58" s="378"/>
      <c r="AC58" s="378"/>
      <c r="AD58" s="378"/>
      <c r="AE58" s="378"/>
      <c r="AF58" s="378"/>
      <c r="AG58" s="378"/>
    </row>
    <row r="59" spans="1:33" ht="15" customHeight="1" x14ac:dyDescent="0.35">
      <c r="A59" s="377" t="s">
        <v>648</v>
      </c>
      <c r="B59" s="387" t="s">
        <v>195</v>
      </c>
      <c r="C59" s="392">
        <v>2.3765999999999999E-2</v>
      </c>
      <c r="D59" s="392">
        <v>2.3417E-2</v>
      </c>
      <c r="E59" s="392">
        <v>2.3033000000000001E-2</v>
      </c>
      <c r="F59" s="392">
        <v>2.2370000000000001E-2</v>
      </c>
      <c r="G59" s="392">
        <v>2.2831000000000001E-2</v>
      </c>
      <c r="H59" s="392">
        <v>2.2995999999999999E-2</v>
      </c>
      <c r="I59" s="392">
        <v>2.3032E-2</v>
      </c>
      <c r="J59" s="392">
        <v>2.3087E-2</v>
      </c>
      <c r="K59" s="392">
        <v>2.2939999999999999E-2</v>
      </c>
      <c r="L59" s="392">
        <v>2.2936999999999999E-2</v>
      </c>
      <c r="M59" s="392">
        <v>2.3147999999999998E-2</v>
      </c>
      <c r="N59" s="392">
        <v>2.3156E-2</v>
      </c>
      <c r="O59" s="392">
        <v>2.3276000000000002E-2</v>
      </c>
      <c r="P59" s="392">
        <v>2.3432999999999999E-2</v>
      </c>
      <c r="Q59" s="392">
        <v>2.3462E-2</v>
      </c>
      <c r="R59" s="392">
        <v>2.3576E-2</v>
      </c>
      <c r="S59" s="392">
        <v>2.3668000000000002E-2</v>
      </c>
      <c r="T59" s="392">
        <v>2.3605000000000001E-2</v>
      </c>
      <c r="U59" s="392">
        <v>2.3720000000000001E-2</v>
      </c>
      <c r="V59" s="392">
        <v>2.4039999999999999E-2</v>
      </c>
      <c r="W59" s="392">
        <v>2.4246E-2</v>
      </c>
      <c r="X59" s="392">
        <v>2.4355999999999999E-2</v>
      </c>
      <c r="Y59" s="392">
        <v>2.4337000000000001E-2</v>
      </c>
      <c r="Z59" s="392">
        <v>2.4257000000000001E-2</v>
      </c>
      <c r="AA59" s="392">
        <v>2.4185999999999999E-2</v>
      </c>
      <c r="AB59" s="392">
        <v>2.4150000000000001E-2</v>
      </c>
      <c r="AC59" s="392">
        <v>2.4185999999999999E-2</v>
      </c>
      <c r="AD59" s="392">
        <v>2.4275999999999999E-2</v>
      </c>
      <c r="AE59" s="392">
        <v>2.4368000000000001E-2</v>
      </c>
      <c r="AF59" s="389">
        <v>8.9400000000000005E-4</v>
      </c>
      <c r="AG59" s="378"/>
    </row>
    <row r="60" spans="1:33" ht="15" customHeight="1" x14ac:dyDescent="0.35">
      <c r="A60" s="377" t="s">
        <v>647</v>
      </c>
      <c r="B60" s="387" t="s">
        <v>21</v>
      </c>
      <c r="C60" s="392">
        <v>2.0552350000000001</v>
      </c>
      <c r="D60" s="392">
        <v>2.0147780000000002</v>
      </c>
      <c r="E60" s="392">
        <v>1.971646</v>
      </c>
      <c r="F60" s="392">
        <v>1.9050309999999999</v>
      </c>
      <c r="G60" s="392">
        <v>1.9342060000000001</v>
      </c>
      <c r="H60" s="392">
        <v>1.9380360000000001</v>
      </c>
      <c r="I60" s="392">
        <v>1.931012</v>
      </c>
      <c r="J60" s="392">
        <v>1.925403</v>
      </c>
      <c r="K60" s="392">
        <v>1.903054</v>
      </c>
      <c r="L60" s="392">
        <v>1.892717</v>
      </c>
      <c r="M60" s="392">
        <v>1.899931</v>
      </c>
      <c r="N60" s="392">
        <v>1.8904479999999999</v>
      </c>
      <c r="O60" s="392">
        <v>1.89</v>
      </c>
      <c r="P60" s="392">
        <v>1.8923859999999999</v>
      </c>
      <c r="Q60" s="392">
        <v>1.8843829999999999</v>
      </c>
      <c r="R60" s="392">
        <v>1.883176</v>
      </c>
      <c r="S60" s="392">
        <v>1.8801239999999999</v>
      </c>
      <c r="T60" s="392">
        <v>1.8647229999999999</v>
      </c>
      <c r="U60" s="392">
        <v>1.8634040000000001</v>
      </c>
      <c r="V60" s="392">
        <v>1.877921</v>
      </c>
      <c r="W60" s="392">
        <v>1.883362</v>
      </c>
      <c r="X60" s="392">
        <v>1.8812059999999999</v>
      </c>
      <c r="Y60" s="392">
        <v>1.869008</v>
      </c>
      <c r="Z60" s="392">
        <v>1.852166</v>
      </c>
      <c r="AA60" s="392">
        <v>1.8361050000000001</v>
      </c>
      <c r="AB60" s="392">
        <v>1.8227739999999999</v>
      </c>
      <c r="AC60" s="392">
        <v>1.814856</v>
      </c>
      <c r="AD60" s="392">
        <v>1.810918</v>
      </c>
      <c r="AE60" s="392">
        <v>1.8070170000000001</v>
      </c>
      <c r="AF60" s="389">
        <v>-4.5859999999999998E-3</v>
      </c>
      <c r="AG60" s="378"/>
    </row>
    <row r="61" spans="1:33" ht="15" customHeight="1" x14ac:dyDescent="0.35">
      <c r="A61" s="377" t="s">
        <v>646</v>
      </c>
      <c r="B61" s="387" t="s">
        <v>434</v>
      </c>
      <c r="C61" s="392">
        <v>0.19276599999999999</v>
      </c>
      <c r="D61" s="392">
        <v>0.187336</v>
      </c>
      <c r="E61" s="392">
        <v>0.18170900000000001</v>
      </c>
      <c r="F61" s="392">
        <v>0.17399100000000001</v>
      </c>
      <c r="G61" s="392">
        <v>0.175037</v>
      </c>
      <c r="H61" s="392">
        <v>0.17374400000000001</v>
      </c>
      <c r="I61" s="392">
        <v>0.17146400000000001</v>
      </c>
      <c r="J61" s="392">
        <v>0.16930300000000001</v>
      </c>
      <c r="K61" s="392">
        <v>0.16567599999999999</v>
      </c>
      <c r="L61" s="392">
        <v>0.163107</v>
      </c>
      <c r="M61" s="392">
        <v>0.16203400000000001</v>
      </c>
      <c r="N61" s="392">
        <v>0.159522</v>
      </c>
      <c r="O61" s="392">
        <v>0.15776200000000001</v>
      </c>
      <c r="P61" s="392">
        <v>0.156218</v>
      </c>
      <c r="Q61" s="392">
        <v>0.153803</v>
      </c>
      <c r="R61" s="392">
        <v>0.15193200000000001</v>
      </c>
      <c r="S61" s="392">
        <v>0.149896</v>
      </c>
      <c r="T61" s="392">
        <v>0.146874</v>
      </c>
      <c r="U61" s="392">
        <v>0.144957</v>
      </c>
      <c r="V61" s="392">
        <v>0.14423800000000001</v>
      </c>
      <c r="W61" s="392">
        <v>0.14278199999999999</v>
      </c>
      <c r="X61" s="392">
        <v>0.14072399999999999</v>
      </c>
      <c r="Y61" s="392">
        <v>0.137909</v>
      </c>
      <c r="Z61" s="392">
        <v>0.13475899999999999</v>
      </c>
      <c r="AA61" s="392">
        <v>0.13167699999999999</v>
      </c>
      <c r="AB61" s="392">
        <v>0.1288</v>
      </c>
      <c r="AC61" s="392">
        <v>0.126306</v>
      </c>
      <c r="AD61" s="392">
        <v>0.12407799999999999</v>
      </c>
      <c r="AE61" s="392">
        <v>0.121838</v>
      </c>
      <c r="AF61" s="389">
        <v>-1.6251999999999999E-2</v>
      </c>
      <c r="AG61" s="378"/>
    </row>
    <row r="62" spans="1:33" ht="15" customHeight="1" x14ac:dyDescent="0.35">
      <c r="A62" s="377" t="s">
        <v>645</v>
      </c>
      <c r="B62" s="387" t="s">
        <v>514</v>
      </c>
      <c r="C62" s="392">
        <v>4.0401579999999999</v>
      </c>
      <c r="D62" s="392">
        <v>4.0401579999999999</v>
      </c>
      <c r="E62" s="392">
        <v>4.0401579999999999</v>
      </c>
      <c r="F62" s="392">
        <v>4.0401579999999999</v>
      </c>
      <c r="G62" s="392">
        <v>4.0401579999999999</v>
      </c>
      <c r="H62" s="392">
        <v>4.0401579999999999</v>
      </c>
      <c r="I62" s="392">
        <v>4.0401579999999999</v>
      </c>
      <c r="J62" s="392">
        <v>4.0401579999999999</v>
      </c>
      <c r="K62" s="392">
        <v>4.0401579999999999</v>
      </c>
      <c r="L62" s="392">
        <v>4.0401579999999999</v>
      </c>
      <c r="M62" s="392">
        <v>4.0401579999999999</v>
      </c>
      <c r="N62" s="392">
        <v>4.0401579999999999</v>
      </c>
      <c r="O62" s="392">
        <v>4.0401579999999999</v>
      </c>
      <c r="P62" s="392">
        <v>4.0401579999999999</v>
      </c>
      <c r="Q62" s="392">
        <v>4.0401579999999999</v>
      </c>
      <c r="R62" s="392">
        <v>4.0401579999999999</v>
      </c>
      <c r="S62" s="392">
        <v>4.0401579999999999</v>
      </c>
      <c r="T62" s="392">
        <v>4.0401579999999999</v>
      </c>
      <c r="U62" s="392">
        <v>4.0401579999999999</v>
      </c>
      <c r="V62" s="392">
        <v>4.0401579999999999</v>
      </c>
      <c r="W62" s="392">
        <v>4.0401579999999999</v>
      </c>
      <c r="X62" s="392">
        <v>4.0401579999999999</v>
      </c>
      <c r="Y62" s="392">
        <v>4.0401579999999999</v>
      </c>
      <c r="Z62" s="392">
        <v>4.0401579999999999</v>
      </c>
      <c r="AA62" s="392">
        <v>4.0401579999999999</v>
      </c>
      <c r="AB62" s="392">
        <v>4.0401579999999999</v>
      </c>
      <c r="AC62" s="392">
        <v>4.0401579999999999</v>
      </c>
      <c r="AD62" s="392">
        <v>4.0401579999999999</v>
      </c>
      <c r="AE62" s="392">
        <v>4.0401579999999999</v>
      </c>
      <c r="AF62" s="389">
        <v>0</v>
      </c>
      <c r="AG62" s="378"/>
    </row>
    <row r="63" spans="1:33" ht="15" customHeight="1" x14ac:dyDescent="0.35">
      <c r="A63" s="377" t="s">
        <v>644</v>
      </c>
      <c r="B63" s="386" t="s">
        <v>189</v>
      </c>
      <c r="C63" s="393">
        <v>6.3119240000000003</v>
      </c>
      <c r="D63" s="393">
        <v>6.2656890000000001</v>
      </c>
      <c r="E63" s="393">
        <v>6.2165460000000001</v>
      </c>
      <c r="F63" s="393">
        <v>6.1415509999999998</v>
      </c>
      <c r="G63" s="393">
        <v>6.1722320000000002</v>
      </c>
      <c r="H63" s="393">
        <v>6.1749340000000004</v>
      </c>
      <c r="I63" s="393">
        <v>6.1656659999999999</v>
      </c>
      <c r="J63" s="393">
        <v>6.1579499999999996</v>
      </c>
      <c r="K63" s="393">
        <v>6.1318279999999996</v>
      </c>
      <c r="L63" s="393">
        <v>6.118919</v>
      </c>
      <c r="M63" s="393">
        <v>6.1252709999999997</v>
      </c>
      <c r="N63" s="393">
        <v>6.1132850000000003</v>
      </c>
      <c r="O63" s="393">
        <v>6.1111969999999998</v>
      </c>
      <c r="P63" s="393">
        <v>6.1121949999999998</v>
      </c>
      <c r="Q63" s="393">
        <v>6.101807</v>
      </c>
      <c r="R63" s="393">
        <v>6.0988420000000003</v>
      </c>
      <c r="S63" s="393">
        <v>6.0938460000000001</v>
      </c>
      <c r="T63" s="393">
        <v>6.0753599999999999</v>
      </c>
      <c r="U63" s="393">
        <v>6.0722379999999996</v>
      </c>
      <c r="V63" s="393">
        <v>6.0863569999999996</v>
      </c>
      <c r="W63" s="393">
        <v>6.0905480000000001</v>
      </c>
      <c r="X63" s="393">
        <v>6.0864450000000003</v>
      </c>
      <c r="Y63" s="393">
        <v>6.0714119999999996</v>
      </c>
      <c r="Z63" s="393">
        <v>6.0513399999999997</v>
      </c>
      <c r="AA63" s="393">
        <v>6.032127</v>
      </c>
      <c r="AB63" s="393">
        <v>6.0158820000000004</v>
      </c>
      <c r="AC63" s="393">
        <v>6.0055059999999996</v>
      </c>
      <c r="AD63" s="393">
        <v>5.9994300000000003</v>
      </c>
      <c r="AE63" s="393">
        <v>5.9933810000000003</v>
      </c>
      <c r="AF63" s="391">
        <v>-1.848E-3</v>
      </c>
      <c r="AG63" s="378"/>
    </row>
    <row r="64" spans="1:33" ht="15" customHeight="1" x14ac:dyDescent="0.35">
      <c r="A64" s="374"/>
      <c r="B64" s="386" t="s">
        <v>198</v>
      </c>
      <c r="C64" s="378"/>
      <c r="D64" s="378"/>
      <c r="E64" s="378"/>
      <c r="F64" s="378"/>
      <c r="G64" s="378"/>
      <c r="H64" s="378"/>
      <c r="I64" s="378"/>
      <c r="J64" s="378"/>
      <c r="K64" s="378"/>
      <c r="L64" s="378"/>
      <c r="M64" s="378"/>
      <c r="N64" s="378"/>
      <c r="O64" s="378"/>
      <c r="P64" s="378"/>
      <c r="Q64" s="378"/>
      <c r="R64" s="378"/>
      <c r="S64" s="378"/>
      <c r="T64" s="378"/>
      <c r="U64" s="378"/>
      <c r="V64" s="378"/>
      <c r="W64" s="378"/>
      <c r="X64" s="378"/>
      <c r="Y64" s="378"/>
      <c r="Z64" s="378"/>
      <c r="AA64" s="378"/>
      <c r="AB64" s="378"/>
      <c r="AC64" s="378"/>
      <c r="AD64" s="378"/>
      <c r="AE64" s="378"/>
      <c r="AF64" s="378"/>
      <c r="AG64" s="378"/>
    </row>
    <row r="65" spans="1:34" ht="15" customHeight="1" x14ac:dyDescent="0.35">
      <c r="A65" s="377" t="s">
        <v>643</v>
      </c>
      <c r="B65" s="387" t="s">
        <v>199</v>
      </c>
      <c r="C65" s="392">
        <v>1.904123</v>
      </c>
      <c r="D65" s="392">
        <v>1.89286</v>
      </c>
      <c r="E65" s="392">
        <v>1.8808910000000001</v>
      </c>
      <c r="F65" s="392">
        <v>1.8626419999999999</v>
      </c>
      <c r="G65" s="392">
        <v>1.870069</v>
      </c>
      <c r="H65" s="392">
        <v>1.870698</v>
      </c>
      <c r="I65" s="392">
        <v>1.8684190000000001</v>
      </c>
      <c r="J65" s="392">
        <v>1.866517</v>
      </c>
      <c r="K65" s="392">
        <v>1.8601430000000001</v>
      </c>
      <c r="L65" s="392">
        <v>1.8569789999999999</v>
      </c>
      <c r="M65" s="392">
        <v>1.858493</v>
      </c>
      <c r="N65" s="392">
        <v>1.855553</v>
      </c>
      <c r="O65" s="392">
        <v>1.8550169999999999</v>
      </c>
      <c r="P65" s="392">
        <v>1.8552299999999999</v>
      </c>
      <c r="Q65" s="392">
        <v>1.852678</v>
      </c>
      <c r="R65" s="392">
        <v>1.851928</v>
      </c>
      <c r="S65" s="392">
        <v>1.8506849999999999</v>
      </c>
      <c r="T65" s="392">
        <v>1.846166</v>
      </c>
      <c r="U65" s="392">
        <v>1.845377</v>
      </c>
      <c r="V65" s="392">
        <v>1.848773</v>
      </c>
      <c r="W65" s="392">
        <v>1.8497589999999999</v>
      </c>
      <c r="X65" s="392">
        <v>1.8487309999999999</v>
      </c>
      <c r="Y65" s="392">
        <v>1.8450500000000001</v>
      </c>
      <c r="Z65" s="392">
        <v>1.8401449999999999</v>
      </c>
      <c r="AA65" s="392">
        <v>1.83545</v>
      </c>
      <c r="AB65" s="392">
        <v>1.831475</v>
      </c>
      <c r="AC65" s="392">
        <v>1.828924</v>
      </c>
      <c r="AD65" s="392">
        <v>1.8274170000000001</v>
      </c>
      <c r="AE65" s="392">
        <v>1.825915</v>
      </c>
      <c r="AF65" s="389">
        <v>-1.4970000000000001E-3</v>
      </c>
      <c r="AG65" s="378"/>
      <c r="AH65" s="374"/>
    </row>
    <row r="66" spans="1:34" ht="12" customHeight="1" thickBot="1" x14ac:dyDescent="0.4">
      <c r="A66" s="377" t="s">
        <v>642</v>
      </c>
      <c r="B66" s="387" t="s">
        <v>200</v>
      </c>
      <c r="C66" s="392">
        <v>4.4078010000000001</v>
      </c>
      <c r="D66" s="392">
        <v>4.3728290000000003</v>
      </c>
      <c r="E66" s="392">
        <v>4.3356539999999999</v>
      </c>
      <c r="F66" s="392">
        <v>4.2789089999999996</v>
      </c>
      <c r="G66" s="392">
        <v>4.3021630000000002</v>
      </c>
      <c r="H66" s="392">
        <v>4.3042360000000004</v>
      </c>
      <c r="I66" s="392">
        <v>4.2972469999999996</v>
      </c>
      <c r="J66" s="392">
        <v>4.2914339999999997</v>
      </c>
      <c r="K66" s="392">
        <v>4.2716859999999999</v>
      </c>
      <c r="L66" s="392">
        <v>4.2619400000000001</v>
      </c>
      <c r="M66" s="392">
        <v>4.2667770000000003</v>
      </c>
      <c r="N66" s="392">
        <v>4.2577309999999997</v>
      </c>
      <c r="O66" s="392">
        <v>4.2561790000000004</v>
      </c>
      <c r="P66" s="392">
        <v>4.2569650000000001</v>
      </c>
      <c r="Q66" s="392">
        <v>4.2491289999999999</v>
      </c>
      <c r="R66" s="392">
        <v>4.2469140000000003</v>
      </c>
      <c r="S66" s="392">
        <v>4.2431619999999999</v>
      </c>
      <c r="T66" s="392">
        <v>4.2291939999999997</v>
      </c>
      <c r="U66" s="392">
        <v>4.2268610000000004</v>
      </c>
      <c r="V66" s="392">
        <v>4.237584</v>
      </c>
      <c r="W66" s="392">
        <v>4.2407890000000004</v>
      </c>
      <c r="X66" s="392">
        <v>4.2377140000000004</v>
      </c>
      <c r="Y66" s="392">
        <v>4.2263630000000001</v>
      </c>
      <c r="Z66" s="392">
        <v>4.2111939999999999</v>
      </c>
      <c r="AA66" s="392">
        <v>4.1966770000000002</v>
      </c>
      <c r="AB66" s="392">
        <v>4.1844070000000002</v>
      </c>
      <c r="AC66" s="392">
        <v>4.1765809999999997</v>
      </c>
      <c r="AD66" s="392">
        <v>4.1720139999999999</v>
      </c>
      <c r="AE66" s="392">
        <v>4.167465</v>
      </c>
      <c r="AF66" s="389">
        <v>-2E-3</v>
      </c>
      <c r="AG66" s="378"/>
      <c r="AH66" s="374"/>
    </row>
    <row r="67" spans="1:34" ht="15" customHeight="1" x14ac:dyDescent="0.35">
      <c r="A67" s="374"/>
      <c r="B67" s="222" t="s">
        <v>2150</v>
      </c>
      <c r="C67" s="220"/>
      <c r="D67" s="220"/>
      <c r="E67" s="220"/>
      <c r="F67" s="220"/>
      <c r="G67" s="220"/>
      <c r="H67" s="220"/>
      <c r="I67" s="220"/>
      <c r="J67" s="220"/>
      <c r="K67" s="220"/>
      <c r="L67" s="220"/>
      <c r="M67" s="220"/>
      <c r="N67" s="220"/>
      <c r="O67" s="220"/>
      <c r="P67" s="220"/>
      <c r="Q67" s="220"/>
      <c r="R67" s="220"/>
      <c r="S67" s="220"/>
      <c r="T67" s="220"/>
      <c r="U67" s="220"/>
      <c r="V67" s="220"/>
      <c r="W67" s="220"/>
      <c r="X67" s="220"/>
      <c r="Y67" s="220"/>
      <c r="Z67" s="220"/>
      <c r="AA67" s="220"/>
      <c r="AB67" s="220"/>
      <c r="AC67" s="220"/>
      <c r="AD67" s="220"/>
      <c r="AE67" s="220"/>
      <c r="AF67" s="220"/>
      <c r="AG67" s="220"/>
      <c r="AH67" s="396"/>
    </row>
    <row r="68" spans="1:34" ht="15" customHeight="1" x14ac:dyDescent="0.35">
      <c r="A68" s="374"/>
      <c r="B68" s="378" t="s">
        <v>2017</v>
      </c>
      <c r="C68" s="378"/>
      <c r="D68" s="378"/>
      <c r="E68" s="378"/>
      <c r="F68" s="378"/>
      <c r="G68" s="378"/>
      <c r="H68" s="378"/>
      <c r="I68" s="378"/>
      <c r="J68" s="378"/>
      <c r="K68" s="378"/>
      <c r="L68" s="378"/>
      <c r="M68" s="378"/>
      <c r="N68" s="378"/>
      <c r="O68" s="378"/>
      <c r="P68" s="378"/>
      <c r="Q68" s="378"/>
      <c r="R68" s="378"/>
      <c r="S68" s="378"/>
      <c r="T68" s="378"/>
      <c r="U68" s="378"/>
      <c r="V68" s="378"/>
      <c r="W68" s="378"/>
      <c r="X68" s="378"/>
      <c r="Y68" s="378"/>
      <c r="Z68" s="378"/>
      <c r="AA68" s="378"/>
      <c r="AB68" s="378"/>
      <c r="AC68" s="378"/>
      <c r="AD68" s="378"/>
      <c r="AE68" s="378"/>
      <c r="AF68" s="378"/>
      <c r="AG68" s="378"/>
      <c r="AH68" s="374"/>
    </row>
    <row r="69" spans="1:34" ht="15" customHeight="1" x14ac:dyDescent="0.35">
      <c r="A69" s="374"/>
      <c r="B69" s="378" t="s">
        <v>2018</v>
      </c>
      <c r="C69" s="378"/>
      <c r="D69" s="378"/>
      <c r="E69" s="378"/>
      <c r="F69" s="378"/>
      <c r="G69" s="378"/>
      <c r="H69" s="378"/>
      <c r="I69" s="378"/>
      <c r="J69" s="378"/>
      <c r="K69" s="378"/>
      <c r="L69" s="378"/>
      <c r="M69" s="378"/>
      <c r="N69" s="378"/>
      <c r="O69" s="378"/>
      <c r="P69" s="378"/>
      <c r="Q69" s="378"/>
      <c r="R69" s="378"/>
      <c r="S69" s="378"/>
      <c r="T69" s="378"/>
      <c r="U69" s="378"/>
      <c r="V69" s="378"/>
      <c r="W69" s="378"/>
      <c r="X69" s="378"/>
      <c r="Y69" s="378"/>
      <c r="Z69" s="378"/>
      <c r="AA69" s="378"/>
      <c r="AB69" s="378"/>
      <c r="AC69" s="378"/>
      <c r="AD69" s="378"/>
      <c r="AE69" s="378"/>
      <c r="AF69" s="378"/>
      <c r="AG69" s="378"/>
      <c r="AH69" s="374"/>
    </row>
    <row r="70" spans="1:34" ht="15" customHeight="1" x14ac:dyDescent="0.35">
      <c r="A70" s="374"/>
      <c r="B70" s="378" t="s">
        <v>2011</v>
      </c>
      <c r="C70" s="378"/>
      <c r="D70" s="378"/>
      <c r="E70" s="378"/>
      <c r="F70" s="378"/>
      <c r="G70" s="378"/>
      <c r="H70" s="378"/>
      <c r="I70" s="378"/>
      <c r="J70" s="378"/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  <c r="AD70" s="378"/>
      <c r="AE70" s="378"/>
      <c r="AF70" s="378"/>
      <c r="AG70" s="378"/>
      <c r="AH70" s="374"/>
    </row>
    <row r="71" spans="1:34" ht="15" customHeight="1" x14ac:dyDescent="0.35">
      <c r="A71" s="374"/>
      <c r="B71" s="378" t="s">
        <v>2019</v>
      </c>
      <c r="C71" s="378"/>
      <c r="D71" s="378"/>
      <c r="E71" s="378"/>
      <c r="F71" s="378"/>
      <c r="G71" s="378"/>
      <c r="H71" s="378"/>
      <c r="I71" s="378"/>
      <c r="J71" s="378"/>
      <c r="K71" s="378"/>
      <c r="L71" s="378"/>
      <c r="M71" s="378"/>
      <c r="N71" s="378"/>
      <c r="O71" s="378"/>
      <c r="P71" s="378"/>
      <c r="Q71" s="378"/>
      <c r="R71" s="378"/>
      <c r="S71" s="378"/>
      <c r="T71" s="378"/>
      <c r="U71" s="378"/>
      <c r="V71" s="378"/>
      <c r="W71" s="378"/>
      <c r="X71" s="378"/>
      <c r="Y71" s="378"/>
      <c r="Z71" s="378"/>
      <c r="AA71" s="378"/>
      <c r="AB71" s="378"/>
      <c r="AC71" s="378"/>
      <c r="AD71" s="378"/>
      <c r="AE71" s="378"/>
      <c r="AF71" s="378"/>
      <c r="AG71" s="378"/>
      <c r="AH71" s="374"/>
    </row>
    <row r="72" spans="1:34" ht="15" customHeight="1" x14ac:dyDescent="0.35">
      <c r="A72" s="374"/>
      <c r="B72" s="378" t="s">
        <v>2151</v>
      </c>
      <c r="C72" s="378"/>
      <c r="D72" s="378"/>
      <c r="E72" s="378"/>
      <c r="F72" s="378"/>
      <c r="G72" s="378"/>
      <c r="H72" s="378"/>
      <c r="I72" s="378"/>
      <c r="J72" s="378"/>
      <c r="K72" s="378"/>
      <c r="L72" s="378"/>
      <c r="M72" s="378"/>
      <c r="N72" s="378"/>
      <c r="O72" s="378"/>
      <c r="P72" s="378"/>
      <c r="Q72" s="378"/>
      <c r="R72" s="378"/>
      <c r="S72" s="378"/>
      <c r="T72" s="378"/>
      <c r="U72" s="378"/>
      <c r="V72" s="378"/>
      <c r="W72" s="378"/>
      <c r="X72" s="378"/>
      <c r="Y72" s="378"/>
      <c r="Z72" s="378"/>
      <c r="AA72" s="378"/>
      <c r="AB72" s="378"/>
      <c r="AC72" s="378"/>
      <c r="AD72" s="378"/>
      <c r="AE72" s="378"/>
      <c r="AF72" s="378"/>
      <c r="AG72" s="378"/>
      <c r="AH72" s="374"/>
    </row>
    <row r="73" spans="1:34" ht="15" customHeight="1" x14ac:dyDescent="0.35">
      <c r="A73" s="374"/>
      <c r="B73" s="378" t="s">
        <v>2027</v>
      </c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378"/>
      <c r="W73" s="378"/>
      <c r="X73" s="378"/>
      <c r="Y73" s="378"/>
      <c r="Z73" s="378"/>
      <c r="AA73" s="378"/>
      <c r="AB73" s="378"/>
      <c r="AC73" s="378"/>
      <c r="AD73" s="378"/>
      <c r="AE73" s="378"/>
      <c r="AF73" s="378"/>
      <c r="AG73" s="378"/>
      <c r="AH73" s="374"/>
    </row>
    <row r="74" spans="1:34" ht="12" customHeight="1" x14ac:dyDescent="0.35">
      <c r="A74" s="374"/>
      <c r="B74" s="378" t="s">
        <v>1984</v>
      </c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  <c r="AD74" s="378"/>
      <c r="AE74" s="378"/>
      <c r="AF74" s="378"/>
      <c r="AG74" s="378"/>
      <c r="AH74" s="374"/>
    </row>
    <row r="75" spans="1:34" ht="15" customHeight="1" x14ac:dyDescent="0.35">
      <c r="A75" s="374"/>
      <c r="B75" s="378" t="s">
        <v>1155</v>
      </c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  <c r="AD75" s="378"/>
      <c r="AE75" s="378"/>
      <c r="AF75" s="378"/>
      <c r="AG75" s="378"/>
      <c r="AH75" s="374"/>
    </row>
    <row r="76" spans="1:34" ht="15" customHeight="1" x14ac:dyDescent="0.35">
      <c r="A76" s="374"/>
      <c r="B76" s="378" t="s">
        <v>1985</v>
      </c>
      <c r="C76" s="378"/>
      <c r="D76" s="378"/>
      <c r="E76" s="378"/>
      <c r="F76" s="378"/>
      <c r="G76" s="378"/>
      <c r="H76" s="378"/>
      <c r="I76" s="378"/>
      <c r="J76" s="378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378"/>
      <c r="Y76" s="378"/>
      <c r="Z76" s="378"/>
      <c r="AA76" s="378"/>
      <c r="AB76" s="378"/>
      <c r="AC76" s="378"/>
      <c r="AD76" s="378"/>
      <c r="AE76" s="378"/>
      <c r="AF76" s="378"/>
      <c r="AG76" s="378"/>
      <c r="AH76" s="374"/>
    </row>
    <row r="77" spans="1:34" ht="15" customHeight="1" x14ac:dyDescent="0.35">
      <c r="A77" s="374"/>
      <c r="B77" s="378" t="s">
        <v>2147</v>
      </c>
      <c r="C77" s="378"/>
      <c r="D77" s="378"/>
      <c r="E77" s="378"/>
      <c r="F77" s="378"/>
      <c r="G77" s="378"/>
      <c r="H77" s="378"/>
      <c r="I77" s="378"/>
      <c r="J77" s="378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4"/>
    </row>
    <row r="78" spans="1:34" ht="15" customHeight="1" x14ac:dyDescent="0.35">
      <c r="A78" s="374"/>
      <c r="B78" s="378" t="s">
        <v>2152</v>
      </c>
      <c r="C78" s="378"/>
      <c r="D78" s="378"/>
      <c r="E78" s="378"/>
      <c r="F78" s="378"/>
      <c r="G78" s="378"/>
      <c r="H78" s="378"/>
      <c r="I78" s="378"/>
      <c r="J78" s="378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4"/>
    </row>
    <row r="79" spans="1:34" ht="15" customHeight="1" x14ac:dyDescent="0.35">
      <c r="A79" s="374"/>
      <c r="B79" s="378" t="s">
        <v>2588</v>
      </c>
      <c r="C79" s="378"/>
      <c r="D79" s="378"/>
      <c r="E79" s="378"/>
      <c r="F79" s="378"/>
      <c r="G79" s="378"/>
      <c r="H79" s="378"/>
      <c r="I79" s="378"/>
      <c r="J79" s="378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4"/>
    </row>
    <row r="80" spans="1:34" ht="12" customHeight="1" x14ac:dyDescent="0.35">
      <c r="A80" s="374"/>
      <c r="B80" s="378"/>
      <c r="C80" s="378"/>
      <c r="D80" s="378"/>
      <c r="E80" s="378"/>
      <c r="F80" s="378"/>
      <c r="G80" s="378"/>
      <c r="H80" s="378"/>
      <c r="I80" s="378"/>
      <c r="J80" s="378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4"/>
    </row>
    <row r="81" spans="2:33" ht="15" customHeight="1" x14ac:dyDescent="0.35">
      <c r="B81" s="378"/>
      <c r="C81" s="378"/>
      <c r="D81" s="378"/>
      <c r="E81" s="378"/>
      <c r="F81" s="378"/>
      <c r="G81" s="378"/>
      <c r="H81" s="378"/>
      <c r="I81" s="378"/>
      <c r="J81" s="378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</row>
    <row r="82" spans="2:33" ht="15" customHeight="1" x14ac:dyDescent="0.35">
      <c r="B82" s="378"/>
      <c r="C82" s="378"/>
      <c r="D82" s="378"/>
      <c r="E82" s="378"/>
      <c r="F82" s="378"/>
      <c r="G82" s="378"/>
      <c r="H82" s="378"/>
      <c r="I82" s="378"/>
      <c r="J82" s="378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</row>
    <row r="83" spans="2:33" ht="15" customHeight="1" x14ac:dyDescent="0.35">
      <c r="B83" s="378"/>
      <c r="C83" s="378"/>
      <c r="D83" s="378"/>
      <c r="E83" s="378"/>
      <c r="F83" s="378"/>
      <c r="G83" s="378"/>
      <c r="H83" s="378"/>
      <c r="I83" s="378"/>
      <c r="J83" s="378"/>
      <c r="K83" s="378"/>
      <c r="L83" s="378"/>
      <c r="M83" s="378"/>
      <c r="N83" s="378"/>
      <c r="O83" s="378"/>
      <c r="P83" s="378"/>
      <c r="Q83" s="378"/>
      <c r="R83" s="378"/>
      <c r="S83" s="378"/>
      <c r="T83" s="378"/>
      <c r="U83" s="378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378"/>
    </row>
    <row r="84" spans="2:33" ht="15" customHeight="1" x14ac:dyDescent="0.35">
      <c r="B84" s="378"/>
      <c r="C84" s="378"/>
      <c r="D84" s="378"/>
      <c r="E84" s="378"/>
      <c r="F84" s="378"/>
      <c r="G84" s="378"/>
      <c r="H84" s="378"/>
      <c r="I84" s="378"/>
      <c r="J84" s="378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378"/>
    </row>
    <row r="85" spans="2:33" ht="12" customHeight="1" x14ac:dyDescent="0.35">
      <c r="B85" s="378"/>
      <c r="C85" s="378"/>
      <c r="D85" s="378"/>
      <c r="E85" s="378"/>
      <c r="F85" s="378"/>
      <c r="G85" s="378"/>
      <c r="H85" s="378"/>
      <c r="I85" s="378"/>
      <c r="J85" s="378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378"/>
      <c r="Y85" s="378"/>
      <c r="Z85" s="378"/>
      <c r="AA85" s="378"/>
      <c r="AB85" s="378"/>
      <c r="AC85" s="378"/>
      <c r="AD85" s="378"/>
      <c r="AE85" s="378"/>
      <c r="AF85" s="378"/>
      <c r="AG85" s="378"/>
    </row>
    <row r="86" spans="2:33" ht="15" customHeight="1" x14ac:dyDescent="0.35">
      <c r="B86" s="378"/>
      <c r="C86" s="378"/>
      <c r="D86" s="378"/>
      <c r="E86" s="378"/>
      <c r="F86" s="378"/>
      <c r="G86" s="378"/>
      <c r="H86" s="378"/>
      <c r="I86" s="378"/>
      <c r="J86" s="378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</row>
    <row r="87" spans="2:33" ht="15" customHeight="1" x14ac:dyDescent="0.35">
      <c r="B87" s="378"/>
      <c r="C87" s="378"/>
      <c r="D87" s="378"/>
      <c r="E87" s="378"/>
      <c r="F87" s="378"/>
      <c r="G87" s="378"/>
      <c r="H87" s="378"/>
      <c r="I87" s="378"/>
      <c r="J87" s="378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</row>
    <row r="88" spans="2:33" ht="15" customHeight="1" x14ac:dyDescent="0.35">
      <c r="B88" s="378"/>
      <c r="C88" s="378"/>
      <c r="D88" s="378"/>
      <c r="E88" s="378"/>
      <c r="F88" s="378"/>
      <c r="G88" s="378"/>
      <c r="H88" s="378"/>
      <c r="I88" s="378"/>
      <c r="J88" s="378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</row>
    <row r="89" spans="2:33" ht="12" customHeight="1" x14ac:dyDescent="0.35">
      <c r="B89" s="378"/>
      <c r="C89" s="378"/>
      <c r="D89" s="378"/>
      <c r="E89" s="378"/>
      <c r="F89" s="378"/>
      <c r="G89" s="378"/>
      <c r="H89" s="378"/>
      <c r="I89" s="378"/>
      <c r="J89" s="378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</row>
    <row r="90" spans="2:33" ht="15" customHeight="1" x14ac:dyDescent="0.35">
      <c r="B90" s="378"/>
      <c r="C90" s="378"/>
      <c r="D90" s="378"/>
      <c r="E90" s="378"/>
      <c r="F90" s="378"/>
      <c r="G90" s="378"/>
      <c r="H90" s="378"/>
      <c r="I90" s="378"/>
      <c r="J90" s="378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</row>
    <row r="91" spans="2:33" ht="15" customHeight="1" x14ac:dyDescent="0.35">
      <c r="B91" s="378"/>
      <c r="C91" s="378"/>
      <c r="D91" s="378"/>
      <c r="E91" s="378"/>
      <c r="F91" s="378"/>
      <c r="G91" s="378"/>
      <c r="H91" s="378"/>
      <c r="I91" s="378"/>
      <c r="J91" s="378"/>
      <c r="K91" s="378"/>
      <c r="L91" s="378"/>
      <c r="M91" s="378"/>
      <c r="N91" s="378"/>
      <c r="O91" s="378"/>
      <c r="P91" s="378"/>
      <c r="Q91" s="378"/>
      <c r="R91" s="378"/>
      <c r="S91" s="378"/>
      <c r="T91" s="378"/>
      <c r="U91" s="378"/>
      <c r="V91" s="378"/>
      <c r="W91" s="378"/>
      <c r="X91" s="378"/>
      <c r="Y91" s="378"/>
      <c r="Z91" s="378"/>
      <c r="AA91" s="378"/>
      <c r="AB91" s="378"/>
      <c r="AC91" s="378"/>
      <c r="AD91" s="378"/>
      <c r="AE91" s="378"/>
      <c r="AF91" s="378"/>
      <c r="AG91" s="378"/>
    </row>
    <row r="92" spans="2:33" ht="15" customHeight="1" x14ac:dyDescent="0.35">
      <c r="B92" s="378"/>
      <c r="C92" s="378"/>
      <c r="D92" s="378"/>
      <c r="E92" s="378"/>
      <c r="F92" s="378"/>
      <c r="G92" s="378"/>
      <c r="H92" s="378"/>
      <c r="I92" s="378"/>
      <c r="J92" s="378"/>
      <c r="K92" s="378"/>
      <c r="L92" s="378"/>
      <c r="M92" s="378"/>
      <c r="N92" s="378"/>
      <c r="O92" s="378"/>
      <c r="P92" s="378"/>
      <c r="Q92" s="378"/>
      <c r="R92" s="378"/>
      <c r="S92" s="378"/>
      <c r="T92" s="378"/>
      <c r="U92" s="378"/>
      <c r="V92" s="378"/>
      <c r="W92" s="378"/>
      <c r="X92" s="378"/>
      <c r="Y92" s="378"/>
      <c r="Z92" s="378"/>
      <c r="AA92" s="378"/>
      <c r="AB92" s="378"/>
      <c r="AC92" s="378"/>
      <c r="AD92" s="378"/>
      <c r="AE92" s="378"/>
      <c r="AF92" s="378"/>
      <c r="AG92" s="378"/>
    </row>
    <row r="93" spans="2:33" ht="15" customHeight="1" x14ac:dyDescent="0.35">
      <c r="B93" s="378"/>
      <c r="C93" s="378"/>
      <c r="D93" s="378"/>
      <c r="E93" s="378"/>
      <c r="F93" s="378"/>
      <c r="G93" s="378"/>
      <c r="H93" s="378"/>
      <c r="I93" s="378"/>
      <c r="J93" s="378"/>
      <c r="K93" s="378"/>
      <c r="L93" s="378"/>
      <c r="M93" s="378"/>
      <c r="N93" s="378"/>
      <c r="O93" s="378"/>
      <c r="P93" s="378"/>
      <c r="Q93" s="378"/>
      <c r="R93" s="378"/>
      <c r="S93" s="378"/>
      <c r="T93" s="378"/>
      <c r="U93" s="378"/>
      <c r="V93" s="378"/>
      <c r="W93" s="378"/>
      <c r="X93" s="378"/>
      <c r="Y93" s="378"/>
      <c r="Z93" s="378"/>
      <c r="AA93" s="378"/>
      <c r="AB93" s="378"/>
      <c r="AC93" s="378"/>
      <c r="AD93" s="378"/>
      <c r="AE93" s="378"/>
      <c r="AF93" s="378"/>
      <c r="AG93" s="378"/>
    </row>
    <row r="94" spans="2:33" ht="15" customHeight="1" x14ac:dyDescent="0.35">
      <c r="B94" s="378"/>
      <c r="C94" s="378"/>
      <c r="D94" s="378"/>
      <c r="E94" s="378"/>
      <c r="F94" s="378"/>
      <c r="G94" s="378"/>
      <c r="H94" s="378"/>
      <c r="I94" s="378"/>
      <c r="J94" s="378"/>
      <c r="K94" s="378"/>
      <c r="L94" s="378"/>
      <c r="M94" s="378"/>
      <c r="N94" s="378"/>
      <c r="O94" s="378"/>
      <c r="P94" s="378"/>
      <c r="Q94" s="378"/>
      <c r="R94" s="378"/>
      <c r="S94" s="378"/>
      <c r="T94" s="378"/>
      <c r="U94" s="378"/>
      <c r="V94" s="378"/>
      <c r="W94" s="378"/>
      <c r="X94" s="378"/>
      <c r="Y94" s="378"/>
      <c r="Z94" s="378"/>
      <c r="AA94" s="378"/>
      <c r="AB94" s="378"/>
      <c r="AC94" s="378"/>
      <c r="AD94" s="378"/>
      <c r="AE94" s="378"/>
      <c r="AF94" s="378"/>
      <c r="AG94" s="378"/>
    </row>
    <row r="95" spans="2:33" ht="15" customHeight="1" x14ac:dyDescent="0.35">
      <c r="B95" s="378"/>
      <c r="C95" s="378"/>
      <c r="D95" s="378"/>
      <c r="E95" s="378"/>
      <c r="F95" s="378"/>
      <c r="G95" s="378"/>
      <c r="H95" s="378"/>
      <c r="I95" s="378"/>
      <c r="J95" s="378"/>
      <c r="K95" s="378"/>
      <c r="L95" s="378"/>
      <c r="M95" s="378"/>
      <c r="N95" s="378"/>
      <c r="O95" s="378"/>
      <c r="P95" s="378"/>
      <c r="Q95" s="378"/>
      <c r="R95" s="378"/>
      <c r="S95" s="378"/>
      <c r="T95" s="378"/>
      <c r="U95" s="378"/>
      <c r="V95" s="378"/>
      <c r="W95" s="378"/>
      <c r="X95" s="378"/>
      <c r="Y95" s="378"/>
      <c r="Z95" s="378"/>
      <c r="AA95" s="378"/>
      <c r="AB95" s="378"/>
      <c r="AC95" s="378"/>
      <c r="AD95" s="378"/>
      <c r="AE95" s="378"/>
      <c r="AF95" s="378"/>
      <c r="AG95" s="378"/>
    </row>
    <row r="96" spans="2:33" ht="15" customHeight="1" x14ac:dyDescent="0.35">
      <c r="B96" s="378"/>
      <c r="C96" s="378"/>
      <c r="D96" s="378"/>
      <c r="E96" s="378"/>
      <c r="F96" s="378"/>
      <c r="G96" s="378"/>
      <c r="H96" s="378"/>
      <c r="I96" s="378"/>
      <c r="J96" s="378"/>
      <c r="K96" s="378"/>
      <c r="L96" s="378"/>
      <c r="M96" s="378"/>
      <c r="N96" s="378"/>
      <c r="O96" s="378"/>
      <c r="P96" s="378"/>
      <c r="Q96" s="378"/>
      <c r="R96" s="378"/>
      <c r="S96" s="378"/>
      <c r="T96" s="378"/>
      <c r="U96" s="378"/>
      <c r="V96" s="378"/>
      <c r="W96" s="378"/>
      <c r="X96" s="378"/>
      <c r="Y96" s="378"/>
      <c r="Z96" s="378"/>
      <c r="AA96" s="378"/>
      <c r="AB96" s="378"/>
      <c r="AC96" s="378"/>
      <c r="AD96" s="378"/>
      <c r="AE96" s="378"/>
      <c r="AF96" s="378"/>
      <c r="AG96" s="378"/>
    </row>
    <row r="97" spans="2:33" ht="12" customHeight="1" x14ac:dyDescent="0.35">
      <c r="B97" s="378"/>
      <c r="C97" s="378"/>
      <c r="D97" s="378"/>
      <c r="E97" s="378"/>
      <c r="F97" s="378"/>
      <c r="G97" s="378"/>
      <c r="H97" s="378"/>
      <c r="I97" s="378"/>
      <c r="J97" s="378"/>
      <c r="K97" s="378"/>
      <c r="L97" s="378"/>
      <c r="M97" s="378"/>
      <c r="N97" s="378"/>
      <c r="O97" s="378"/>
      <c r="P97" s="378"/>
      <c r="Q97" s="378"/>
      <c r="R97" s="378"/>
      <c r="S97" s="378"/>
      <c r="T97" s="378"/>
      <c r="U97" s="378"/>
      <c r="V97" s="378"/>
      <c r="W97" s="378"/>
      <c r="X97" s="378"/>
      <c r="Y97" s="378"/>
      <c r="Z97" s="378"/>
      <c r="AA97" s="378"/>
      <c r="AB97" s="378"/>
      <c r="AC97" s="378"/>
      <c r="AD97" s="378"/>
      <c r="AE97" s="378"/>
      <c r="AF97" s="378"/>
      <c r="AG97" s="378"/>
    </row>
    <row r="98" spans="2:33" ht="15" customHeight="1" x14ac:dyDescent="0.35">
      <c r="B98" s="378"/>
      <c r="C98" s="378"/>
      <c r="D98" s="378"/>
      <c r="E98" s="378"/>
      <c r="F98" s="378"/>
      <c r="G98" s="378"/>
      <c r="H98" s="378"/>
      <c r="I98" s="378"/>
      <c r="J98" s="378"/>
      <c r="K98" s="378"/>
      <c r="L98" s="378"/>
      <c r="M98" s="378"/>
      <c r="N98" s="378"/>
      <c r="O98" s="378"/>
      <c r="P98" s="378"/>
      <c r="Q98" s="378"/>
      <c r="R98" s="378"/>
      <c r="S98" s="378"/>
      <c r="T98" s="378"/>
      <c r="U98" s="378"/>
      <c r="V98" s="378"/>
      <c r="W98" s="378"/>
      <c r="X98" s="378"/>
      <c r="Y98" s="378"/>
      <c r="Z98" s="378"/>
      <c r="AA98" s="378"/>
      <c r="AB98" s="378"/>
      <c r="AC98" s="378"/>
      <c r="AD98" s="378"/>
      <c r="AE98" s="378"/>
      <c r="AF98" s="378"/>
      <c r="AG98" s="378"/>
    </row>
    <row r="99" spans="2:33" ht="15" customHeight="1" x14ac:dyDescent="0.35">
      <c r="B99" s="378"/>
      <c r="C99" s="378"/>
      <c r="D99" s="378"/>
      <c r="E99" s="378"/>
      <c r="F99" s="378"/>
      <c r="G99" s="378"/>
      <c r="H99" s="378"/>
      <c r="I99" s="378"/>
      <c r="J99" s="378"/>
      <c r="K99" s="378"/>
      <c r="L99" s="378"/>
      <c r="M99" s="378"/>
      <c r="N99" s="378"/>
      <c r="O99" s="378"/>
      <c r="P99" s="378"/>
      <c r="Q99" s="378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</row>
    <row r="100" spans="2:33" ht="15" customHeight="1" x14ac:dyDescent="0.35">
      <c r="B100" s="378"/>
      <c r="C100" s="378"/>
      <c r="D100" s="378"/>
      <c r="E100" s="378"/>
      <c r="F100" s="378"/>
      <c r="G100" s="378"/>
      <c r="H100" s="378"/>
      <c r="I100" s="378"/>
      <c r="J100" s="378"/>
      <c r="K100" s="378"/>
      <c r="L100" s="378"/>
      <c r="M100" s="378"/>
      <c r="N100" s="378"/>
      <c r="O100" s="378"/>
      <c r="P100" s="378"/>
      <c r="Q100" s="378"/>
      <c r="R100" s="378"/>
      <c r="S100" s="378"/>
      <c r="T100" s="378"/>
      <c r="U100" s="378"/>
      <c r="V100" s="378"/>
      <c r="W100" s="378"/>
      <c r="X100" s="378"/>
      <c r="Y100" s="378"/>
      <c r="Z100" s="378"/>
      <c r="AA100" s="378"/>
      <c r="AB100" s="378"/>
      <c r="AC100" s="378"/>
      <c r="AD100" s="378"/>
      <c r="AE100" s="378"/>
      <c r="AF100" s="378"/>
      <c r="AG100" s="378"/>
    </row>
    <row r="101" spans="2:33" ht="15" customHeight="1" x14ac:dyDescent="0.35">
      <c r="B101" s="378"/>
      <c r="C101" s="378"/>
      <c r="D101" s="378"/>
      <c r="E101" s="378"/>
      <c r="F101" s="378"/>
      <c r="G101" s="378"/>
      <c r="H101" s="378"/>
      <c r="I101" s="378"/>
      <c r="J101" s="378"/>
      <c r="K101" s="378"/>
      <c r="L101" s="378"/>
      <c r="M101" s="378"/>
      <c r="N101" s="378"/>
      <c r="O101" s="378"/>
      <c r="P101" s="378"/>
      <c r="Q101" s="378"/>
      <c r="R101" s="378"/>
      <c r="S101" s="378"/>
      <c r="T101" s="378"/>
      <c r="U101" s="378"/>
      <c r="V101" s="378"/>
      <c r="W101" s="378"/>
      <c r="X101" s="378"/>
      <c r="Y101" s="378"/>
      <c r="Z101" s="378"/>
      <c r="AA101" s="378"/>
      <c r="AB101" s="378"/>
      <c r="AC101" s="378"/>
      <c r="AD101" s="378"/>
      <c r="AE101" s="378"/>
      <c r="AF101" s="378"/>
      <c r="AG101" s="378"/>
    </row>
    <row r="102" spans="2:33" ht="15" customHeight="1" x14ac:dyDescent="0.35">
      <c r="B102" s="378"/>
      <c r="C102" s="378"/>
      <c r="D102" s="378"/>
      <c r="E102" s="378"/>
      <c r="F102" s="378"/>
      <c r="G102" s="378"/>
      <c r="H102" s="378"/>
      <c r="I102" s="378"/>
      <c r="J102" s="378"/>
      <c r="K102" s="378"/>
      <c r="L102" s="378"/>
      <c r="M102" s="378"/>
      <c r="N102" s="378"/>
      <c r="O102" s="378"/>
      <c r="P102" s="378"/>
      <c r="Q102" s="378"/>
      <c r="R102" s="378"/>
      <c r="S102" s="378"/>
      <c r="T102" s="378"/>
      <c r="U102" s="378"/>
      <c r="V102" s="378"/>
      <c r="W102" s="378"/>
      <c r="X102" s="378"/>
      <c r="Y102" s="378"/>
      <c r="Z102" s="378"/>
      <c r="AA102" s="378"/>
      <c r="AB102" s="378"/>
      <c r="AC102" s="378"/>
      <c r="AD102" s="378"/>
      <c r="AE102" s="378"/>
      <c r="AF102" s="378"/>
      <c r="AG102" s="378"/>
    </row>
    <row r="103" spans="2:33" ht="15" customHeight="1" x14ac:dyDescent="0.35">
      <c r="B103" s="378"/>
      <c r="C103" s="378"/>
      <c r="D103" s="378"/>
      <c r="E103" s="378"/>
      <c r="F103" s="378"/>
      <c r="G103" s="378"/>
      <c r="H103" s="378"/>
      <c r="I103" s="378"/>
      <c r="J103" s="378"/>
      <c r="K103" s="378"/>
      <c r="L103" s="378"/>
      <c r="M103" s="378"/>
      <c r="N103" s="378"/>
      <c r="O103" s="378"/>
      <c r="P103" s="378"/>
      <c r="Q103" s="378"/>
      <c r="R103" s="378"/>
      <c r="S103" s="378"/>
      <c r="T103" s="378"/>
      <c r="U103" s="378"/>
      <c r="V103" s="378"/>
      <c r="W103" s="378"/>
      <c r="X103" s="378"/>
      <c r="Y103" s="378"/>
      <c r="Z103" s="378"/>
      <c r="AA103" s="378"/>
      <c r="AB103" s="378"/>
      <c r="AC103" s="378"/>
      <c r="AD103" s="378"/>
      <c r="AE103" s="378"/>
      <c r="AF103" s="378"/>
      <c r="AG103" s="378"/>
    </row>
    <row r="104" spans="2:33" ht="12" customHeight="1" x14ac:dyDescent="0.35">
      <c r="B104" s="378"/>
      <c r="C104" s="378"/>
      <c r="D104" s="378"/>
      <c r="E104" s="378"/>
      <c r="F104" s="378"/>
      <c r="G104" s="378"/>
      <c r="H104" s="378"/>
      <c r="I104" s="378"/>
      <c r="J104" s="378"/>
      <c r="K104" s="378"/>
      <c r="L104" s="378"/>
      <c r="M104" s="378"/>
      <c r="N104" s="378"/>
      <c r="O104" s="378"/>
      <c r="P104" s="378"/>
      <c r="Q104" s="378"/>
      <c r="R104" s="378"/>
      <c r="S104" s="378"/>
      <c r="T104" s="378"/>
      <c r="U104" s="378"/>
      <c r="V104" s="378"/>
      <c r="W104" s="378"/>
      <c r="X104" s="378"/>
      <c r="Y104" s="378"/>
      <c r="Z104" s="378"/>
      <c r="AA104" s="378"/>
      <c r="AB104" s="378"/>
      <c r="AC104" s="378"/>
      <c r="AD104" s="378"/>
      <c r="AE104" s="378"/>
      <c r="AF104" s="378"/>
      <c r="AG104" s="378"/>
    </row>
    <row r="105" spans="2:33" ht="15" customHeight="1" x14ac:dyDescent="0.35">
      <c r="B105" s="378"/>
      <c r="C105" s="378"/>
      <c r="D105" s="378"/>
      <c r="E105" s="378"/>
      <c r="F105" s="378"/>
      <c r="G105" s="378"/>
      <c r="H105" s="378"/>
      <c r="I105" s="378"/>
      <c r="J105" s="378"/>
      <c r="K105" s="378"/>
      <c r="L105" s="378"/>
      <c r="M105" s="378"/>
      <c r="N105" s="378"/>
      <c r="O105" s="378"/>
      <c r="P105" s="378"/>
      <c r="Q105" s="378"/>
      <c r="R105" s="378"/>
      <c r="S105" s="378"/>
      <c r="T105" s="378"/>
      <c r="U105" s="378"/>
      <c r="V105" s="378"/>
      <c r="W105" s="378"/>
      <c r="X105" s="378"/>
      <c r="Y105" s="378"/>
      <c r="Z105" s="378"/>
      <c r="AA105" s="378"/>
      <c r="AB105" s="378"/>
      <c r="AC105" s="378"/>
      <c r="AD105" s="378"/>
      <c r="AE105" s="378"/>
      <c r="AF105" s="378"/>
      <c r="AG105" s="378"/>
    </row>
    <row r="106" spans="2:33" ht="15" customHeight="1" x14ac:dyDescent="0.35">
      <c r="B106" s="378"/>
      <c r="C106" s="378"/>
      <c r="D106" s="378"/>
      <c r="E106" s="378"/>
      <c r="F106" s="378"/>
      <c r="G106" s="378"/>
      <c r="H106" s="378"/>
      <c r="I106" s="378"/>
      <c r="J106" s="378"/>
      <c r="K106" s="378"/>
      <c r="L106" s="378"/>
      <c r="M106" s="378"/>
      <c r="N106" s="378"/>
      <c r="O106" s="378"/>
      <c r="P106" s="378"/>
      <c r="Q106" s="378"/>
      <c r="R106" s="378"/>
      <c r="S106" s="378"/>
      <c r="T106" s="378"/>
      <c r="U106" s="378"/>
      <c r="V106" s="378"/>
      <c r="W106" s="378"/>
      <c r="X106" s="378"/>
      <c r="Y106" s="378"/>
      <c r="Z106" s="378"/>
      <c r="AA106" s="378"/>
      <c r="AB106" s="378"/>
      <c r="AC106" s="378"/>
      <c r="AD106" s="378"/>
      <c r="AE106" s="378"/>
      <c r="AF106" s="378"/>
      <c r="AG106" s="378"/>
    </row>
    <row r="107" spans="2:33" ht="15" customHeight="1" x14ac:dyDescent="0.35">
      <c r="B107" s="378"/>
      <c r="C107" s="378"/>
      <c r="D107" s="378"/>
      <c r="E107" s="378"/>
      <c r="F107" s="378"/>
      <c r="G107" s="378"/>
      <c r="H107" s="378"/>
      <c r="I107" s="378"/>
      <c r="J107" s="378"/>
      <c r="K107" s="378"/>
      <c r="L107" s="378"/>
      <c r="M107" s="378"/>
      <c r="N107" s="378"/>
      <c r="O107" s="378"/>
      <c r="P107" s="378"/>
      <c r="Q107" s="378"/>
      <c r="R107" s="378"/>
      <c r="S107" s="378"/>
      <c r="T107" s="378"/>
      <c r="U107" s="378"/>
      <c r="V107" s="378"/>
      <c r="W107" s="378"/>
      <c r="X107" s="378"/>
      <c r="Y107" s="378"/>
      <c r="Z107" s="378"/>
      <c r="AA107" s="378"/>
      <c r="AB107" s="378"/>
      <c r="AC107" s="378"/>
      <c r="AD107" s="378"/>
      <c r="AE107" s="378"/>
      <c r="AF107" s="378"/>
      <c r="AG107" s="378"/>
    </row>
    <row r="108" spans="2:33" ht="15" customHeight="1" x14ac:dyDescent="0.35">
      <c r="B108" s="378"/>
      <c r="C108" s="378"/>
      <c r="D108" s="378"/>
      <c r="E108" s="378"/>
      <c r="F108" s="378"/>
      <c r="G108" s="378"/>
      <c r="H108" s="378"/>
      <c r="I108" s="378"/>
      <c r="J108" s="378"/>
      <c r="K108" s="378"/>
      <c r="L108" s="378"/>
      <c r="M108" s="378"/>
      <c r="N108" s="378"/>
      <c r="O108" s="378"/>
      <c r="P108" s="378"/>
      <c r="Q108" s="378"/>
      <c r="R108" s="378"/>
      <c r="S108" s="378"/>
      <c r="T108" s="378"/>
      <c r="U108" s="378"/>
      <c r="V108" s="378"/>
      <c r="W108" s="378"/>
      <c r="X108" s="378"/>
      <c r="Y108" s="378"/>
      <c r="Z108" s="378"/>
      <c r="AA108" s="378"/>
      <c r="AB108" s="378"/>
      <c r="AC108" s="378"/>
      <c r="AD108" s="378"/>
      <c r="AE108" s="378"/>
      <c r="AF108" s="378"/>
      <c r="AG108" s="378"/>
    </row>
    <row r="109" spans="2:33" ht="15" customHeight="1" x14ac:dyDescent="0.35">
      <c r="B109" s="378"/>
      <c r="C109" s="378"/>
      <c r="D109" s="378"/>
      <c r="E109" s="378"/>
      <c r="F109" s="378"/>
      <c r="G109" s="378"/>
      <c r="H109" s="378"/>
      <c r="I109" s="378"/>
      <c r="J109" s="378"/>
      <c r="K109" s="378"/>
      <c r="L109" s="378"/>
      <c r="M109" s="378"/>
      <c r="N109" s="378"/>
      <c r="O109" s="378"/>
      <c r="P109" s="378"/>
      <c r="Q109" s="378"/>
      <c r="R109" s="378"/>
      <c r="S109" s="378"/>
      <c r="T109" s="378"/>
      <c r="U109" s="378"/>
      <c r="V109" s="378"/>
      <c r="W109" s="378"/>
      <c r="X109" s="378"/>
      <c r="Y109" s="378"/>
      <c r="Z109" s="378"/>
      <c r="AA109" s="378"/>
      <c r="AB109" s="378"/>
      <c r="AC109" s="378"/>
      <c r="AD109" s="378"/>
      <c r="AE109" s="378"/>
      <c r="AF109" s="378" t="s">
        <v>1998</v>
      </c>
      <c r="AG109" s="378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74"/>
      <c r="C155" s="374"/>
      <c r="D155" s="374"/>
      <c r="E155" s="374"/>
      <c r="F155" s="374"/>
      <c r="G155" s="374"/>
      <c r="H155" s="374"/>
      <c r="I155" s="374"/>
      <c r="J155" s="374"/>
      <c r="K155" s="374"/>
      <c r="L155" s="374"/>
      <c r="M155" s="374"/>
      <c r="N155" s="374"/>
      <c r="O155" s="374"/>
      <c r="P155" s="374"/>
      <c r="Q155" s="374"/>
      <c r="R155" s="374"/>
      <c r="S155" s="374"/>
      <c r="T155" s="374"/>
      <c r="U155" s="374"/>
      <c r="V155" s="374"/>
      <c r="W155" s="374"/>
      <c r="X155" s="374"/>
      <c r="Y155" s="374"/>
      <c r="Z155" s="374"/>
      <c r="AA155" s="374"/>
      <c r="AB155" s="374"/>
      <c r="AC155" s="374"/>
      <c r="AD155" s="374"/>
      <c r="AE155" s="374"/>
      <c r="AF155" s="374"/>
    </row>
    <row r="156" spans="2:32" ht="15" customHeight="1" x14ac:dyDescent="0.35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74"/>
      <c r="C291" s="374"/>
      <c r="D291" s="374"/>
      <c r="E291" s="374"/>
      <c r="F291" s="374"/>
      <c r="G291" s="374"/>
      <c r="H291" s="374"/>
      <c r="I291" s="374"/>
      <c r="J291" s="374"/>
      <c r="K291" s="374"/>
      <c r="L291" s="374"/>
      <c r="M291" s="374"/>
      <c r="N291" s="374"/>
      <c r="O291" s="374"/>
      <c r="P291" s="374"/>
      <c r="Q291" s="374"/>
      <c r="R291" s="374"/>
      <c r="S291" s="374"/>
      <c r="T291" s="374"/>
      <c r="U291" s="374"/>
      <c r="V291" s="374"/>
      <c r="W291" s="374"/>
      <c r="X291" s="374"/>
      <c r="Y291" s="374"/>
      <c r="Z291" s="374"/>
      <c r="AA291" s="374"/>
      <c r="AB291" s="374"/>
      <c r="AC291" s="374"/>
      <c r="AD291" s="374"/>
      <c r="AE291" s="374"/>
      <c r="AF291" s="374"/>
    </row>
    <row r="292" spans="2:32" ht="15" customHeight="1" x14ac:dyDescent="0.35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74"/>
      <c r="C304" s="374"/>
      <c r="D304" s="374"/>
      <c r="E304" s="374"/>
      <c r="F304" s="374"/>
      <c r="G304" s="374"/>
      <c r="H304" s="374"/>
      <c r="I304" s="374"/>
      <c r="J304" s="374"/>
      <c r="K304" s="374"/>
      <c r="L304" s="374"/>
      <c r="M304" s="374"/>
      <c r="N304" s="374"/>
      <c r="O304" s="374"/>
      <c r="P304" s="374"/>
      <c r="Q304" s="374"/>
      <c r="R304" s="374"/>
      <c r="S304" s="374"/>
      <c r="T304" s="374"/>
      <c r="U304" s="374"/>
      <c r="V304" s="374"/>
      <c r="W304" s="374"/>
      <c r="X304" s="374"/>
      <c r="Y304" s="374"/>
      <c r="Z304" s="374"/>
      <c r="AA304" s="374"/>
      <c r="AB304" s="374"/>
      <c r="AC304" s="374"/>
      <c r="AD304" s="374"/>
      <c r="AE304" s="374"/>
      <c r="AF304" s="374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74"/>
      <c r="C374" s="374"/>
      <c r="D374" s="374"/>
      <c r="E374" s="374"/>
      <c r="F374" s="374"/>
      <c r="G374" s="374"/>
      <c r="H374" s="374"/>
      <c r="I374" s="374"/>
      <c r="J374" s="374"/>
      <c r="K374" s="374"/>
      <c r="L374" s="374"/>
      <c r="M374" s="374"/>
      <c r="N374" s="374"/>
      <c r="O374" s="374"/>
      <c r="P374" s="374"/>
      <c r="Q374" s="374"/>
      <c r="R374" s="374"/>
      <c r="S374" s="374"/>
      <c r="T374" s="374"/>
      <c r="U374" s="374"/>
      <c r="V374" s="374"/>
      <c r="W374" s="374"/>
      <c r="X374" s="374"/>
      <c r="Y374" s="374"/>
      <c r="Z374" s="374"/>
      <c r="AA374" s="374"/>
      <c r="AB374" s="374"/>
      <c r="AC374" s="374"/>
      <c r="AD374" s="374"/>
      <c r="AE374" s="374"/>
      <c r="AF374" s="374"/>
    </row>
    <row r="375" spans="2:32" ht="12" customHeight="1" x14ac:dyDescent="0.35"/>
    <row r="376" spans="2:32" ht="12" customHeight="1" x14ac:dyDescent="0.35">
      <c r="B376" s="374"/>
      <c r="C376" s="374"/>
      <c r="D376" s="374"/>
      <c r="E376" s="374"/>
      <c r="F376" s="374"/>
      <c r="G376" s="374"/>
      <c r="H376" s="374"/>
      <c r="I376" s="374"/>
      <c r="J376" s="374"/>
      <c r="K376" s="374"/>
      <c r="L376" s="374"/>
      <c r="M376" s="374"/>
      <c r="N376" s="374"/>
      <c r="O376" s="374"/>
      <c r="P376" s="374"/>
      <c r="Q376" s="374"/>
      <c r="R376" s="374"/>
      <c r="S376" s="374"/>
      <c r="T376" s="374"/>
      <c r="U376" s="374"/>
      <c r="V376" s="374"/>
      <c r="W376" s="374"/>
      <c r="X376" s="374"/>
      <c r="Y376" s="374"/>
      <c r="Z376" s="374"/>
      <c r="AA376" s="374"/>
      <c r="AB376" s="374"/>
      <c r="AC376" s="374"/>
      <c r="AD376" s="374"/>
      <c r="AE376" s="374"/>
      <c r="AF376" s="374"/>
    </row>
    <row r="377" spans="2:32" ht="12" customHeight="1" x14ac:dyDescent="0.35">
      <c r="B377" s="374"/>
      <c r="C377" s="374"/>
      <c r="D377" s="374"/>
      <c r="E377" s="374"/>
      <c r="F377" s="374"/>
      <c r="G377" s="374"/>
      <c r="H377" s="374"/>
      <c r="I377" s="374"/>
      <c r="J377" s="374"/>
      <c r="K377" s="374"/>
      <c r="L377" s="374"/>
      <c r="M377" s="374"/>
      <c r="N377" s="374"/>
      <c r="O377" s="374"/>
      <c r="P377" s="374"/>
      <c r="Q377" s="374"/>
      <c r="R377" s="374"/>
      <c r="S377" s="374"/>
      <c r="T377" s="374"/>
      <c r="U377" s="374"/>
      <c r="V377" s="374"/>
      <c r="W377" s="374"/>
      <c r="X377" s="374"/>
      <c r="Y377" s="374"/>
      <c r="Z377" s="374"/>
      <c r="AA377" s="374"/>
      <c r="AB377" s="374"/>
      <c r="AC377" s="374"/>
      <c r="AD377" s="374"/>
      <c r="AE377" s="374"/>
      <c r="AF377" s="374"/>
    </row>
    <row r="378" spans="2:32" ht="12" customHeight="1" x14ac:dyDescent="0.35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</row>
    <row r="379" spans="2:32" ht="12" customHeight="1" x14ac:dyDescent="0.35"/>
    <row r="380" spans="2:32" ht="12" customHeight="1" x14ac:dyDescent="0.35"/>
    <row r="381" spans="2:32" ht="12" customHeight="1" x14ac:dyDescent="0.35">
      <c r="B381" s="374"/>
      <c r="C381" s="374"/>
      <c r="D381" s="374"/>
      <c r="E381" s="374"/>
      <c r="F381" s="374"/>
      <c r="G381" s="374"/>
      <c r="H381" s="374"/>
      <c r="I381" s="374"/>
      <c r="J381" s="374"/>
      <c r="K381" s="374"/>
      <c r="L381" s="374"/>
      <c r="M381" s="374"/>
      <c r="N381" s="374"/>
      <c r="O381" s="374"/>
      <c r="P381" s="374"/>
      <c r="Q381" s="374"/>
      <c r="R381" s="374"/>
      <c r="S381" s="374"/>
      <c r="T381" s="374"/>
      <c r="U381" s="374"/>
      <c r="V381" s="374"/>
      <c r="W381" s="374"/>
      <c r="X381" s="374"/>
      <c r="Y381" s="374"/>
      <c r="Z381" s="374"/>
      <c r="AA381" s="374"/>
      <c r="AB381" s="374"/>
      <c r="AC381" s="374"/>
      <c r="AD381" s="374"/>
      <c r="AE381" s="374"/>
      <c r="AF381" s="374"/>
    </row>
    <row r="382" spans="2:32" ht="12" customHeight="1" x14ac:dyDescent="0.35">
      <c r="B382" s="374"/>
      <c r="C382" s="374"/>
      <c r="D382" s="374"/>
      <c r="E382" s="374"/>
      <c r="F382" s="374"/>
      <c r="G382" s="374"/>
      <c r="H382" s="374"/>
      <c r="I382" s="374"/>
      <c r="J382" s="374"/>
      <c r="K382" s="374"/>
      <c r="L382" s="374"/>
      <c r="M382" s="374"/>
      <c r="N382" s="374"/>
      <c r="O382" s="374"/>
      <c r="P382" s="374"/>
      <c r="Q382" s="374"/>
      <c r="R382" s="374"/>
      <c r="S382" s="374"/>
      <c r="T382" s="374"/>
      <c r="U382" s="374"/>
      <c r="V382" s="374"/>
      <c r="W382" s="374"/>
      <c r="X382" s="374"/>
      <c r="Y382" s="374"/>
      <c r="Z382" s="374"/>
      <c r="AA382" s="374"/>
      <c r="AB382" s="374"/>
      <c r="AC382" s="374"/>
      <c r="AD382" s="374"/>
      <c r="AE382" s="374"/>
      <c r="AF382" s="374"/>
    </row>
    <row r="383" spans="2:32" ht="12" customHeight="1" x14ac:dyDescent="0.35">
      <c r="B383" s="374"/>
      <c r="C383" s="374"/>
      <c r="D383" s="374"/>
      <c r="E383" s="374"/>
      <c r="F383" s="374"/>
      <c r="G383" s="374"/>
      <c r="H383" s="374"/>
      <c r="I383" s="374"/>
      <c r="J383" s="374"/>
      <c r="K383" s="374"/>
      <c r="L383" s="374"/>
      <c r="M383" s="374"/>
      <c r="N383" s="374"/>
      <c r="O383" s="374"/>
      <c r="P383" s="374"/>
      <c r="Q383" s="374"/>
      <c r="R383" s="374"/>
      <c r="S383" s="374"/>
      <c r="T383" s="374"/>
      <c r="U383" s="374"/>
      <c r="V383" s="374"/>
      <c r="W383" s="374"/>
      <c r="X383" s="374"/>
      <c r="Y383" s="374"/>
      <c r="Z383" s="374"/>
      <c r="AA383" s="374"/>
      <c r="AB383" s="374"/>
      <c r="AC383" s="374"/>
      <c r="AD383" s="374"/>
      <c r="AE383" s="374"/>
      <c r="AF383" s="374"/>
    </row>
    <row r="384" spans="2:32" ht="12" customHeight="1" x14ac:dyDescent="0.35">
      <c r="B384" s="374"/>
      <c r="C384" s="374"/>
      <c r="D384" s="374"/>
      <c r="E384" s="374"/>
      <c r="F384" s="374"/>
      <c r="G384" s="374"/>
      <c r="H384" s="374"/>
      <c r="I384" s="374"/>
      <c r="J384" s="374"/>
      <c r="K384" s="374"/>
      <c r="L384" s="374"/>
      <c r="M384" s="374"/>
      <c r="N384" s="374"/>
      <c r="O384" s="374"/>
      <c r="P384" s="374"/>
      <c r="Q384" s="374"/>
      <c r="R384" s="374"/>
      <c r="S384" s="374"/>
      <c r="T384" s="374"/>
      <c r="U384" s="374"/>
      <c r="V384" s="374"/>
      <c r="W384" s="374"/>
      <c r="X384" s="374"/>
      <c r="Y384" s="374"/>
      <c r="Z384" s="374"/>
      <c r="AA384" s="374"/>
      <c r="AB384" s="374"/>
      <c r="AC384" s="374"/>
      <c r="AD384" s="374"/>
      <c r="AE384" s="374"/>
      <c r="AF384" s="374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74"/>
      <c r="C552" s="374"/>
      <c r="D552" s="374"/>
      <c r="E552" s="374"/>
      <c r="F552" s="374"/>
      <c r="G552" s="374"/>
      <c r="H552" s="374"/>
      <c r="I552" s="374"/>
      <c r="J552" s="374"/>
      <c r="K552" s="374"/>
      <c r="L552" s="374"/>
      <c r="M552" s="374"/>
      <c r="N552" s="374"/>
      <c r="O552" s="374"/>
      <c r="P552" s="374"/>
      <c r="Q552" s="374"/>
      <c r="R552" s="374"/>
      <c r="S552" s="374"/>
      <c r="T552" s="374"/>
      <c r="U552" s="374"/>
      <c r="V552" s="374"/>
      <c r="W552" s="374"/>
      <c r="X552" s="374"/>
      <c r="Y552" s="374"/>
      <c r="Z552" s="374"/>
      <c r="AA552" s="374"/>
      <c r="AB552" s="374"/>
      <c r="AC552" s="374"/>
      <c r="AD552" s="374"/>
      <c r="AE552" s="374"/>
      <c r="AF552" s="374"/>
    </row>
    <row r="559" spans="2:32" ht="15" customHeight="1" x14ac:dyDescent="0.35">
      <c r="B559" s="374"/>
      <c r="C559" s="374"/>
      <c r="D559" s="374"/>
      <c r="E559" s="374"/>
      <c r="F559" s="374"/>
      <c r="G559" s="374"/>
      <c r="H559" s="374"/>
      <c r="I559" s="374"/>
      <c r="J559" s="374"/>
      <c r="K559" s="374"/>
      <c r="L559" s="374"/>
      <c r="M559" s="374"/>
      <c r="N559" s="374"/>
      <c r="O559" s="374"/>
      <c r="P559" s="374"/>
      <c r="Q559" s="374"/>
      <c r="R559" s="374"/>
      <c r="S559" s="374"/>
      <c r="T559" s="374"/>
      <c r="U559" s="374"/>
      <c r="V559" s="374"/>
      <c r="W559" s="374"/>
      <c r="X559" s="374"/>
      <c r="Y559" s="374"/>
      <c r="Z559" s="374"/>
      <c r="AA559" s="374"/>
      <c r="AB559" s="374"/>
      <c r="AC559" s="374"/>
      <c r="AD559" s="374"/>
      <c r="AE559" s="374"/>
      <c r="AF559" s="374"/>
    </row>
    <row r="560" spans="2:32" ht="15" customHeight="1" x14ac:dyDescent="0.35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74"/>
      <c r="C651" s="374"/>
      <c r="D651" s="374"/>
      <c r="E651" s="374"/>
      <c r="F651" s="374"/>
      <c r="G651" s="374"/>
      <c r="H651" s="374"/>
      <c r="I651" s="374"/>
      <c r="J651" s="374"/>
      <c r="K651" s="374"/>
      <c r="L651" s="374"/>
      <c r="M651" s="374"/>
      <c r="N651" s="374"/>
      <c r="O651" s="374"/>
      <c r="P651" s="374"/>
      <c r="Q651" s="374"/>
      <c r="R651" s="374"/>
      <c r="S651" s="374"/>
      <c r="T651" s="374"/>
      <c r="U651" s="374"/>
      <c r="V651" s="374"/>
      <c r="W651" s="374"/>
      <c r="X651" s="374"/>
      <c r="Y651" s="374"/>
      <c r="Z651" s="374"/>
      <c r="AA651" s="374"/>
      <c r="AB651" s="374"/>
      <c r="AC651" s="374"/>
      <c r="AD651" s="374"/>
      <c r="AE651" s="374"/>
      <c r="AF651" s="374"/>
    </row>
    <row r="652" spans="2:32" ht="15" customHeight="1" x14ac:dyDescent="0.35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74"/>
      <c r="C727" s="374"/>
      <c r="D727" s="374"/>
      <c r="E727" s="374"/>
      <c r="F727" s="374"/>
      <c r="G727" s="374"/>
      <c r="H727" s="374"/>
      <c r="I727" s="374"/>
      <c r="J727" s="374"/>
      <c r="K727" s="374"/>
      <c r="L727" s="374"/>
      <c r="M727" s="374"/>
      <c r="N727" s="374"/>
      <c r="O727" s="374"/>
      <c r="P727" s="374"/>
      <c r="Q727" s="374"/>
      <c r="R727" s="374"/>
      <c r="S727" s="374"/>
      <c r="T727" s="374"/>
      <c r="U727" s="374"/>
      <c r="V727" s="374"/>
      <c r="W727" s="374"/>
      <c r="X727" s="374"/>
      <c r="Y727" s="374"/>
      <c r="Z727" s="374"/>
      <c r="AA727" s="374"/>
      <c r="AB727" s="374"/>
      <c r="AC727" s="374"/>
      <c r="AD727" s="374"/>
      <c r="AE727" s="374"/>
      <c r="AF727" s="374"/>
    </row>
    <row r="728" spans="2:32" ht="15" customHeight="1" x14ac:dyDescent="0.35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74"/>
      <c r="C818" s="374"/>
      <c r="D818" s="374"/>
      <c r="E818" s="374"/>
      <c r="F818" s="374"/>
      <c r="G818" s="374"/>
      <c r="H818" s="374"/>
      <c r="I818" s="374"/>
      <c r="J818" s="374"/>
      <c r="K818" s="374"/>
      <c r="L818" s="374"/>
      <c r="M818" s="374"/>
      <c r="N818" s="374"/>
      <c r="O818" s="374"/>
      <c r="P818" s="374"/>
      <c r="Q818" s="374"/>
      <c r="R818" s="374"/>
      <c r="S818" s="374"/>
      <c r="T818" s="374"/>
      <c r="U818" s="374"/>
      <c r="V818" s="374"/>
      <c r="W818" s="374"/>
      <c r="X818" s="374"/>
      <c r="Y818" s="374"/>
      <c r="Z818" s="374"/>
      <c r="AA818" s="374"/>
      <c r="AB818" s="374"/>
      <c r="AC818" s="374"/>
      <c r="AD818" s="374"/>
      <c r="AE818" s="374"/>
      <c r="AF818" s="374"/>
    </row>
    <row r="819" spans="2:32" ht="15" customHeight="1" x14ac:dyDescent="0.35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  <c r="AE897" s="218"/>
      <c r="AF897" s="218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74"/>
      <c r="C909" s="374"/>
      <c r="D909" s="374"/>
      <c r="E909" s="374"/>
      <c r="F909" s="374"/>
      <c r="G909" s="374"/>
      <c r="H909" s="374"/>
      <c r="I909" s="374"/>
      <c r="J909" s="374"/>
      <c r="K909" s="374"/>
      <c r="L909" s="374"/>
      <c r="M909" s="374"/>
      <c r="N909" s="374"/>
      <c r="O909" s="374"/>
      <c r="P909" s="374"/>
      <c r="Q909" s="374"/>
      <c r="R909" s="374"/>
      <c r="S909" s="374"/>
      <c r="T909" s="374"/>
      <c r="U909" s="374"/>
      <c r="V909" s="374"/>
      <c r="W909" s="374"/>
      <c r="X909" s="374"/>
      <c r="Y909" s="374"/>
      <c r="Z909" s="374"/>
      <c r="AA909" s="374"/>
      <c r="AB909" s="374"/>
      <c r="AC909" s="374"/>
      <c r="AD909" s="374"/>
      <c r="AE909" s="374"/>
      <c r="AF909" s="374"/>
    </row>
    <row r="910" spans="2:32" ht="12" customHeight="1" x14ac:dyDescent="0.35">
      <c r="B910" s="374"/>
      <c r="C910" s="374"/>
      <c r="D910" s="374"/>
      <c r="E910" s="374"/>
      <c r="F910" s="374"/>
      <c r="G910" s="374"/>
      <c r="H910" s="374"/>
      <c r="I910" s="374"/>
      <c r="J910" s="374"/>
      <c r="K910" s="374"/>
      <c r="L910" s="374"/>
      <c r="M910" s="374"/>
      <c r="N910" s="374"/>
      <c r="O910" s="374"/>
      <c r="P910" s="374"/>
      <c r="Q910" s="374"/>
      <c r="R910" s="374"/>
      <c r="S910" s="374"/>
      <c r="T910" s="374"/>
      <c r="U910" s="374"/>
      <c r="V910" s="374"/>
      <c r="W910" s="374"/>
      <c r="X910" s="374"/>
      <c r="Y910" s="374"/>
      <c r="Z910" s="374"/>
      <c r="AA910" s="374"/>
      <c r="AB910" s="374"/>
      <c r="AC910" s="374"/>
      <c r="AD910" s="374"/>
      <c r="AE910" s="374"/>
      <c r="AF910" s="374"/>
    </row>
    <row r="911" spans="2:32" ht="12" customHeight="1" x14ac:dyDescent="0.35">
      <c r="B911" s="374"/>
      <c r="C911" s="374"/>
      <c r="D911" s="374"/>
      <c r="E911" s="374"/>
      <c r="F911" s="374"/>
      <c r="G911" s="374"/>
      <c r="H911" s="374"/>
      <c r="I911" s="374"/>
      <c r="J911" s="374"/>
      <c r="K911" s="374"/>
      <c r="L911" s="374"/>
      <c r="M911" s="374"/>
      <c r="N911" s="374"/>
      <c r="O911" s="374"/>
      <c r="P911" s="374"/>
      <c r="Q911" s="374"/>
      <c r="R911" s="374"/>
      <c r="S911" s="374"/>
      <c r="T911" s="374"/>
      <c r="U911" s="374"/>
      <c r="V911" s="374"/>
      <c r="W911" s="374"/>
      <c r="X911" s="374"/>
      <c r="Y911" s="374"/>
      <c r="Z911" s="374"/>
      <c r="AA911" s="374"/>
      <c r="AB911" s="374"/>
      <c r="AC911" s="374"/>
      <c r="AD911" s="374"/>
      <c r="AE911" s="374"/>
      <c r="AF911" s="374"/>
    </row>
    <row r="912" spans="2:32" ht="12" customHeight="1" x14ac:dyDescent="0.35">
      <c r="B912" s="374"/>
      <c r="C912" s="374"/>
      <c r="D912" s="374"/>
      <c r="E912" s="374"/>
      <c r="F912" s="374"/>
      <c r="G912" s="374"/>
      <c r="H912" s="374"/>
      <c r="I912" s="374"/>
      <c r="J912" s="374"/>
      <c r="K912" s="374"/>
      <c r="L912" s="374"/>
      <c r="M912" s="374"/>
      <c r="N912" s="374"/>
      <c r="O912" s="374"/>
      <c r="P912" s="374"/>
      <c r="Q912" s="374"/>
      <c r="R912" s="374"/>
      <c r="S912" s="374"/>
      <c r="T912" s="374"/>
      <c r="U912" s="374"/>
      <c r="V912" s="374"/>
      <c r="W912" s="374"/>
      <c r="X912" s="374"/>
      <c r="Y912" s="374"/>
      <c r="Z912" s="374"/>
      <c r="AA912" s="374"/>
      <c r="AB912" s="374"/>
      <c r="AC912" s="374"/>
      <c r="AD912" s="374"/>
      <c r="AE912" s="374"/>
      <c r="AF912" s="374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74"/>
      <c r="C982" s="374"/>
      <c r="D982" s="374"/>
      <c r="E982" s="374"/>
      <c r="F982" s="374"/>
      <c r="G982" s="374"/>
      <c r="H982" s="374"/>
      <c r="I982" s="374"/>
      <c r="J982" s="374"/>
      <c r="K982" s="374"/>
      <c r="L982" s="374"/>
      <c r="M982" s="374"/>
      <c r="N982" s="374"/>
      <c r="O982" s="374"/>
      <c r="P982" s="374"/>
      <c r="Q982" s="374"/>
      <c r="R982" s="374"/>
      <c r="S982" s="374"/>
      <c r="T982" s="374"/>
      <c r="U982" s="374"/>
      <c r="V982" s="374"/>
      <c r="W982" s="374"/>
      <c r="X982" s="374"/>
      <c r="Y982" s="374"/>
      <c r="Z982" s="374"/>
      <c r="AA982" s="374"/>
      <c r="AB982" s="374"/>
      <c r="AC982" s="374"/>
      <c r="AD982" s="374"/>
      <c r="AE982" s="374"/>
      <c r="AF982" s="374"/>
    </row>
    <row r="983" spans="2:32" ht="15" customHeight="1" x14ac:dyDescent="0.35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  <c r="AE983" s="218"/>
      <c r="AF983" s="218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74"/>
      <c r="C1081" s="374"/>
      <c r="D1081" s="374"/>
      <c r="E1081" s="374"/>
      <c r="F1081" s="374"/>
      <c r="G1081" s="374"/>
      <c r="H1081" s="374"/>
      <c r="I1081" s="374"/>
      <c r="J1081" s="374"/>
      <c r="K1081" s="374"/>
      <c r="L1081" s="374"/>
      <c r="M1081" s="374"/>
      <c r="N1081" s="374"/>
      <c r="O1081" s="374"/>
      <c r="P1081" s="374"/>
      <c r="Q1081" s="374"/>
      <c r="R1081" s="374"/>
      <c r="S1081" s="374"/>
      <c r="T1081" s="374"/>
      <c r="U1081" s="374"/>
      <c r="V1081" s="374"/>
      <c r="W1081" s="374"/>
      <c r="X1081" s="374"/>
      <c r="Y1081" s="374"/>
      <c r="Z1081" s="374"/>
      <c r="AA1081" s="374"/>
      <c r="AB1081" s="374"/>
      <c r="AC1081" s="374"/>
      <c r="AD1081" s="374"/>
      <c r="AE1081" s="374"/>
      <c r="AF1081" s="374"/>
    </row>
    <row r="1082" spans="2:32" ht="15" customHeight="1" x14ac:dyDescent="0.35">
      <c r="B1082" s="218"/>
      <c r="C1082" s="218"/>
      <c r="D1082" s="218"/>
      <c r="E1082" s="218"/>
      <c r="F1082" s="218"/>
      <c r="G1082" s="218"/>
      <c r="H1082" s="218"/>
      <c r="I1082" s="218"/>
      <c r="J1082" s="218"/>
      <c r="K1082" s="218"/>
      <c r="L1082" s="218"/>
      <c r="M1082" s="218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  <c r="Y1082" s="218"/>
      <c r="Z1082" s="218"/>
      <c r="AA1082" s="218"/>
      <c r="AB1082" s="218"/>
      <c r="AC1082" s="218"/>
      <c r="AD1082" s="218"/>
      <c r="AE1082" s="218"/>
      <c r="AF1082" s="218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74"/>
      <c r="C1178" s="374"/>
      <c r="D1178" s="374"/>
      <c r="E1178" s="374"/>
      <c r="F1178" s="374"/>
      <c r="G1178" s="374"/>
      <c r="H1178" s="374"/>
      <c r="I1178" s="374"/>
      <c r="J1178" s="374"/>
      <c r="K1178" s="374"/>
      <c r="L1178" s="374"/>
      <c r="M1178" s="374"/>
      <c r="N1178" s="374"/>
      <c r="O1178" s="374"/>
      <c r="P1178" s="374"/>
      <c r="Q1178" s="374"/>
      <c r="R1178" s="374"/>
      <c r="S1178" s="374"/>
      <c r="T1178" s="374"/>
      <c r="U1178" s="374"/>
      <c r="V1178" s="374"/>
      <c r="W1178" s="374"/>
      <c r="X1178" s="374"/>
      <c r="Y1178" s="374"/>
      <c r="Z1178" s="374"/>
      <c r="AA1178" s="374"/>
      <c r="AB1178" s="374"/>
      <c r="AC1178" s="374"/>
      <c r="AD1178" s="374"/>
      <c r="AE1178" s="374"/>
      <c r="AF1178" s="374"/>
    </row>
    <row r="1179" spans="2:32" ht="15" customHeight="1" x14ac:dyDescent="0.35">
      <c r="B1179" s="218"/>
      <c r="C1179" s="218"/>
      <c r="D1179" s="218"/>
      <c r="E1179" s="218"/>
      <c r="F1179" s="218"/>
      <c r="G1179" s="218"/>
      <c r="H1179" s="218"/>
      <c r="I1179" s="218"/>
      <c r="J1179" s="218"/>
      <c r="K1179" s="218"/>
      <c r="L1179" s="218"/>
      <c r="M1179" s="218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  <c r="Y1179" s="218"/>
      <c r="Z1179" s="218"/>
      <c r="AA1179" s="218"/>
      <c r="AB1179" s="218"/>
      <c r="AC1179" s="218"/>
      <c r="AD1179" s="218"/>
      <c r="AE1179" s="218"/>
      <c r="AF1179" s="218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18"/>
      <c r="C1313" s="218"/>
      <c r="D1313" s="218"/>
      <c r="E1313" s="218"/>
      <c r="F1313" s="218"/>
      <c r="G1313" s="218"/>
      <c r="H1313" s="218"/>
      <c r="I1313" s="218"/>
      <c r="J1313" s="218"/>
      <c r="K1313" s="218"/>
      <c r="L1313" s="218"/>
      <c r="M1313" s="218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  <c r="Y1313" s="218"/>
      <c r="Z1313" s="218"/>
      <c r="AA1313" s="218"/>
      <c r="AB1313" s="218"/>
      <c r="AC1313" s="218"/>
      <c r="AD1313" s="218"/>
      <c r="AE1313" s="218"/>
      <c r="AF1313" s="218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74"/>
      <c r="C1325" s="374"/>
      <c r="D1325" s="374"/>
      <c r="E1325" s="374"/>
      <c r="F1325" s="374"/>
      <c r="G1325" s="374"/>
      <c r="H1325" s="374"/>
      <c r="I1325" s="374"/>
      <c r="J1325" s="374"/>
      <c r="K1325" s="374"/>
      <c r="L1325" s="374"/>
      <c r="M1325" s="374"/>
      <c r="N1325" s="374"/>
      <c r="O1325" s="374"/>
      <c r="P1325" s="374"/>
      <c r="Q1325" s="374"/>
      <c r="R1325" s="374"/>
      <c r="S1325" s="374"/>
      <c r="T1325" s="374"/>
      <c r="U1325" s="374"/>
      <c r="V1325" s="374"/>
      <c r="W1325" s="374"/>
      <c r="X1325" s="374"/>
      <c r="Y1325" s="374"/>
      <c r="Z1325" s="374"/>
      <c r="AA1325" s="374"/>
      <c r="AB1325" s="374"/>
      <c r="AC1325" s="374"/>
      <c r="AD1325" s="374"/>
      <c r="AE1325" s="374"/>
      <c r="AF1325" s="374"/>
    </row>
    <row r="1326" spans="2:32" ht="15" customHeight="1" x14ac:dyDescent="0.35">
      <c r="B1326" s="374"/>
      <c r="C1326" s="374"/>
      <c r="D1326" s="374"/>
      <c r="E1326" s="374"/>
      <c r="F1326" s="374"/>
      <c r="G1326" s="374"/>
      <c r="H1326" s="374"/>
      <c r="I1326" s="374"/>
      <c r="J1326" s="374"/>
      <c r="K1326" s="374"/>
      <c r="L1326" s="374"/>
      <c r="M1326" s="374"/>
      <c r="N1326" s="374"/>
      <c r="O1326" s="374"/>
      <c r="P1326" s="374"/>
      <c r="Q1326" s="374"/>
      <c r="R1326" s="374"/>
      <c r="S1326" s="374"/>
      <c r="T1326" s="374"/>
      <c r="U1326" s="374"/>
      <c r="V1326" s="374"/>
      <c r="W1326" s="374"/>
      <c r="X1326" s="374"/>
      <c r="Y1326" s="374"/>
      <c r="Z1326" s="374"/>
      <c r="AA1326" s="374"/>
      <c r="AB1326" s="374"/>
      <c r="AC1326" s="374"/>
      <c r="AD1326" s="374"/>
      <c r="AE1326" s="374"/>
      <c r="AF1326" s="374"/>
    </row>
    <row r="1327" spans="2:32" ht="15" customHeight="1" x14ac:dyDescent="0.35">
      <c r="B1327" s="374"/>
      <c r="C1327" s="374"/>
      <c r="D1327" s="374"/>
      <c r="E1327" s="374"/>
      <c r="F1327" s="374"/>
      <c r="G1327" s="374"/>
      <c r="H1327" s="374"/>
      <c r="I1327" s="374"/>
      <c r="J1327" s="374"/>
      <c r="K1327" s="374"/>
      <c r="L1327" s="374"/>
      <c r="M1327" s="374"/>
      <c r="N1327" s="374"/>
      <c r="O1327" s="374"/>
      <c r="P1327" s="374"/>
      <c r="Q1327" s="374"/>
      <c r="R1327" s="374"/>
      <c r="S1327" s="374"/>
      <c r="T1327" s="374"/>
      <c r="U1327" s="374"/>
      <c r="V1327" s="374"/>
      <c r="W1327" s="374"/>
      <c r="X1327" s="374"/>
      <c r="Y1327" s="374"/>
      <c r="Z1327" s="374"/>
      <c r="AA1327" s="374"/>
      <c r="AB1327" s="374"/>
      <c r="AC1327" s="374"/>
      <c r="AD1327" s="374"/>
      <c r="AE1327" s="374"/>
      <c r="AF1327" s="374"/>
    </row>
    <row r="1328" spans="2:32" ht="15" customHeight="1" x14ac:dyDescent="0.35">
      <c r="B1328" s="374"/>
      <c r="C1328" s="374"/>
      <c r="D1328" s="374"/>
      <c r="E1328" s="374"/>
      <c r="F1328" s="374"/>
      <c r="G1328" s="374"/>
      <c r="H1328" s="374"/>
      <c r="I1328" s="374"/>
      <c r="J1328" s="374"/>
      <c r="K1328" s="374"/>
      <c r="L1328" s="374"/>
      <c r="M1328" s="374"/>
      <c r="N1328" s="374"/>
      <c r="O1328" s="374"/>
      <c r="P1328" s="374"/>
      <c r="Q1328" s="374"/>
      <c r="R1328" s="374"/>
      <c r="S1328" s="374"/>
      <c r="T1328" s="374"/>
      <c r="U1328" s="374"/>
      <c r="V1328" s="374"/>
      <c r="W1328" s="374"/>
      <c r="X1328" s="374"/>
      <c r="Y1328" s="374"/>
      <c r="Z1328" s="374"/>
      <c r="AA1328" s="374"/>
      <c r="AB1328" s="374"/>
      <c r="AC1328" s="374"/>
      <c r="AD1328" s="374"/>
      <c r="AE1328" s="374"/>
      <c r="AF1328" s="374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74"/>
      <c r="C1430" s="374"/>
      <c r="D1430" s="374"/>
      <c r="E1430" s="374"/>
      <c r="F1430" s="374"/>
      <c r="G1430" s="374"/>
      <c r="H1430" s="374"/>
      <c r="I1430" s="374"/>
      <c r="J1430" s="374"/>
      <c r="K1430" s="374"/>
      <c r="L1430" s="374"/>
      <c r="M1430" s="374"/>
      <c r="N1430" s="374"/>
      <c r="O1430" s="374"/>
      <c r="P1430" s="374"/>
      <c r="Q1430" s="374"/>
      <c r="R1430" s="374"/>
      <c r="S1430" s="374"/>
      <c r="T1430" s="374"/>
      <c r="U1430" s="374"/>
      <c r="V1430" s="374"/>
      <c r="W1430" s="374"/>
      <c r="X1430" s="374"/>
      <c r="Y1430" s="374"/>
      <c r="Z1430" s="374"/>
      <c r="AA1430" s="374"/>
      <c r="AB1430" s="374"/>
      <c r="AC1430" s="374"/>
      <c r="AD1430" s="374"/>
      <c r="AE1430" s="374"/>
      <c r="AF1430" s="374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74"/>
      <c r="C1534" s="374"/>
      <c r="D1534" s="374"/>
      <c r="E1534" s="374"/>
      <c r="F1534" s="374"/>
      <c r="G1534" s="374"/>
      <c r="H1534" s="374"/>
      <c r="I1534" s="374"/>
      <c r="J1534" s="374"/>
      <c r="K1534" s="374"/>
      <c r="L1534" s="374"/>
      <c r="M1534" s="374"/>
      <c r="N1534" s="374"/>
      <c r="O1534" s="374"/>
      <c r="P1534" s="374"/>
      <c r="Q1534" s="374"/>
      <c r="R1534" s="374"/>
      <c r="S1534" s="374"/>
      <c r="T1534" s="374"/>
      <c r="U1534" s="374"/>
      <c r="V1534" s="374"/>
      <c r="W1534" s="374"/>
      <c r="X1534" s="374"/>
      <c r="Y1534" s="374"/>
      <c r="Z1534" s="374"/>
      <c r="AA1534" s="374"/>
      <c r="AB1534" s="374"/>
      <c r="AC1534" s="374"/>
      <c r="AD1534" s="374"/>
      <c r="AE1534" s="374"/>
      <c r="AF1534" s="374"/>
    </row>
    <row r="1535" spans="2:32" ht="15" customHeight="1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ht="15" customHeight="1" x14ac:dyDescent="0.35">
      <c r="B1624" s="374"/>
      <c r="C1624" s="374"/>
      <c r="D1624" s="374"/>
      <c r="E1624" s="374"/>
      <c r="F1624" s="374"/>
      <c r="G1624" s="374"/>
      <c r="H1624" s="374"/>
      <c r="I1624" s="374"/>
      <c r="J1624" s="374"/>
      <c r="K1624" s="374"/>
      <c r="L1624" s="374"/>
      <c r="M1624" s="374"/>
      <c r="N1624" s="374"/>
      <c r="O1624" s="374"/>
      <c r="P1624" s="374"/>
      <c r="Q1624" s="374"/>
      <c r="R1624" s="374"/>
      <c r="S1624" s="374"/>
      <c r="T1624" s="374"/>
      <c r="U1624" s="374"/>
      <c r="V1624" s="374"/>
      <c r="W1624" s="374"/>
      <c r="X1624" s="374"/>
      <c r="Y1624" s="374"/>
      <c r="Z1624" s="374"/>
      <c r="AA1624" s="374"/>
      <c r="AB1624" s="374"/>
      <c r="AC1624" s="374"/>
      <c r="AD1624" s="374"/>
      <c r="AE1624" s="374"/>
      <c r="AF1624" s="374"/>
    </row>
    <row r="1626" spans="2:32" ht="15" customHeight="1" x14ac:dyDescent="0.35">
      <c r="B1626" s="374"/>
      <c r="C1626" s="374"/>
      <c r="D1626" s="374"/>
      <c r="E1626" s="374"/>
      <c r="F1626" s="374"/>
      <c r="G1626" s="374"/>
      <c r="H1626" s="374"/>
      <c r="I1626" s="374"/>
      <c r="J1626" s="374"/>
      <c r="K1626" s="374"/>
      <c r="L1626" s="374"/>
      <c r="M1626" s="374"/>
      <c r="N1626" s="374"/>
      <c r="O1626" s="374"/>
      <c r="P1626" s="374"/>
      <c r="Q1626" s="374"/>
      <c r="R1626" s="374"/>
      <c r="S1626" s="374"/>
      <c r="T1626" s="374"/>
      <c r="U1626" s="374"/>
      <c r="V1626" s="374"/>
      <c r="W1626" s="374"/>
      <c r="X1626" s="374"/>
      <c r="Y1626" s="374"/>
      <c r="Z1626" s="374"/>
      <c r="AA1626" s="374"/>
      <c r="AB1626" s="374"/>
      <c r="AC1626" s="374"/>
      <c r="AD1626" s="374"/>
      <c r="AE1626" s="374"/>
      <c r="AF1626" s="374"/>
    </row>
    <row r="1627" spans="2:32" ht="15" customHeight="1" x14ac:dyDescent="0.35">
      <c r="B1627" s="374"/>
      <c r="C1627" s="374"/>
      <c r="D1627" s="374"/>
      <c r="E1627" s="374"/>
      <c r="F1627" s="374"/>
      <c r="G1627" s="374"/>
      <c r="H1627" s="374"/>
      <c r="I1627" s="374"/>
      <c r="J1627" s="374"/>
      <c r="K1627" s="374"/>
      <c r="L1627" s="374"/>
      <c r="M1627" s="374"/>
      <c r="N1627" s="374"/>
      <c r="O1627" s="374"/>
      <c r="P1627" s="374"/>
      <c r="Q1627" s="374"/>
      <c r="R1627" s="374"/>
      <c r="S1627" s="374"/>
      <c r="T1627" s="374"/>
      <c r="U1627" s="374"/>
      <c r="V1627" s="374"/>
      <c r="W1627" s="374"/>
      <c r="X1627" s="374"/>
      <c r="Y1627" s="374"/>
      <c r="Z1627" s="374"/>
      <c r="AA1627" s="374"/>
      <c r="AB1627" s="374"/>
      <c r="AC1627" s="374"/>
      <c r="AD1627" s="374"/>
      <c r="AE1627" s="374"/>
      <c r="AF1627" s="374"/>
    </row>
    <row r="1628" spans="2:32" ht="15" customHeight="1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ht="15" customHeight="1" x14ac:dyDescent="0.35">
      <c r="B1631" s="374"/>
      <c r="C1631" s="374"/>
      <c r="D1631" s="374"/>
      <c r="E1631" s="374"/>
      <c r="F1631" s="374"/>
      <c r="G1631" s="374"/>
      <c r="H1631" s="374"/>
      <c r="I1631" s="374"/>
      <c r="J1631" s="374"/>
      <c r="K1631" s="374"/>
      <c r="L1631" s="374"/>
      <c r="M1631" s="374"/>
      <c r="N1631" s="374"/>
      <c r="O1631" s="374"/>
      <c r="P1631" s="374"/>
      <c r="Q1631" s="374"/>
      <c r="R1631" s="374"/>
      <c r="S1631" s="374"/>
      <c r="T1631" s="374"/>
      <c r="U1631" s="374"/>
      <c r="V1631" s="374"/>
      <c r="W1631" s="374"/>
      <c r="X1631" s="374"/>
      <c r="Y1631" s="374"/>
      <c r="Z1631" s="374"/>
      <c r="AA1631" s="374"/>
      <c r="AB1631" s="374"/>
      <c r="AC1631" s="374"/>
      <c r="AD1631" s="374"/>
      <c r="AE1631" s="374"/>
      <c r="AF1631" s="374"/>
    </row>
    <row r="1632" spans="2:32" ht="15" customHeight="1" x14ac:dyDescent="0.35">
      <c r="B1632" s="374"/>
      <c r="C1632" s="374"/>
      <c r="D1632" s="374"/>
      <c r="E1632" s="374"/>
      <c r="F1632" s="374"/>
      <c r="G1632" s="374"/>
      <c r="H1632" s="374"/>
      <c r="I1632" s="374"/>
      <c r="J1632" s="374"/>
      <c r="K1632" s="374"/>
      <c r="L1632" s="374"/>
      <c r="M1632" s="374"/>
      <c r="N1632" s="374"/>
      <c r="O1632" s="374"/>
      <c r="P1632" s="374"/>
      <c r="Q1632" s="374"/>
      <c r="R1632" s="374"/>
      <c r="S1632" s="374"/>
      <c r="T1632" s="374"/>
      <c r="U1632" s="374"/>
      <c r="V1632" s="374"/>
      <c r="W1632" s="374"/>
      <c r="X1632" s="374"/>
      <c r="Y1632" s="374"/>
      <c r="Z1632" s="374"/>
      <c r="AA1632" s="374"/>
      <c r="AB1632" s="374"/>
      <c r="AC1632" s="374"/>
      <c r="AD1632" s="374"/>
      <c r="AE1632" s="374"/>
      <c r="AF1632" s="374"/>
    </row>
    <row r="1777" spans="2:32" ht="15" customHeight="1" x14ac:dyDescent="0.35">
      <c r="B1777" s="374"/>
      <c r="C1777" s="374"/>
      <c r="D1777" s="374"/>
      <c r="E1777" s="374"/>
      <c r="F1777" s="374"/>
      <c r="G1777" s="374"/>
      <c r="H1777" s="374"/>
      <c r="I1777" s="374"/>
      <c r="J1777" s="374"/>
      <c r="K1777" s="374"/>
      <c r="L1777" s="374"/>
      <c r="M1777" s="374"/>
      <c r="N1777" s="374"/>
      <c r="O1777" s="374"/>
      <c r="P1777" s="374"/>
      <c r="Q1777" s="374"/>
      <c r="R1777" s="374"/>
      <c r="S1777" s="374"/>
      <c r="T1777" s="374"/>
      <c r="U1777" s="374"/>
      <c r="V1777" s="374"/>
      <c r="W1777" s="374"/>
      <c r="X1777" s="374"/>
      <c r="Y1777" s="374"/>
      <c r="Z1777" s="374"/>
      <c r="AA1777" s="374"/>
      <c r="AB1777" s="374"/>
      <c r="AC1777" s="374"/>
      <c r="AD1777" s="374"/>
      <c r="AE1777" s="374"/>
      <c r="AF1777" s="374"/>
    </row>
    <row r="1778" spans="2:32" ht="15" customHeight="1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ht="15" customHeight="1" x14ac:dyDescent="0.35">
      <c r="B1781" s="374"/>
      <c r="C1781" s="374"/>
      <c r="D1781" s="374"/>
      <c r="E1781" s="374"/>
      <c r="F1781" s="374"/>
      <c r="G1781" s="374"/>
      <c r="H1781" s="374"/>
      <c r="I1781" s="374"/>
      <c r="J1781" s="374"/>
      <c r="K1781" s="374"/>
      <c r="L1781" s="374"/>
      <c r="M1781" s="374"/>
      <c r="N1781" s="374"/>
      <c r="O1781" s="374"/>
      <c r="P1781" s="374"/>
      <c r="Q1781" s="374"/>
      <c r="R1781" s="374"/>
      <c r="S1781" s="374"/>
      <c r="T1781" s="374"/>
      <c r="U1781" s="374"/>
      <c r="V1781" s="374"/>
      <c r="W1781" s="374"/>
      <c r="X1781" s="374"/>
      <c r="Y1781" s="374"/>
      <c r="Z1781" s="374"/>
      <c r="AA1781" s="374"/>
      <c r="AB1781" s="374"/>
      <c r="AC1781" s="374"/>
      <c r="AD1781" s="374"/>
      <c r="AE1781" s="374"/>
      <c r="AF1781" s="374"/>
    </row>
    <row r="1782" spans="2:32" ht="15" customHeight="1" x14ac:dyDescent="0.35">
      <c r="B1782" s="374"/>
      <c r="C1782" s="374"/>
      <c r="D1782" s="374"/>
      <c r="E1782" s="374"/>
      <c r="F1782" s="374"/>
      <c r="G1782" s="374"/>
      <c r="H1782" s="374"/>
      <c r="I1782" s="374"/>
      <c r="J1782" s="374"/>
      <c r="K1782" s="374"/>
      <c r="L1782" s="374"/>
      <c r="M1782" s="374"/>
      <c r="N1782" s="374"/>
      <c r="O1782" s="374"/>
      <c r="P1782" s="374"/>
      <c r="Q1782" s="374"/>
      <c r="R1782" s="374"/>
      <c r="S1782" s="374"/>
      <c r="T1782" s="374"/>
      <c r="U1782" s="374"/>
      <c r="V1782" s="374"/>
      <c r="W1782" s="374"/>
      <c r="X1782" s="374"/>
      <c r="Y1782" s="374"/>
      <c r="Z1782" s="374"/>
      <c r="AA1782" s="374"/>
      <c r="AB1782" s="374"/>
      <c r="AC1782" s="374"/>
      <c r="AD1782" s="374"/>
      <c r="AE1782" s="374"/>
      <c r="AF1782" s="374"/>
    </row>
    <row r="1783" spans="2:32" ht="15" customHeight="1" x14ac:dyDescent="0.35">
      <c r="B1783" s="374"/>
      <c r="C1783" s="374"/>
      <c r="D1783" s="374"/>
      <c r="E1783" s="374"/>
      <c r="F1783" s="374"/>
      <c r="G1783" s="374"/>
      <c r="H1783" s="374"/>
      <c r="I1783" s="374"/>
      <c r="J1783" s="374"/>
      <c r="K1783" s="374"/>
      <c r="L1783" s="374"/>
      <c r="M1783" s="374"/>
      <c r="N1783" s="374"/>
      <c r="O1783" s="374"/>
      <c r="P1783" s="374"/>
      <c r="Q1783" s="374"/>
      <c r="R1783" s="374"/>
      <c r="S1783" s="374"/>
      <c r="T1783" s="374"/>
      <c r="U1783" s="374"/>
      <c r="V1783" s="374"/>
      <c r="W1783" s="374"/>
      <c r="X1783" s="374"/>
      <c r="Y1783" s="374"/>
      <c r="Z1783" s="374"/>
      <c r="AA1783" s="374"/>
      <c r="AB1783" s="374"/>
      <c r="AC1783" s="374"/>
      <c r="AD1783" s="374"/>
      <c r="AE1783" s="374"/>
      <c r="AF1783" s="374"/>
    </row>
    <row r="1784" spans="2:32" ht="15" customHeight="1" x14ac:dyDescent="0.35">
      <c r="B1784" s="374"/>
      <c r="C1784" s="374"/>
      <c r="D1784" s="374"/>
      <c r="E1784" s="374"/>
      <c r="F1784" s="374"/>
      <c r="G1784" s="374"/>
      <c r="H1784" s="374"/>
      <c r="I1784" s="374"/>
      <c r="J1784" s="374"/>
      <c r="K1784" s="374"/>
      <c r="L1784" s="374"/>
      <c r="M1784" s="374"/>
      <c r="N1784" s="374"/>
      <c r="O1784" s="374"/>
      <c r="P1784" s="374"/>
      <c r="Q1784" s="374"/>
      <c r="R1784" s="374"/>
      <c r="S1784" s="374"/>
      <c r="T1784" s="374"/>
      <c r="U1784" s="374"/>
      <c r="V1784" s="374"/>
      <c r="W1784" s="374"/>
      <c r="X1784" s="374"/>
      <c r="Y1784" s="374"/>
      <c r="Z1784" s="374"/>
      <c r="AA1784" s="374"/>
      <c r="AB1784" s="374"/>
      <c r="AC1784" s="374"/>
      <c r="AD1784" s="374"/>
      <c r="AE1784" s="374"/>
      <c r="AF1784" s="374"/>
    </row>
    <row r="1785" spans="2:32" ht="15" customHeight="1" x14ac:dyDescent="0.35">
      <c r="B1785" s="374"/>
      <c r="C1785" s="374"/>
      <c r="D1785" s="374"/>
      <c r="E1785" s="374"/>
      <c r="F1785" s="374"/>
      <c r="G1785" s="374"/>
      <c r="H1785" s="374"/>
      <c r="I1785" s="374"/>
      <c r="J1785" s="374"/>
      <c r="K1785" s="374"/>
      <c r="L1785" s="374"/>
      <c r="M1785" s="374"/>
      <c r="N1785" s="374"/>
      <c r="O1785" s="374"/>
      <c r="P1785" s="374"/>
      <c r="Q1785" s="374"/>
      <c r="R1785" s="374"/>
      <c r="S1785" s="374"/>
      <c r="T1785" s="374"/>
      <c r="U1785" s="374"/>
      <c r="V1785" s="374"/>
      <c r="W1785" s="374"/>
      <c r="X1785" s="374"/>
      <c r="Y1785" s="374"/>
      <c r="Z1785" s="374"/>
      <c r="AA1785" s="374"/>
      <c r="AB1785" s="374"/>
      <c r="AC1785" s="374"/>
      <c r="AD1785" s="374"/>
      <c r="AE1785" s="374"/>
      <c r="AF1785" s="374"/>
    </row>
    <row r="1786" spans="2:32" ht="15" customHeight="1" x14ac:dyDescent="0.35">
      <c r="B1786" s="374"/>
      <c r="C1786" s="374"/>
      <c r="D1786" s="374"/>
      <c r="E1786" s="374"/>
      <c r="F1786" s="374"/>
      <c r="G1786" s="374"/>
      <c r="H1786" s="374"/>
      <c r="I1786" s="374"/>
      <c r="J1786" s="374"/>
      <c r="K1786" s="374"/>
      <c r="L1786" s="374"/>
      <c r="M1786" s="374"/>
      <c r="N1786" s="374"/>
      <c r="O1786" s="374"/>
      <c r="P1786" s="374"/>
      <c r="Q1786" s="374"/>
      <c r="R1786" s="374"/>
      <c r="S1786" s="374"/>
      <c r="T1786" s="374"/>
      <c r="U1786" s="374"/>
      <c r="V1786" s="374"/>
      <c r="W1786" s="374"/>
      <c r="X1786" s="374"/>
      <c r="Y1786" s="374"/>
      <c r="Z1786" s="374"/>
      <c r="AA1786" s="374"/>
      <c r="AB1786" s="374"/>
      <c r="AC1786" s="374"/>
      <c r="AD1786" s="374"/>
      <c r="AE1786" s="374"/>
      <c r="AF1786" s="374"/>
    </row>
    <row r="1787" spans="2:32" ht="15" customHeight="1" x14ac:dyDescent="0.35">
      <c r="B1787" s="374"/>
      <c r="C1787" s="374"/>
      <c r="D1787" s="374"/>
      <c r="E1787" s="374"/>
      <c r="F1787" s="374"/>
      <c r="G1787" s="374"/>
      <c r="H1787" s="374"/>
      <c r="I1787" s="374"/>
      <c r="J1787" s="374"/>
      <c r="K1787" s="374"/>
      <c r="L1787" s="374"/>
      <c r="M1787" s="374"/>
      <c r="N1787" s="374"/>
      <c r="O1787" s="374"/>
      <c r="P1787" s="374"/>
      <c r="Q1787" s="374"/>
      <c r="R1787" s="374"/>
      <c r="S1787" s="374"/>
      <c r="T1787" s="374"/>
      <c r="U1787" s="374"/>
      <c r="V1787" s="374"/>
      <c r="W1787" s="374"/>
      <c r="X1787" s="374"/>
      <c r="Y1787" s="374"/>
      <c r="Z1787" s="374"/>
      <c r="AA1787" s="374"/>
      <c r="AB1787" s="374"/>
      <c r="AC1787" s="374"/>
      <c r="AD1787" s="374"/>
      <c r="AE1787" s="374"/>
      <c r="AF1787" s="374"/>
    </row>
    <row r="1788" spans="2:32" ht="15" customHeight="1" x14ac:dyDescent="0.35">
      <c r="B1788" s="374"/>
      <c r="C1788" s="374"/>
      <c r="D1788" s="374"/>
      <c r="E1788" s="374"/>
      <c r="F1788" s="374"/>
      <c r="G1788" s="374"/>
      <c r="H1788" s="374"/>
      <c r="I1788" s="374"/>
      <c r="J1788" s="374"/>
      <c r="K1788" s="374"/>
      <c r="L1788" s="374"/>
      <c r="M1788" s="374"/>
      <c r="N1788" s="374"/>
      <c r="O1788" s="374"/>
      <c r="P1788" s="374"/>
      <c r="Q1788" s="374"/>
      <c r="R1788" s="374"/>
      <c r="S1788" s="374"/>
      <c r="T1788" s="374"/>
      <c r="U1788" s="374"/>
      <c r="V1788" s="374"/>
      <c r="W1788" s="374"/>
      <c r="X1788" s="374"/>
      <c r="Y1788" s="374"/>
      <c r="Z1788" s="374"/>
      <c r="AA1788" s="374"/>
      <c r="AB1788" s="374"/>
      <c r="AC1788" s="374"/>
      <c r="AD1788" s="374"/>
      <c r="AE1788" s="374"/>
      <c r="AF1788" s="374"/>
    </row>
    <row r="1789" spans="2:32" ht="15" customHeight="1" x14ac:dyDescent="0.35">
      <c r="B1789" s="374"/>
      <c r="C1789" s="374"/>
      <c r="D1789" s="374"/>
      <c r="E1789" s="374"/>
      <c r="F1789" s="374"/>
      <c r="G1789" s="374"/>
      <c r="H1789" s="374"/>
      <c r="I1789" s="374"/>
      <c r="J1789" s="374"/>
      <c r="K1789" s="374"/>
      <c r="L1789" s="374"/>
      <c r="M1789" s="374"/>
      <c r="N1789" s="374"/>
      <c r="O1789" s="374"/>
      <c r="P1789" s="374"/>
      <c r="Q1789" s="374"/>
      <c r="R1789" s="374"/>
      <c r="S1789" s="374"/>
      <c r="T1789" s="374"/>
      <c r="U1789" s="374"/>
      <c r="V1789" s="374"/>
      <c r="W1789" s="374"/>
      <c r="X1789" s="374"/>
      <c r="Y1789" s="374"/>
      <c r="Z1789" s="374"/>
      <c r="AA1789" s="374"/>
      <c r="AB1789" s="374"/>
      <c r="AC1789" s="374"/>
      <c r="AD1789" s="374"/>
      <c r="AE1789" s="374"/>
      <c r="AF1789" s="374"/>
    </row>
    <row r="1790" spans="2:32" ht="15" customHeight="1" x14ac:dyDescent="0.35">
      <c r="B1790" s="374"/>
      <c r="C1790" s="374"/>
      <c r="D1790" s="374"/>
      <c r="E1790" s="374"/>
      <c r="F1790" s="374"/>
      <c r="G1790" s="374"/>
      <c r="H1790" s="374"/>
      <c r="I1790" s="374"/>
      <c r="J1790" s="374"/>
      <c r="K1790" s="374"/>
      <c r="L1790" s="374"/>
      <c r="M1790" s="374"/>
      <c r="N1790" s="374"/>
      <c r="O1790" s="374"/>
      <c r="P1790" s="374"/>
      <c r="Q1790" s="374"/>
      <c r="R1790" s="374"/>
      <c r="S1790" s="374"/>
      <c r="T1790" s="374"/>
      <c r="U1790" s="374"/>
      <c r="V1790" s="374"/>
      <c r="W1790" s="374"/>
      <c r="X1790" s="374"/>
      <c r="Y1790" s="374"/>
      <c r="Z1790" s="374"/>
      <c r="AA1790" s="374"/>
      <c r="AB1790" s="374"/>
      <c r="AC1790" s="374"/>
      <c r="AD1790" s="374"/>
      <c r="AE1790" s="374"/>
      <c r="AF1790" s="374"/>
    </row>
    <row r="1791" spans="2:32" ht="15" customHeight="1" x14ac:dyDescent="0.35">
      <c r="B1791" s="374"/>
      <c r="C1791" s="374"/>
      <c r="D1791" s="374"/>
      <c r="E1791" s="374"/>
      <c r="F1791" s="374"/>
      <c r="G1791" s="374"/>
      <c r="H1791" s="374"/>
      <c r="I1791" s="374"/>
      <c r="J1791" s="374"/>
      <c r="K1791" s="374"/>
      <c r="L1791" s="374"/>
      <c r="M1791" s="374"/>
      <c r="N1791" s="374"/>
      <c r="O1791" s="374"/>
      <c r="P1791" s="374"/>
      <c r="Q1791" s="374"/>
      <c r="R1791" s="374"/>
      <c r="S1791" s="374"/>
      <c r="T1791" s="374"/>
      <c r="U1791" s="374"/>
      <c r="V1791" s="374"/>
      <c r="W1791" s="374"/>
      <c r="X1791" s="374"/>
      <c r="Y1791" s="374"/>
      <c r="Z1791" s="374"/>
      <c r="AA1791" s="374"/>
      <c r="AB1791" s="374"/>
      <c r="AC1791" s="374"/>
      <c r="AD1791" s="374"/>
      <c r="AE1791" s="374"/>
      <c r="AF1791" s="374"/>
    </row>
    <row r="1792" spans="2:32" ht="15" customHeight="1" x14ac:dyDescent="0.35">
      <c r="B1792" s="374"/>
      <c r="C1792" s="374"/>
      <c r="D1792" s="374"/>
      <c r="E1792" s="374"/>
      <c r="F1792" s="374"/>
      <c r="G1792" s="374"/>
      <c r="H1792" s="374"/>
      <c r="I1792" s="374"/>
      <c r="J1792" s="374"/>
      <c r="K1792" s="374"/>
      <c r="L1792" s="374"/>
      <c r="M1792" s="374"/>
      <c r="N1792" s="374"/>
      <c r="O1792" s="374"/>
      <c r="P1792" s="374"/>
      <c r="Q1792" s="374"/>
      <c r="R1792" s="374"/>
      <c r="S1792" s="374"/>
      <c r="T1792" s="374"/>
      <c r="U1792" s="374"/>
      <c r="V1792" s="374"/>
      <c r="W1792" s="374"/>
      <c r="X1792" s="374"/>
      <c r="Y1792" s="374"/>
      <c r="Z1792" s="374"/>
      <c r="AA1792" s="374"/>
      <c r="AB1792" s="374"/>
      <c r="AC1792" s="374"/>
      <c r="AD1792" s="374"/>
      <c r="AE1792" s="374"/>
      <c r="AF1792" s="374"/>
    </row>
    <row r="1924" spans="2:32" ht="15" customHeight="1" x14ac:dyDescent="0.35">
      <c r="B1924" s="374"/>
      <c r="C1924" s="374"/>
      <c r="D1924" s="374"/>
      <c r="E1924" s="374"/>
      <c r="F1924" s="374"/>
      <c r="G1924" s="374"/>
      <c r="H1924" s="374"/>
      <c r="I1924" s="374"/>
      <c r="J1924" s="374"/>
      <c r="K1924" s="374"/>
      <c r="L1924" s="374"/>
      <c r="M1924" s="374"/>
      <c r="N1924" s="374"/>
      <c r="O1924" s="374"/>
      <c r="P1924" s="374"/>
      <c r="Q1924" s="374"/>
      <c r="R1924" s="374"/>
      <c r="S1924" s="374"/>
      <c r="T1924" s="374"/>
      <c r="U1924" s="374"/>
      <c r="V1924" s="374"/>
      <c r="W1924" s="374"/>
      <c r="X1924" s="374"/>
      <c r="Y1924" s="374"/>
      <c r="Z1924" s="374"/>
      <c r="AA1924" s="374"/>
      <c r="AB1924" s="374"/>
      <c r="AC1924" s="374"/>
      <c r="AD1924" s="374"/>
      <c r="AE1924" s="374"/>
      <c r="AF1924" s="374"/>
    </row>
    <row r="1926" spans="2:32" ht="15" customHeight="1" x14ac:dyDescent="0.35">
      <c r="B1926" s="374"/>
      <c r="C1926" s="374"/>
      <c r="D1926" s="374"/>
      <c r="E1926" s="374"/>
      <c r="F1926" s="374"/>
      <c r="G1926" s="374"/>
      <c r="H1926" s="374"/>
      <c r="I1926" s="374"/>
      <c r="J1926" s="374"/>
      <c r="K1926" s="374"/>
      <c r="L1926" s="374"/>
      <c r="M1926" s="374"/>
      <c r="N1926" s="374"/>
      <c r="O1926" s="374"/>
      <c r="P1926" s="374"/>
      <c r="Q1926" s="374"/>
      <c r="R1926" s="374"/>
      <c r="S1926" s="374"/>
      <c r="T1926" s="374"/>
      <c r="U1926" s="374"/>
      <c r="V1926" s="374"/>
      <c r="W1926" s="374"/>
      <c r="X1926" s="374"/>
      <c r="Y1926" s="374"/>
      <c r="Z1926" s="374"/>
      <c r="AA1926" s="374"/>
      <c r="AB1926" s="374"/>
      <c r="AC1926" s="374"/>
      <c r="AD1926" s="374"/>
      <c r="AE1926" s="374"/>
      <c r="AF1926" s="374"/>
    </row>
    <row r="1927" spans="2:32" ht="15" customHeight="1" x14ac:dyDescent="0.35">
      <c r="B1927" s="374"/>
      <c r="C1927" s="374"/>
      <c r="D1927" s="374"/>
      <c r="E1927" s="374"/>
      <c r="F1927" s="374"/>
      <c r="G1927" s="374"/>
      <c r="H1927" s="374"/>
      <c r="I1927" s="374"/>
      <c r="J1927" s="374"/>
      <c r="K1927" s="374"/>
      <c r="L1927" s="374"/>
      <c r="M1927" s="374"/>
      <c r="N1927" s="374"/>
      <c r="O1927" s="374"/>
      <c r="P1927" s="374"/>
      <c r="Q1927" s="374"/>
      <c r="R1927" s="374"/>
      <c r="S1927" s="374"/>
      <c r="T1927" s="374"/>
      <c r="U1927" s="374"/>
      <c r="V1927" s="374"/>
      <c r="W1927" s="374"/>
      <c r="X1927" s="374"/>
      <c r="Y1927" s="374"/>
      <c r="Z1927" s="374"/>
      <c r="AA1927" s="374"/>
      <c r="AB1927" s="374"/>
      <c r="AC1927" s="374"/>
      <c r="AD1927" s="374"/>
      <c r="AE1927" s="374"/>
      <c r="AF1927" s="374"/>
    </row>
    <row r="1928" spans="2:32" ht="15" customHeight="1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ht="15" customHeight="1" x14ac:dyDescent="0.35">
      <c r="B1931" s="374"/>
      <c r="C1931" s="374"/>
      <c r="D1931" s="374"/>
      <c r="E1931" s="374"/>
      <c r="F1931" s="374"/>
      <c r="G1931" s="374"/>
      <c r="H1931" s="374"/>
      <c r="I1931" s="374"/>
      <c r="J1931" s="374"/>
      <c r="K1931" s="374"/>
      <c r="L1931" s="374"/>
      <c r="M1931" s="374"/>
      <c r="N1931" s="374"/>
      <c r="O1931" s="374"/>
      <c r="P1931" s="374"/>
      <c r="Q1931" s="374"/>
      <c r="R1931" s="374"/>
      <c r="S1931" s="374"/>
      <c r="T1931" s="374"/>
      <c r="U1931" s="374"/>
      <c r="V1931" s="374"/>
      <c r="W1931" s="374"/>
      <c r="X1931" s="374"/>
      <c r="Y1931" s="374"/>
      <c r="Z1931" s="374"/>
      <c r="AA1931" s="374"/>
      <c r="AB1931" s="374"/>
      <c r="AC1931" s="374"/>
      <c r="AD1931" s="374"/>
      <c r="AE1931" s="374"/>
      <c r="AF1931" s="374"/>
    </row>
    <row r="1932" spans="2:32" ht="15" customHeight="1" x14ac:dyDescent="0.35">
      <c r="B1932" s="374"/>
      <c r="C1932" s="374"/>
      <c r="D1932" s="374"/>
      <c r="E1932" s="374"/>
      <c r="F1932" s="374"/>
      <c r="G1932" s="374"/>
      <c r="H1932" s="374"/>
      <c r="I1932" s="374"/>
      <c r="J1932" s="374"/>
      <c r="K1932" s="374"/>
      <c r="L1932" s="374"/>
      <c r="M1932" s="374"/>
      <c r="N1932" s="374"/>
      <c r="O1932" s="374"/>
      <c r="P1932" s="374"/>
      <c r="Q1932" s="374"/>
      <c r="R1932" s="374"/>
      <c r="S1932" s="374"/>
      <c r="T1932" s="374"/>
      <c r="U1932" s="374"/>
      <c r="V1932" s="374"/>
      <c r="W1932" s="374"/>
      <c r="X1932" s="374"/>
      <c r="Y1932" s="374"/>
      <c r="Z1932" s="374"/>
      <c r="AA1932" s="374"/>
      <c r="AB1932" s="374"/>
      <c r="AC1932" s="374"/>
      <c r="AD1932" s="374"/>
      <c r="AE1932" s="374"/>
      <c r="AF1932" s="374"/>
    </row>
    <row r="1933" spans="2:32" ht="15" customHeight="1" x14ac:dyDescent="0.35">
      <c r="B1933" s="374"/>
      <c r="C1933" s="374"/>
      <c r="D1933" s="374"/>
      <c r="E1933" s="374"/>
      <c r="F1933" s="374"/>
      <c r="G1933" s="374"/>
      <c r="H1933" s="374"/>
      <c r="I1933" s="374"/>
      <c r="J1933" s="374"/>
      <c r="K1933" s="374"/>
      <c r="L1933" s="374"/>
      <c r="M1933" s="374"/>
      <c r="N1933" s="374"/>
      <c r="O1933" s="374"/>
      <c r="P1933" s="374"/>
      <c r="Q1933" s="374"/>
      <c r="R1933" s="374"/>
      <c r="S1933" s="374"/>
      <c r="T1933" s="374"/>
      <c r="U1933" s="374"/>
      <c r="V1933" s="374"/>
      <c r="W1933" s="374"/>
      <c r="X1933" s="374"/>
      <c r="Y1933" s="374"/>
      <c r="Z1933" s="374"/>
      <c r="AA1933" s="374"/>
      <c r="AB1933" s="374"/>
      <c r="AC1933" s="374"/>
      <c r="AD1933" s="374"/>
      <c r="AE1933" s="374"/>
      <c r="AF1933" s="374"/>
    </row>
    <row r="1934" spans="2:32" ht="15" customHeight="1" x14ac:dyDescent="0.35">
      <c r="B1934" s="374"/>
      <c r="C1934" s="374"/>
      <c r="D1934" s="374"/>
      <c r="E1934" s="374"/>
      <c r="F1934" s="374"/>
      <c r="G1934" s="374"/>
      <c r="H1934" s="374"/>
      <c r="I1934" s="374"/>
      <c r="J1934" s="374"/>
      <c r="K1934" s="374"/>
      <c r="L1934" s="374"/>
      <c r="M1934" s="374"/>
      <c r="N1934" s="374"/>
      <c r="O1934" s="374"/>
      <c r="P1934" s="374"/>
      <c r="Q1934" s="374"/>
      <c r="R1934" s="374"/>
      <c r="S1934" s="374"/>
      <c r="T1934" s="374"/>
      <c r="U1934" s="374"/>
      <c r="V1934" s="374"/>
      <c r="W1934" s="374"/>
      <c r="X1934" s="374"/>
      <c r="Y1934" s="374"/>
      <c r="Z1934" s="374"/>
      <c r="AA1934" s="374"/>
      <c r="AB1934" s="374"/>
      <c r="AC1934" s="374"/>
      <c r="AD1934" s="374"/>
      <c r="AE1934" s="374"/>
      <c r="AF1934" s="374"/>
    </row>
    <row r="1935" spans="2:32" ht="15" customHeight="1" x14ac:dyDescent="0.35">
      <c r="B1935" s="374"/>
      <c r="C1935" s="374"/>
      <c r="D1935" s="374"/>
      <c r="E1935" s="374"/>
      <c r="F1935" s="374"/>
      <c r="G1935" s="374"/>
      <c r="H1935" s="374"/>
      <c r="I1935" s="374"/>
      <c r="J1935" s="374"/>
      <c r="K1935" s="374"/>
      <c r="L1935" s="374"/>
      <c r="M1935" s="374"/>
      <c r="N1935" s="374"/>
      <c r="O1935" s="374"/>
      <c r="P1935" s="374"/>
      <c r="Q1935" s="374"/>
      <c r="R1935" s="374"/>
      <c r="S1935" s="374"/>
      <c r="T1935" s="374"/>
      <c r="U1935" s="374"/>
      <c r="V1935" s="374"/>
      <c r="W1935" s="374"/>
      <c r="X1935" s="374"/>
      <c r="Y1935" s="374"/>
      <c r="Z1935" s="374"/>
      <c r="AA1935" s="374"/>
      <c r="AB1935" s="374"/>
      <c r="AC1935" s="374"/>
      <c r="AD1935" s="374"/>
      <c r="AE1935" s="374"/>
      <c r="AF1935" s="374"/>
    </row>
    <row r="1936" spans="2:32" ht="15" customHeight="1" x14ac:dyDescent="0.35">
      <c r="B1936" s="374"/>
      <c r="C1936" s="374"/>
      <c r="D1936" s="374"/>
      <c r="E1936" s="374"/>
      <c r="F1936" s="374"/>
      <c r="G1936" s="374"/>
      <c r="H1936" s="374"/>
      <c r="I1936" s="374"/>
      <c r="J1936" s="374"/>
      <c r="K1936" s="374"/>
      <c r="L1936" s="374"/>
      <c r="M1936" s="374"/>
      <c r="N1936" s="374"/>
      <c r="O1936" s="374"/>
      <c r="P1936" s="374"/>
      <c r="Q1936" s="374"/>
      <c r="R1936" s="374"/>
      <c r="S1936" s="374"/>
      <c r="T1936" s="374"/>
      <c r="U1936" s="374"/>
      <c r="V1936" s="374"/>
      <c r="W1936" s="374"/>
      <c r="X1936" s="374"/>
      <c r="Y1936" s="374"/>
      <c r="Z1936" s="374"/>
      <c r="AA1936" s="374"/>
      <c r="AB1936" s="374"/>
      <c r="AC1936" s="374"/>
      <c r="AD1936" s="374"/>
      <c r="AE1936" s="374"/>
      <c r="AF1936" s="374"/>
    </row>
    <row r="2074" spans="2:32" ht="15" customHeight="1" x14ac:dyDescent="0.35">
      <c r="B2074" s="374"/>
      <c r="C2074" s="374"/>
      <c r="D2074" s="374"/>
      <c r="E2074" s="374"/>
      <c r="F2074" s="374"/>
      <c r="G2074" s="374"/>
      <c r="H2074" s="374"/>
      <c r="I2074" s="374"/>
      <c r="J2074" s="374"/>
      <c r="K2074" s="374"/>
      <c r="L2074" s="374"/>
      <c r="M2074" s="374"/>
      <c r="N2074" s="374"/>
      <c r="O2074" s="374"/>
      <c r="P2074" s="374"/>
      <c r="Q2074" s="374"/>
      <c r="R2074" s="374"/>
      <c r="S2074" s="374"/>
      <c r="T2074" s="374"/>
      <c r="U2074" s="374"/>
      <c r="V2074" s="374"/>
      <c r="W2074" s="374"/>
      <c r="X2074" s="374"/>
      <c r="Y2074" s="374"/>
      <c r="Z2074" s="374"/>
      <c r="AA2074" s="374"/>
      <c r="AB2074" s="374"/>
      <c r="AC2074" s="374"/>
      <c r="AD2074" s="374"/>
      <c r="AE2074" s="374"/>
      <c r="AF2074" s="374"/>
    </row>
    <row r="2076" spans="2:32" ht="15" customHeight="1" x14ac:dyDescent="0.35">
      <c r="B2076" s="374"/>
      <c r="C2076" s="374"/>
      <c r="D2076" s="374"/>
      <c r="E2076" s="374"/>
      <c r="F2076" s="374"/>
      <c r="G2076" s="374"/>
      <c r="H2076" s="374"/>
      <c r="I2076" s="374"/>
      <c r="J2076" s="374"/>
      <c r="K2076" s="374"/>
      <c r="L2076" s="374"/>
      <c r="M2076" s="374"/>
      <c r="N2076" s="374"/>
      <c r="O2076" s="374"/>
      <c r="P2076" s="374"/>
      <c r="Q2076" s="374"/>
      <c r="R2076" s="374"/>
      <c r="S2076" s="374"/>
      <c r="T2076" s="374"/>
      <c r="U2076" s="374"/>
      <c r="V2076" s="374"/>
      <c r="W2076" s="374"/>
      <c r="X2076" s="374"/>
      <c r="Y2076" s="374"/>
      <c r="Z2076" s="374"/>
      <c r="AA2076" s="374"/>
      <c r="AB2076" s="374"/>
      <c r="AC2076" s="374"/>
      <c r="AD2076" s="374"/>
      <c r="AE2076" s="374"/>
      <c r="AF2076" s="374"/>
    </row>
    <row r="2077" spans="2:32" ht="15" customHeight="1" x14ac:dyDescent="0.35">
      <c r="B2077" s="374"/>
      <c r="C2077" s="374"/>
      <c r="D2077" s="374"/>
      <c r="E2077" s="374"/>
      <c r="F2077" s="374"/>
      <c r="G2077" s="374"/>
      <c r="H2077" s="374"/>
      <c r="I2077" s="374"/>
      <c r="J2077" s="374"/>
      <c r="K2077" s="374"/>
      <c r="L2077" s="374"/>
      <c r="M2077" s="374"/>
      <c r="N2077" s="374"/>
      <c r="O2077" s="374"/>
      <c r="P2077" s="374"/>
      <c r="Q2077" s="374"/>
      <c r="R2077" s="374"/>
      <c r="S2077" s="374"/>
      <c r="T2077" s="374"/>
      <c r="U2077" s="374"/>
      <c r="V2077" s="374"/>
      <c r="W2077" s="374"/>
      <c r="X2077" s="374"/>
      <c r="Y2077" s="374"/>
      <c r="Z2077" s="374"/>
      <c r="AA2077" s="374"/>
      <c r="AB2077" s="374"/>
      <c r="AC2077" s="374"/>
      <c r="AD2077" s="374"/>
      <c r="AE2077" s="374"/>
      <c r="AF2077" s="374"/>
    </row>
    <row r="2078" spans="2:32" ht="15" customHeight="1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ht="15" customHeight="1" x14ac:dyDescent="0.35">
      <c r="B2226" s="374"/>
      <c r="C2226" s="374"/>
      <c r="D2226" s="374"/>
      <c r="E2226" s="374"/>
      <c r="F2226" s="374"/>
      <c r="G2226" s="374"/>
      <c r="H2226" s="374"/>
      <c r="I2226" s="374"/>
      <c r="J2226" s="374"/>
      <c r="K2226" s="374"/>
      <c r="L2226" s="374"/>
      <c r="M2226" s="374"/>
      <c r="N2226" s="374"/>
      <c r="O2226" s="374"/>
      <c r="P2226" s="374"/>
      <c r="Q2226" s="374"/>
      <c r="R2226" s="374"/>
      <c r="S2226" s="374"/>
      <c r="T2226" s="374"/>
      <c r="U2226" s="374"/>
      <c r="V2226" s="374"/>
      <c r="W2226" s="374"/>
      <c r="X2226" s="374"/>
      <c r="Y2226" s="374"/>
      <c r="Z2226" s="374"/>
      <c r="AA2226" s="374"/>
      <c r="AB2226" s="374"/>
      <c r="AC2226" s="374"/>
      <c r="AD2226" s="374"/>
      <c r="AE2226" s="374"/>
      <c r="AF2226" s="374"/>
    </row>
    <row r="2227" spans="2:32" ht="15" customHeight="1" x14ac:dyDescent="0.35">
      <c r="B2227" s="374"/>
      <c r="C2227" s="374"/>
      <c r="D2227" s="374"/>
      <c r="E2227" s="374"/>
      <c r="F2227" s="374"/>
      <c r="G2227" s="374"/>
      <c r="H2227" s="374"/>
      <c r="I2227" s="374"/>
      <c r="J2227" s="374"/>
      <c r="K2227" s="374"/>
      <c r="L2227" s="374"/>
      <c r="M2227" s="374"/>
      <c r="N2227" s="374"/>
      <c r="O2227" s="374"/>
      <c r="P2227" s="374"/>
      <c r="Q2227" s="374"/>
      <c r="R2227" s="374"/>
      <c r="S2227" s="374"/>
      <c r="T2227" s="374"/>
      <c r="U2227" s="374"/>
      <c r="V2227" s="374"/>
      <c r="W2227" s="374"/>
      <c r="X2227" s="374"/>
      <c r="Y2227" s="374"/>
      <c r="Z2227" s="374"/>
      <c r="AA2227" s="374"/>
      <c r="AB2227" s="374"/>
      <c r="AC2227" s="374"/>
      <c r="AD2227" s="374"/>
      <c r="AE2227" s="374"/>
      <c r="AF2227" s="374"/>
    </row>
    <row r="2228" spans="2:32" ht="15" customHeight="1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ht="15" customHeight="1" x14ac:dyDescent="0.35">
      <c r="B2231" s="374"/>
      <c r="C2231" s="374"/>
      <c r="D2231" s="374"/>
      <c r="E2231" s="374"/>
      <c r="F2231" s="374"/>
      <c r="G2231" s="374"/>
      <c r="H2231" s="374"/>
      <c r="I2231" s="374"/>
      <c r="J2231" s="374"/>
      <c r="K2231" s="374"/>
      <c r="L2231" s="374"/>
      <c r="M2231" s="374"/>
      <c r="N2231" s="374"/>
      <c r="O2231" s="374"/>
      <c r="P2231" s="374"/>
      <c r="Q2231" s="374"/>
      <c r="R2231" s="374"/>
      <c r="S2231" s="374"/>
      <c r="T2231" s="374"/>
      <c r="U2231" s="374"/>
      <c r="V2231" s="374"/>
      <c r="W2231" s="374"/>
      <c r="X2231" s="374"/>
      <c r="Y2231" s="374"/>
      <c r="Z2231" s="374"/>
      <c r="AA2231" s="374"/>
      <c r="AB2231" s="374"/>
      <c r="AC2231" s="374"/>
      <c r="AD2231" s="374"/>
      <c r="AE2231" s="374"/>
      <c r="AF2231" s="374"/>
    </row>
    <row r="2232" spans="2:32" ht="15" customHeight="1" x14ac:dyDescent="0.35">
      <c r="B2232" s="374"/>
      <c r="C2232" s="374"/>
      <c r="D2232" s="374"/>
      <c r="E2232" s="374"/>
      <c r="F2232" s="374"/>
      <c r="G2232" s="374"/>
      <c r="H2232" s="374"/>
      <c r="I2232" s="374"/>
      <c r="J2232" s="374"/>
      <c r="K2232" s="374"/>
      <c r="L2232" s="374"/>
      <c r="M2232" s="374"/>
      <c r="N2232" s="374"/>
      <c r="O2232" s="374"/>
      <c r="P2232" s="374"/>
      <c r="Q2232" s="374"/>
      <c r="R2232" s="374"/>
      <c r="S2232" s="374"/>
      <c r="T2232" s="374"/>
      <c r="U2232" s="374"/>
      <c r="V2232" s="374"/>
      <c r="W2232" s="374"/>
      <c r="X2232" s="374"/>
      <c r="Y2232" s="374"/>
      <c r="Z2232" s="374"/>
      <c r="AA2232" s="374"/>
      <c r="AB2232" s="374"/>
      <c r="AC2232" s="374"/>
      <c r="AD2232" s="374"/>
      <c r="AE2232" s="374"/>
      <c r="AF2232" s="374"/>
    </row>
    <row r="2233" spans="2:32" ht="15" customHeight="1" x14ac:dyDescent="0.35">
      <c r="B2233" s="374"/>
      <c r="C2233" s="374"/>
      <c r="D2233" s="374"/>
      <c r="E2233" s="374"/>
      <c r="F2233" s="374"/>
      <c r="G2233" s="374"/>
      <c r="H2233" s="374"/>
      <c r="I2233" s="374"/>
      <c r="J2233" s="374"/>
      <c r="K2233" s="374"/>
      <c r="L2233" s="374"/>
      <c r="M2233" s="374"/>
      <c r="N2233" s="374"/>
      <c r="O2233" s="374"/>
      <c r="P2233" s="374"/>
      <c r="Q2233" s="374"/>
      <c r="R2233" s="374"/>
      <c r="S2233" s="374"/>
      <c r="T2233" s="374"/>
      <c r="U2233" s="374"/>
      <c r="V2233" s="374"/>
      <c r="W2233" s="374"/>
      <c r="X2233" s="374"/>
      <c r="Y2233" s="374"/>
      <c r="Z2233" s="374"/>
      <c r="AA2233" s="374"/>
      <c r="AB2233" s="374"/>
      <c r="AC2233" s="374"/>
      <c r="AD2233" s="374"/>
      <c r="AE2233" s="374"/>
      <c r="AF2233" s="374"/>
    </row>
    <row r="2234" spans="2:32" ht="15" customHeight="1" x14ac:dyDescent="0.35">
      <c r="B2234" s="374"/>
      <c r="C2234" s="374"/>
      <c r="D2234" s="374"/>
      <c r="E2234" s="374"/>
      <c r="F2234" s="374"/>
      <c r="G2234" s="374"/>
      <c r="H2234" s="374"/>
      <c r="I2234" s="374"/>
      <c r="J2234" s="374"/>
      <c r="K2234" s="374"/>
      <c r="L2234" s="374"/>
      <c r="M2234" s="374"/>
      <c r="N2234" s="374"/>
      <c r="O2234" s="374"/>
      <c r="P2234" s="374"/>
      <c r="Q2234" s="374"/>
      <c r="R2234" s="374"/>
      <c r="S2234" s="374"/>
      <c r="T2234" s="374"/>
      <c r="U2234" s="374"/>
      <c r="V2234" s="374"/>
      <c r="W2234" s="374"/>
      <c r="X2234" s="374"/>
      <c r="Y2234" s="374"/>
      <c r="Z2234" s="374"/>
      <c r="AA2234" s="374"/>
      <c r="AB2234" s="374"/>
      <c r="AC2234" s="374"/>
      <c r="AD2234" s="374"/>
      <c r="AE2234" s="374"/>
      <c r="AF2234" s="374"/>
    </row>
    <row r="2235" spans="2:32" ht="15" customHeight="1" x14ac:dyDescent="0.35">
      <c r="B2235" s="374"/>
      <c r="C2235" s="374"/>
      <c r="D2235" s="374"/>
      <c r="E2235" s="374"/>
      <c r="F2235" s="374"/>
      <c r="G2235" s="374"/>
      <c r="H2235" s="374"/>
      <c r="I2235" s="374"/>
      <c r="J2235" s="374"/>
      <c r="K2235" s="374"/>
      <c r="L2235" s="374"/>
      <c r="M2235" s="374"/>
      <c r="N2235" s="374"/>
      <c r="O2235" s="374"/>
      <c r="P2235" s="374"/>
      <c r="Q2235" s="374"/>
      <c r="R2235" s="374"/>
      <c r="S2235" s="374"/>
      <c r="T2235" s="374"/>
      <c r="U2235" s="374"/>
      <c r="V2235" s="374"/>
      <c r="W2235" s="374"/>
      <c r="X2235" s="374"/>
      <c r="Y2235" s="374"/>
      <c r="Z2235" s="374"/>
      <c r="AA2235" s="374"/>
      <c r="AB2235" s="374"/>
      <c r="AC2235" s="374"/>
      <c r="AD2235" s="374"/>
      <c r="AE2235" s="374"/>
      <c r="AF2235" s="374"/>
    </row>
    <row r="2236" spans="2:32" ht="15" customHeight="1" x14ac:dyDescent="0.35">
      <c r="B2236" s="374"/>
      <c r="C2236" s="374"/>
      <c r="D2236" s="374"/>
      <c r="E2236" s="374"/>
      <c r="F2236" s="374"/>
      <c r="G2236" s="374"/>
      <c r="H2236" s="374"/>
      <c r="I2236" s="374"/>
      <c r="J2236" s="374"/>
      <c r="K2236" s="374"/>
      <c r="L2236" s="374"/>
      <c r="M2236" s="374"/>
      <c r="N2236" s="374"/>
      <c r="O2236" s="374"/>
      <c r="P2236" s="374"/>
      <c r="Q2236" s="374"/>
      <c r="R2236" s="374"/>
      <c r="S2236" s="374"/>
      <c r="T2236" s="374"/>
      <c r="U2236" s="374"/>
      <c r="V2236" s="374"/>
      <c r="W2236" s="374"/>
      <c r="X2236" s="374"/>
      <c r="Y2236" s="374"/>
      <c r="Z2236" s="374"/>
      <c r="AA2236" s="374"/>
      <c r="AB2236" s="374"/>
      <c r="AC2236" s="374"/>
      <c r="AD2236" s="374"/>
      <c r="AE2236" s="374"/>
      <c r="AF2236" s="374"/>
    </row>
    <row r="2237" spans="2:32" ht="15" customHeight="1" x14ac:dyDescent="0.35">
      <c r="B2237" s="374"/>
      <c r="C2237" s="374"/>
      <c r="D2237" s="374"/>
      <c r="E2237" s="374"/>
      <c r="F2237" s="374"/>
      <c r="G2237" s="374"/>
      <c r="H2237" s="374"/>
      <c r="I2237" s="374"/>
      <c r="J2237" s="374"/>
      <c r="K2237" s="374"/>
      <c r="L2237" s="374"/>
      <c r="M2237" s="374"/>
      <c r="N2237" s="374"/>
      <c r="O2237" s="374"/>
      <c r="P2237" s="374"/>
      <c r="Q2237" s="374"/>
      <c r="R2237" s="374"/>
      <c r="S2237" s="374"/>
      <c r="T2237" s="374"/>
      <c r="U2237" s="374"/>
      <c r="V2237" s="374"/>
      <c r="W2237" s="374"/>
      <c r="X2237" s="374"/>
      <c r="Y2237" s="374"/>
      <c r="Z2237" s="374"/>
      <c r="AA2237" s="374"/>
      <c r="AB2237" s="374"/>
      <c r="AC2237" s="374"/>
      <c r="AD2237" s="374"/>
      <c r="AE2237" s="374"/>
      <c r="AF2237" s="374"/>
    </row>
    <row r="2238" spans="2:32" ht="15" customHeight="1" x14ac:dyDescent="0.35">
      <c r="B2238" s="374"/>
      <c r="C2238" s="374"/>
      <c r="D2238" s="374"/>
      <c r="E2238" s="374"/>
      <c r="F2238" s="374"/>
      <c r="G2238" s="374"/>
      <c r="H2238" s="374"/>
      <c r="I2238" s="374"/>
      <c r="J2238" s="374"/>
      <c r="K2238" s="374"/>
      <c r="L2238" s="374"/>
      <c r="M2238" s="374"/>
      <c r="N2238" s="374"/>
      <c r="O2238" s="374"/>
      <c r="P2238" s="374"/>
      <c r="Q2238" s="374"/>
      <c r="R2238" s="374"/>
      <c r="S2238" s="374"/>
      <c r="T2238" s="374"/>
      <c r="U2238" s="374"/>
      <c r="V2238" s="374"/>
      <c r="W2238" s="374"/>
      <c r="X2238" s="374"/>
      <c r="Y2238" s="374"/>
      <c r="Z2238" s="374"/>
      <c r="AA2238" s="374"/>
      <c r="AB2238" s="374"/>
      <c r="AC2238" s="374"/>
      <c r="AD2238" s="374"/>
      <c r="AE2238" s="374"/>
      <c r="AF2238" s="374"/>
    </row>
    <row r="2239" spans="2:32" ht="15" customHeight="1" x14ac:dyDescent="0.35">
      <c r="B2239" s="374"/>
      <c r="C2239" s="374"/>
      <c r="D2239" s="374"/>
      <c r="E2239" s="374"/>
      <c r="F2239" s="374"/>
      <c r="G2239" s="374"/>
      <c r="H2239" s="374"/>
      <c r="I2239" s="374"/>
      <c r="J2239" s="374"/>
      <c r="K2239" s="374"/>
      <c r="L2239" s="374"/>
      <c r="M2239" s="374"/>
      <c r="N2239" s="374"/>
      <c r="O2239" s="374"/>
      <c r="P2239" s="374"/>
      <c r="Q2239" s="374"/>
      <c r="R2239" s="374"/>
      <c r="S2239" s="374"/>
      <c r="T2239" s="374"/>
      <c r="U2239" s="374"/>
      <c r="V2239" s="374"/>
      <c r="W2239" s="374"/>
      <c r="X2239" s="374"/>
      <c r="Y2239" s="374"/>
      <c r="Z2239" s="374"/>
      <c r="AA2239" s="374"/>
      <c r="AB2239" s="374"/>
      <c r="AC2239" s="374"/>
      <c r="AD2239" s="374"/>
      <c r="AE2239" s="374"/>
      <c r="AF2239" s="374"/>
    </row>
    <row r="2240" spans="2:32" ht="15" customHeight="1" x14ac:dyDescent="0.35">
      <c r="B2240" s="374"/>
      <c r="C2240" s="374"/>
      <c r="D2240" s="374"/>
      <c r="E2240" s="374"/>
      <c r="F2240" s="374"/>
      <c r="G2240" s="374"/>
      <c r="H2240" s="374"/>
      <c r="I2240" s="374"/>
      <c r="J2240" s="374"/>
      <c r="K2240" s="374"/>
      <c r="L2240" s="374"/>
      <c r="M2240" s="374"/>
      <c r="N2240" s="374"/>
      <c r="O2240" s="374"/>
      <c r="P2240" s="374"/>
      <c r="Q2240" s="374"/>
      <c r="R2240" s="374"/>
      <c r="S2240" s="374"/>
      <c r="T2240" s="374"/>
      <c r="U2240" s="374"/>
      <c r="V2240" s="374"/>
      <c r="W2240" s="374"/>
      <c r="X2240" s="374"/>
      <c r="Y2240" s="374"/>
      <c r="Z2240" s="374"/>
      <c r="AA2240" s="374"/>
      <c r="AB2240" s="374"/>
      <c r="AC2240" s="374"/>
      <c r="AD2240" s="374"/>
      <c r="AE2240" s="374"/>
      <c r="AF2240" s="374"/>
    </row>
    <row r="2374" spans="2:32" ht="15" customHeight="1" x14ac:dyDescent="0.35">
      <c r="B2374" s="374"/>
      <c r="C2374" s="374"/>
      <c r="D2374" s="374"/>
      <c r="E2374" s="374"/>
      <c r="F2374" s="374"/>
      <c r="G2374" s="374"/>
      <c r="H2374" s="374"/>
      <c r="I2374" s="374"/>
      <c r="J2374" s="374"/>
      <c r="K2374" s="374"/>
      <c r="L2374" s="374"/>
      <c r="M2374" s="374"/>
      <c r="N2374" s="374"/>
      <c r="O2374" s="374"/>
      <c r="P2374" s="374"/>
      <c r="Q2374" s="374"/>
      <c r="R2374" s="374"/>
      <c r="S2374" s="374"/>
      <c r="T2374" s="374"/>
      <c r="U2374" s="374"/>
      <c r="V2374" s="374"/>
      <c r="W2374" s="374"/>
      <c r="X2374" s="374"/>
      <c r="Y2374" s="374"/>
      <c r="Z2374" s="374"/>
      <c r="AA2374" s="374"/>
      <c r="AB2374" s="374"/>
      <c r="AC2374" s="374"/>
      <c r="AD2374" s="374"/>
      <c r="AE2374" s="374"/>
      <c r="AF2374" s="374"/>
    </row>
    <row r="2376" spans="2:32" ht="15" customHeight="1" x14ac:dyDescent="0.35">
      <c r="B2376" s="374"/>
      <c r="C2376" s="374"/>
      <c r="D2376" s="374"/>
      <c r="E2376" s="374"/>
      <c r="F2376" s="374"/>
      <c r="G2376" s="374"/>
      <c r="H2376" s="374"/>
      <c r="I2376" s="374"/>
      <c r="J2376" s="374"/>
      <c r="K2376" s="374"/>
      <c r="L2376" s="374"/>
      <c r="M2376" s="374"/>
      <c r="N2376" s="374"/>
      <c r="O2376" s="374"/>
      <c r="P2376" s="374"/>
      <c r="Q2376" s="374"/>
      <c r="R2376" s="374"/>
      <c r="S2376" s="374"/>
      <c r="T2376" s="374"/>
      <c r="U2376" s="374"/>
      <c r="V2376" s="374"/>
      <c r="W2376" s="374"/>
      <c r="X2376" s="374"/>
      <c r="Y2376" s="374"/>
      <c r="Z2376" s="374"/>
      <c r="AA2376" s="374"/>
      <c r="AB2376" s="374"/>
      <c r="AC2376" s="374"/>
      <c r="AD2376" s="374"/>
      <c r="AE2376" s="374"/>
      <c r="AF2376" s="374"/>
    </row>
    <row r="2377" spans="2:32" ht="15" customHeight="1" x14ac:dyDescent="0.35">
      <c r="B2377" s="374"/>
      <c r="C2377" s="374"/>
      <c r="D2377" s="374"/>
      <c r="E2377" s="374"/>
      <c r="F2377" s="374"/>
      <c r="G2377" s="374"/>
      <c r="H2377" s="374"/>
      <c r="I2377" s="374"/>
      <c r="J2377" s="374"/>
      <c r="K2377" s="374"/>
      <c r="L2377" s="374"/>
      <c r="M2377" s="374"/>
      <c r="N2377" s="374"/>
      <c r="O2377" s="374"/>
      <c r="P2377" s="374"/>
      <c r="Q2377" s="374"/>
      <c r="R2377" s="374"/>
      <c r="S2377" s="374"/>
      <c r="T2377" s="374"/>
      <c r="U2377" s="374"/>
      <c r="V2377" s="374"/>
      <c r="W2377" s="374"/>
      <c r="X2377" s="374"/>
      <c r="Y2377" s="374"/>
      <c r="Z2377" s="374"/>
      <c r="AA2377" s="374"/>
      <c r="AB2377" s="374"/>
      <c r="AC2377" s="374"/>
      <c r="AD2377" s="374"/>
      <c r="AE2377" s="374"/>
      <c r="AF2377" s="374"/>
    </row>
    <row r="2378" spans="2:32" ht="15" customHeight="1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ht="15" customHeight="1" x14ac:dyDescent="0.35">
      <c r="B2381" s="374"/>
      <c r="C2381" s="374"/>
      <c r="D2381" s="374"/>
      <c r="E2381" s="374"/>
      <c r="F2381" s="374"/>
      <c r="G2381" s="374"/>
      <c r="H2381" s="374"/>
      <c r="I2381" s="374"/>
      <c r="J2381" s="374"/>
      <c r="K2381" s="374"/>
      <c r="L2381" s="374"/>
      <c r="M2381" s="374"/>
      <c r="N2381" s="374"/>
      <c r="O2381" s="374"/>
      <c r="P2381" s="374"/>
      <c r="Q2381" s="374"/>
      <c r="R2381" s="374"/>
      <c r="S2381" s="374"/>
      <c r="T2381" s="374"/>
      <c r="U2381" s="374"/>
      <c r="V2381" s="374"/>
      <c r="W2381" s="374"/>
      <c r="X2381" s="374"/>
      <c r="Y2381" s="374"/>
      <c r="Z2381" s="374"/>
      <c r="AA2381" s="374"/>
      <c r="AB2381" s="374"/>
      <c r="AC2381" s="374"/>
      <c r="AD2381" s="374"/>
      <c r="AE2381" s="374"/>
      <c r="AF2381" s="374"/>
    </row>
    <row r="2382" spans="2:32" ht="15" customHeight="1" x14ac:dyDescent="0.35">
      <c r="B2382" s="374"/>
      <c r="C2382" s="374"/>
      <c r="D2382" s="374"/>
      <c r="E2382" s="374"/>
      <c r="F2382" s="374"/>
      <c r="G2382" s="374"/>
      <c r="H2382" s="374"/>
      <c r="I2382" s="374"/>
      <c r="J2382" s="374"/>
      <c r="K2382" s="374"/>
      <c r="L2382" s="374"/>
      <c r="M2382" s="374"/>
      <c r="N2382" s="374"/>
      <c r="O2382" s="374"/>
      <c r="P2382" s="374"/>
      <c r="Q2382" s="374"/>
      <c r="R2382" s="374"/>
      <c r="S2382" s="374"/>
      <c r="T2382" s="374"/>
      <c r="U2382" s="374"/>
      <c r="V2382" s="374"/>
      <c r="W2382" s="374"/>
      <c r="X2382" s="374"/>
      <c r="Y2382" s="374"/>
      <c r="Z2382" s="374"/>
      <c r="AA2382" s="374"/>
      <c r="AB2382" s="374"/>
      <c r="AC2382" s="374"/>
      <c r="AD2382" s="374"/>
      <c r="AE2382" s="374"/>
      <c r="AF2382" s="374"/>
    </row>
    <row r="2383" spans="2:32" ht="15" customHeight="1" x14ac:dyDescent="0.35">
      <c r="B2383" s="374"/>
      <c r="C2383" s="374"/>
      <c r="D2383" s="374"/>
      <c r="E2383" s="374"/>
      <c r="F2383" s="374"/>
      <c r="G2383" s="374"/>
      <c r="H2383" s="374"/>
      <c r="I2383" s="374"/>
      <c r="J2383" s="374"/>
      <c r="K2383" s="374"/>
      <c r="L2383" s="374"/>
      <c r="M2383" s="374"/>
      <c r="N2383" s="374"/>
      <c r="O2383" s="374"/>
      <c r="P2383" s="374"/>
      <c r="Q2383" s="374"/>
      <c r="R2383" s="374"/>
      <c r="S2383" s="374"/>
      <c r="T2383" s="374"/>
      <c r="U2383" s="374"/>
      <c r="V2383" s="374"/>
      <c r="W2383" s="374"/>
      <c r="X2383" s="374"/>
      <c r="Y2383" s="374"/>
      <c r="Z2383" s="374"/>
      <c r="AA2383" s="374"/>
      <c r="AB2383" s="374"/>
      <c r="AC2383" s="374"/>
      <c r="AD2383" s="374"/>
      <c r="AE2383" s="374"/>
      <c r="AF2383" s="374"/>
    </row>
    <row r="2384" spans="2:32" ht="15" customHeight="1" x14ac:dyDescent="0.35">
      <c r="B2384" s="374"/>
      <c r="C2384" s="374"/>
      <c r="D2384" s="374"/>
      <c r="E2384" s="374"/>
      <c r="F2384" s="374"/>
      <c r="G2384" s="374"/>
      <c r="H2384" s="374"/>
      <c r="I2384" s="374"/>
      <c r="J2384" s="374"/>
      <c r="K2384" s="374"/>
      <c r="L2384" s="374"/>
      <c r="M2384" s="374"/>
      <c r="N2384" s="374"/>
      <c r="O2384" s="374"/>
      <c r="P2384" s="374"/>
      <c r="Q2384" s="374"/>
      <c r="R2384" s="374"/>
      <c r="S2384" s="374"/>
      <c r="T2384" s="374"/>
      <c r="U2384" s="374"/>
      <c r="V2384" s="374"/>
      <c r="W2384" s="374"/>
      <c r="X2384" s="374"/>
      <c r="Y2384" s="374"/>
      <c r="Z2384" s="374"/>
      <c r="AA2384" s="374"/>
      <c r="AB2384" s="374"/>
      <c r="AC2384" s="374"/>
      <c r="AD2384" s="374"/>
      <c r="AE2384" s="374"/>
      <c r="AF2384" s="374"/>
    </row>
    <row r="2524" spans="2:32" ht="15" customHeight="1" x14ac:dyDescent="0.35">
      <c r="B2524" s="374"/>
      <c r="C2524" s="374"/>
      <c r="D2524" s="374"/>
      <c r="E2524" s="374"/>
      <c r="F2524" s="374"/>
      <c r="G2524" s="374"/>
      <c r="H2524" s="374"/>
      <c r="I2524" s="374"/>
      <c r="J2524" s="374"/>
      <c r="K2524" s="374"/>
      <c r="L2524" s="374"/>
      <c r="M2524" s="374"/>
      <c r="N2524" s="374"/>
      <c r="O2524" s="374"/>
      <c r="P2524" s="374"/>
      <c r="Q2524" s="374"/>
      <c r="R2524" s="374"/>
      <c r="S2524" s="374"/>
      <c r="T2524" s="374"/>
      <c r="U2524" s="374"/>
      <c r="V2524" s="374"/>
      <c r="W2524" s="374"/>
      <c r="X2524" s="374"/>
      <c r="Y2524" s="374"/>
      <c r="Z2524" s="374"/>
      <c r="AA2524" s="374"/>
      <c r="AB2524" s="374"/>
      <c r="AC2524" s="374"/>
      <c r="AD2524" s="374"/>
      <c r="AE2524" s="374"/>
      <c r="AF2524" s="374"/>
    </row>
    <row r="2526" spans="2:32" ht="15" customHeight="1" x14ac:dyDescent="0.35">
      <c r="B2526" s="374"/>
      <c r="C2526" s="374"/>
      <c r="D2526" s="374"/>
      <c r="E2526" s="374"/>
      <c r="F2526" s="374"/>
      <c r="G2526" s="374"/>
      <c r="H2526" s="374"/>
      <c r="I2526" s="374"/>
      <c r="J2526" s="374"/>
      <c r="K2526" s="374"/>
      <c r="L2526" s="374"/>
      <c r="M2526" s="374"/>
      <c r="N2526" s="374"/>
      <c r="O2526" s="374"/>
      <c r="P2526" s="374"/>
      <c r="Q2526" s="374"/>
      <c r="R2526" s="374"/>
      <c r="S2526" s="374"/>
      <c r="T2526" s="374"/>
      <c r="U2526" s="374"/>
      <c r="V2526" s="374"/>
      <c r="W2526" s="374"/>
      <c r="X2526" s="374"/>
      <c r="Y2526" s="374"/>
      <c r="Z2526" s="374"/>
      <c r="AA2526" s="374"/>
      <c r="AB2526" s="374"/>
      <c r="AC2526" s="374"/>
      <c r="AD2526" s="374"/>
      <c r="AE2526" s="374"/>
      <c r="AF2526" s="374"/>
    </row>
    <row r="2527" spans="2:32" ht="15" customHeight="1" x14ac:dyDescent="0.35">
      <c r="B2527" s="374"/>
      <c r="C2527" s="374"/>
      <c r="D2527" s="374"/>
      <c r="E2527" s="374"/>
      <c r="F2527" s="374"/>
      <c r="G2527" s="374"/>
      <c r="H2527" s="374"/>
      <c r="I2527" s="374"/>
      <c r="J2527" s="374"/>
      <c r="K2527" s="374"/>
      <c r="L2527" s="374"/>
      <c r="M2527" s="374"/>
      <c r="N2527" s="374"/>
      <c r="O2527" s="374"/>
      <c r="P2527" s="374"/>
      <c r="Q2527" s="374"/>
      <c r="R2527" s="374"/>
      <c r="S2527" s="374"/>
      <c r="T2527" s="374"/>
      <c r="U2527" s="374"/>
      <c r="V2527" s="374"/>
      <c r="W2527" s="374"/>
      <c r="X2527" s="374"/>
      <c r="Y2527" s="374"/>
      <c r="Z2527" s="374"/>
      <c r="AA2527" s="374"/>
      <c r="AB2527" s="374"/>
      <c r="AC2527" s="374"/>
      <c r="AD2527" s="374"/>
      <c r="AE2527" s="374"/>
      <c r="AF2527" s="374"/>
    </row>
    <row r="2528" spans="2:32" ht="15" customHeight="1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ht="15" customHeight="1" x14ac:dyDescent="0.35">
      <c r="B2674" s="374"/>
      <c r="C2674" s="374"/>
      <c r="D2674" s="374"/>
      <c r="E2674" s="374"/>
      <c r="F2674" s="374"/>
      <c r="G2674" s="374"/>
      <c r="H2674" s="374"/>
      <c r="I2674" s="374"/>
      <c r="J2674" s="374"/>
      <c r="K2674" s="374"/>
      <c r="L2674" s="374"/>
      <c r="M2674" s="374"/>
      <c r="N2674" s="374"/>
      <c r="O2674" s="374"/>
      <c r="P2674" s="374"/>
      <c r="Q2674" s="374"/>
      <c r="R2674" s="374"/>
      <c r="S2674" s="374"/>
      <c r="T2674" s="374"/>
      <c r="U2674" s="374"/>
      <c r="V2674" s="374"/>
      <c r="W2674" s="374"/>
      <c r="X2674" s="374"/>
      <c r="Y2674" s="374"/>
      <c r="Z2674" s="374"/>
      <c r="AA2674" s="374"/>
      <c r="AB2674" s="374"/>
      <c r="AC2674" s="374"/>
      <c r="AD2674" s="374"/>
      <c r="AE2674" s="374"/>
      <c r="AF2674" s="374"/>
    </row>
    <row r="2676" spans="2:32" ht="15" customHeight="1" x14ac:dyDescent="0.35">
      <c r="B2676" s="374"/>
      <c r="C2676" s="374"/>
      <c r="D2676" s="374"/>
      <c r="E2676" s="374"/>
      <c r="F2676" s="374"/>
      <c r="G2676" s="374"/>
      <c r="H2676" s="374"/>
      <c r="I2676" s="374"/>
      <c r="J2676" s="374"/>
      <c r="K2676" s="374"/>
      <c r="L2676" s="374"/>
      <c r="M2676" s="374"/>
      <c r="N2676" s="374"/>
      <c r="O2676" s="374"/>
      <c r="P2676" s="374"/>
      <c r="Q2676" s="374"/>
      <c r="R2676" s="374"/>
      <c r="S2676" s="374"/>
      <c r="T2676" s="374"/>
      <c r="U2676" s="374"/>
      <c r="V2676" s="374"/>
      <c r="W2676" s="374"/>
      <c r="X2676" s="374"/>
      <c r="Y2676" s="374"/>
      <c r="Z2676" s="374"/>
      <c r="AA2676" s="374"/>
      <c r="AB2676" s="374"/>
      <c r="AC2676" s="374"/>
      <c r="AD2676" s="374"/>
      <c r="AE2676" s="374"/>
      <c r="AF2676" s="374"/>
    </row>
    <row r="2677" spans="2:32" ht="15" customHeight="1" x14ac:dyDescent="0.35">
      <c r="B2677" s="374"/>
      <c r="C2677" s="374"/>
      <c r="D2677" s="374"/>
      <c r="E2677" s="374"/>
      <c r="F2677" s="374"/>
      <c r="G2677" s="374"/>
      <c r="H2677" s="374"/>
      <c r="I2677" s="374"/>
      <c r="J2677" s="374"/>
      <c r="K2677" s="374"/>
      <c r="L2677" s="374"/>
      <c r="M2677" s="374"/>
      <c r="N2677" s="374"/>
      <c r="O2677" s="374"/>
      <c r="P2677" s="374"/>
      <c r="Q2677" s="374"/>
      <c r="R2677" s="374"/>
      <c r="S2677" s="374"/>
      <c r="T2677" s="374"/>
      <c r="U2677" s="374"/>
      <c r="V2677" s="374"/>
      <c r="W2677" s="374"/>
      <c r="X2677" s="374"/>
      <c r="Y2677" s="374"/>
      <c r="Z2677" s="374"/>
      <c r="AA2677" s="374"/>
      <c r="AB2677" s="374"/>
      <c r="AC2677" s="374"/>
      <c r="AD2677" s="374"/>
      <c r="AE2677" s="374"/>
      <c r="AF2677" s="374"/>
    </row>
    <row r="2678" spans="2:32" ht="15" customHeight="1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ht="15" customHeight="1" x14ac:dyDescent="0.35">
      <c r="B2681" s="374"/>
      <c r="C2681" s="374"/>
      <c r="D2681" s="374"/>
      <c r="E2681" s="374"/>
      <c r="F2681" s="374"/>
      <c r="G2681" s="374"/>
      <c r="H2681" s="374"/>
      <c r="I2681" s="374"/>
      <c r="J2681" s="374"/>
      <c r="K2681" s="374"/>
      <c r="L2681" s="374"/>
      <c r="M2681" s="374"/>
      <c r="N2681" s="374"/>
      <c r="O2681" s="374"/>
      <c r="P2681" s="374"/>
      <c r="Q2681" s="374"/>
      <c r="R2681" s="374"/>
      <c r="S2681" s="374"/>
      <c r="T2681" s="374"/>
      <c r="U2681" s="374"/>
      <c r="V2681" s="374"/>
      <c r="W2681" s="374"/>
      <c r="X2681" s="374"/>
      <c r="Y2681" s="374"/>
      <c r="Z2681" s="374"/>
      <c r="AA2681" s="374"/>
      <c r="AB2681" s="374"/>
      <c r="AC2681" s="374"/>
      <c r="AD2681" s="374"/>
      <c r="AE2681" s="374"/>
      <c r="AF2681" s="374"/>
    </row>
    <row r="2682" spans="2:32" ht="15" customHeight="1" x14ac:dyDescent="0.35">
      <c r="B2682" s="374"/>
      <c r="C2682" s="374"/>
      <c r="D2682" s="374"/>
      <c r="E2682" s="374"/>
      <c r="F2682" s="374"/>
      <c r="G2682" s="374"/>
      <c r="H2682" s="374"/>
      <c r="I2682" s="374"/>
      <c r="J2682" s="374"/>
      <c r="K2682" s="374"/>
      <c r="L2682" s="374"/>
      <c r="M2682" s="374"/>
      <c r="N2682" s="374"/>
      <c r="O2682" s="374"/>
      <c r="P2682" s="374"/>
      <c r="Q2682" s="374"/>
      <c r="R2682" s="374"/>
      <c r="S2682" s="374"/>
      <c r="T2682" s="374"/>
      <c r="U2682" s="374"/>
      <c r="V2682" s="374"/>
      <c r="W2682" s="374"/>
      <c r="X2682" s="374"/>
      <c r="Y2682" s="374"/>
      <c r="Z2682" s="374"/>
      <c r="AA2682" s="374"/>
      <c r="AB2682" s="374"/>
      <c r="AC2682" s="374"/>
      <c r="AD2682" s="374"/>
      <c r="AE2682" s="374"/>
      <c r="AF2682" s="374"/>
    </row>
    <row r="2683" spans="2:32" ht="15" customHeight="1" x14ac:dyDescent="0.35">
      <c r="B2683" s="374"/>
      <c r="C2683" s="374"/>
      <c r="D2683" s="374"/>
      <c r="E2683" s="374"/>
      <c r="F2683" s="374"/>
      <c r="G2683" s="374"/>
      <c r="H2683" s="374"/>
      <c r="I2683" s="374"/>
      <c r="J2683" s="374"/>
      <c r="K2683" s="374"/>
      <c r="L2683" s="374"/>
      <c r="M2683" s="374"/>
      <c r="N2683" s="374"/>
      <c r="O2683" s="374"/>
      <c r="P2683" s="374"/>
      <c r="Q2683" s="374"/>
      <c r="R2683" s="374"/>
      <c r="S2683" s="374"/>
      <c r="T2683" s="374"/>
      <c r="U2683" s="374"/>
      <c r="V2683" s="374"/>
      <c r="W2683" s="374"/>
      <c r="X2683" s="374"/>
      <c r="Y2683" s="374"/>
      <c r="Z2683" s="374"/>
      <c r="AA2683" s="374"/>
      <c r="AB2683" s="374"/>
      <c r="AC2683" s="374"/>
      <c r="AD2683" s="374"/>
      <c r="AE2683" s="374"/>
      <c r="AF2683" s="374"/>
    </row>
    <row r="2684" spans="2:32" ht="15" customHeight="1" x14ac:dyDescent="0.35">
      <c r="B2684" s="374"/>
      <c r="C2684" s="374"/>
      <c r="D2684" s="374"/>
      <c r="E2684" s="374"/>
      <c r="F2684" s="374"/>
      <c r="G2684" s="374"/>
      <c r="H2684" s="374"/>
      <c r="I2684" s="374"/>
      <c r="J2684" s="374"/>
      <c r="K2684" s="374"/>
      <c r="L2684" s="374"/>
      <c r="M2684" s="374"/>
      <c r="N2684" s="374"/>
      <c r="O2684" s="374"/>
      <c r="P2684" s="374"/>
      <c r="Q2684" s="374"/>
      <c r="R2684" s="374"/>
      <c r="S2684" s="374"/>
      <c r="T2684" s="374"/>
      <c r="U2684" s="374"/>
      <c r="V2684" s="374"/>
      <c r="W2684" s="374"/>
      <c r="X2684" s="374"/>
      <c r="Y2684" s="374"/>
      <c r="Z2684" s="374"/>
      <c r="AA2684" s="374"/>
      <c r="AB2684" s="374"/>
      <c r="AC2684" s="374"/>
      <c r="AD2684" s="374"/>
      <c r="AE2684" s="374"/>
      <c r="AF2684" s="374"/>
    </row>
    <row r="2685" spans="2:32" ht="15" customHeight="1" x14ac:dyDescent="0.35">
      <c r="B2685" s="374"/>
      <c r="C2685" s="374"/>
      <c r="D2685" s="374"/>
      <c r="E2685" s="374"/>
      <c r="F2685" s="374"/>
      <c r="G2685" s="374"/>
      <c r="H2685" s="374"/>
      <c r="I2685" s="374"/>
      <c r="J2685" s="374"/>
      <c r="K2685" s="374"/>
      <c r="L2685" s="374"/>
      <c r="M2685" s="374"/>
      <c r="N2685" s="374"/>
      <c r="O2685" s="374"/>
      <c r="P2685" s="374"/>
      <c r="Q2685" s="374"/>
      <c r="R2685" s="374"/>
      <c r="S2685" s="374"/>
      <c r="T2685" s="374"/>
      <c r="U2685" s="374"/>
      <c r="V2685" s="374"/>
      <c r="W2685" s="374"/>
      <c r="X2685" s="374"/>
      <c r="Y2685" s="374"/>
      <c r="Z2685" s="374"/>
      <c r="AA2685" s="374"/>
      <c r="AB2685" s="374"/>
      <c r="AC2685" s="374"/>
      <c r="AD2685" s="374"/>
      <c r="AE2685" s="374"/>
      <c r="AF2685" s="374"/>
    </row>
    <row r="2686" spans="2:32" ht="15" customHeight="1" x14ac:dyDescent="0.35">
      <c r="B2686" s="374"/>
      <c r="C2686" s="374"/>
      <c r="D2686" s="374"/>
      <c r="E2686" s="374"/>
      <c r="F2686" s="374"/>
      <c r="G2686" s="374"/>
      <c r="H2686" s="374"/>
      <c r="I2686" s="374"/>
      <c r="J2686" s="374"/>
      <c r="K2686" s="374"/>
      <c r="L2686" s="374"/>
      <c r="M2686" s="374"/>
      <c r="N2686" s="374"/>
      <c r="O2686" s="374"/>
      <c r="P2686" s="374"/>
      <c r="Q2686" s="374"/>
      <c r="R2686" s="374"/>
      <c r="S2686" s="374"/>
      <c r="T2686" s="374"/>
      <c r="U2686" s="374"/>
      <c r="V2686" s="374"/>
      <c r="W2686" s="374"/>
      <c r="X2686" s="374"/>
      <c r="Y2686" s="374"/>
      <c r="Z2686" s="374"/>
      <c r="AA2686" s="374"/>
      <c r="AB2686" s="374"/>
      <c r="AC2686" s="374"/>
      <c r="AD2686" s="374"/>
      <c r="AE2686" s="374"/>
      <c r="AF2686" s="374"/>
    </row>
    <row r="2687" spans="2:32" ht="15" customHeight="1" x14ac:dyDescent="0.35">
      <c r="B2687" s="374"/>
      <c r="C2687" s="374"/>
      <c r="D2687" s="374"/>
      <c r="E2687" s="374"/>
      <c r="F2687" s="374"/>
      <c r="G2687" s="374"/>
      <c r="H2687" s="374"/>
      <c r="I2687" s="374"/>
      <c r="J2687" s="374"/>
      <c r="K2687" s="374"/>
      <c r="L2687" s="374"/>
      <c r="M2687" s="374"/>
      <c r="N2687" s="374"/>
      <c r="O2687" s="374"/>
      <c r="P2687" s="374"/>
      <c r="Q2687" s="374"/>
      <c r="R2687" s="374"/>
      <c r="S2687" s="374"/>
      <c r="T2687" s="374"/>
      <c r="U2687" s="374"/>
      <c r="V2687" s="374"/>
      <c r="W2687" s="374"/>
      <c r="X2687" s="374"/>
      <c r="Y2687" s="374"/>
      <c r="Z2687" s="374"/>
      <c r="AA2687" s="374"/>
      <c r="AB2687" s="374"/>
      <c r="AC2687" s="374"/>
      <c r="AD2687" s="374"/>
      <c r="AE2687" s="374"/>
      <c r="AF2687" s="374"/>
    </row>
    <row r="2688" spans="2:32" ht="15" customHeight="1" x14ac:dyDescent="0.35">
      <c r="B2688" s="374"/>
      <c r="C2688" s="374"/>
      <c r="D2688" s="374"/>
      <c r="E2688" s="374"/>
      <c r="F2688" s="374"/>
      <c r="G2688" s="374"/>
      <c r="H2688" s="374"/>
      <c r="I2688" s="374"/>
      <c r="J2688" s="374"/>
      <c r="K2688" s="374"/>
      <c r="L2688" s="374"/>
      <c r="M2688" s="374"/>
      <c r="N2688" s="374"/>
      <c r="O2688" s="374"/>
      <c r="P2688" s="374"/>
      <c r="Q2688" s="374"/>
      <c r="R2688" s="374"/>
      <c r="S2688" s="374"/>
      <c r="T2688" s="374"/>
      <c r="U2688" s="374"/>
      <c r="V2688" s="374"/>
      <c r="W2688" s="374"/>
      <c r="X2688" s="374"/>
      <c r="Y2688" s="374"/>
      <c r="Z2688" s="374"/>
      <c r="AA2688" s="374"/>
      <c r="AB2688" s="374"/>
      <c r="AC2688" s="374"/>
      <c r="AD2688" s="374"/>
      <c r="AE2688" s="374"/>
      <c r="AF2688" s="374"/>
    </row>
    <row r="2824" spans="2:32" ht="15" customHeight="1" x14ac:dyDescent="0.35">
      <c r="B2824" s="374"/>
      <c r="C2824" s="374"/>
      <c r="D2824" s="374"/>
      <c r="E2824" s="374"/>
      <c r="F2824" s="374"/>
      <c r="G2824" s="374"/>
      <c r="H2824" s="374"/>
      <c r="I2824" s="374"/>
      <c r="J2824" s="374"/>
      <c r="K2824" s="374"/>
      <c r="L2824" s="374"/>
      <c r="M2824" s="374"/>
      <c r="N2824" s="374"/>
      <c r="O2824" s="374"/>
      <c r="P2824" s="374"/>
      <c r="Q2824" s="374"/>
      <c r="R2824" s="374"/>
      <c r="S2824" s="374"/>
      <c r="T2824" s="374"/>
      <c r="U2824" s="374"/>
      <c r="V2824" s="374"/>
      <c r="W2824" s="374"/>
      <c r="X2824" s="374"/>
      <c r="Y2824" s="374"/>
      <c r="Z2824" s="374"/>
      <c r="AA2824" s="374"/>
      <c r="AB2824" s="374"/>
      <c r="AC2824" s="374"/>
      <c r="AD2824" s="374"/>
      <c r="AE2824" s="374"/>
      <c r="AF2824" s="374"/>
    </row>
    <row r="2826" spans="2:32" ht="15" customHeight="1" x14ac:dyDescent="0.35">
      <c r="B2826" s="374"/>
      <c r="C2826" s="374"/>
      <c r="D2826" s="374"/>
      <c r="E2826" s="374"/>
      <c r="F2826" s="374"/>
      <c r="G2826" s="374"/>
      <c r="H2826" s="374"/>
      <c r="I2826" s="374"/>
      <c r="J2826" s="374"/>
      <c r="K2826" s="374"/>
      <c r="L2826" s="374"/>
      <c r="M2826" s="374"/>
      <c r="N2826" s="374"/>
      <c r="O2826" s="374"/>
      <c r="P2826" s="374"/>
      <c r="Q2826" s="374"/>
      <c r="R2826" s="374"/>
      <c r="S2826" s="374"/>
      <c r="T2826" s="374"/>
      <c r="U2826" s="374"/>
      <c r="V2826" s="374"/>
      <c r="W2826" s="374"/>
      <c r="X2826" s="374"/>
      <c r="Y2826" s="374"/>
      <c r="Z2826" s="374"/>
      <c r="AA2826" s="374"/>
      <c r="AB2826" s="374"/>
      <c r="AC2826" s="374"/>
      <c r="AD2826" s="374"/>
      <c r="AE2826" s="374"/>
      <c r="AF2826" s="374"/>
    </row>
    <row r="2827" spans="2:32" ht="15" customHeight="1" x14ac:dyDescent="0.35">
      <c r="B2827" s="374"/>
      <c r="C2827" s="374"/>
      <c r="D2827" s="374"/>
      <c r="E2827" s="374"/>
      <c r="F2827" s="374"/>
      <c r="G2827" s="374"/>
      <c r="H2827" s="374"/>
      <c r="I2827" s="374"/>
      <c r="J2827" s="374"/>
      <c r="K2827" s="374"/>
      <c r="L2827" s="374"/>
      <c r="M2827" s="374"/>
      <c r="N2827" s="374"/>
      <c r="O2827" s="374"/>
      <c r="P2827" s="374"/>
      <c r="Q2827" s="374"/>
      <c r="R2827" s="374"/>
      <c r="S2827" s="374"/>
      <c r="T2827" s="374"/>
      <c r="U2827" s="374"/>
      <c r="V2827" s="374"/>
      <c r="W2827" s="374"/>
      <c r="X2827" s="374"/>
      <c r="Y2827" s="374"/>
      <c r="Z2827" s="374"/>
      <c r="AA2827" s="374"/>
      <c r="AB2827" s="374"/>
      <c r="AC2827" s="374"/>
      <c r="AD2827" s="374"/>
      <c r="AE2827" s="374"/>
      <c r="AF2827" s="374"/>
    </row>
    <row r="2828" spans="2:32" ht="15" customHeight="1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728:AF728"/>
    <mergeCell ref="B156:AF156"/>
    <mergeCell ref="B292:AF292"/>
    <mergeCell ref="B378:AF378"/>
    <mergeCell ref="B560:AF560"/>
    <mergeCell ref="B652:AF652"/>
    <mergeCell ref="B1431:AF1431"/>
    <mergeCell ref="B1535:AF1535"/>
    <mergeCell ref="B1628:AF1628"/>
    <mergeCell ref="B1778:AF1778"/>
    <mergeCell ref="B1928:AF1928"/>
    <mergeCell ref="B897:AF897"/>
    <mergeCell ref="B983:AF983"/>
    <mergeCell ref="B1082:AF1082"/>
    <mergeCell ref="B1179:AF1179"/>
    <mergeCell ref="B1313:AF1313"/>
    <mergeCell ref="B67:AG67"/>
    <mergeCell ref="B2228:AF2228"/>
    <mergeCell ref="B2378:AF2378"/>
    <mergeCell ref="B2528:AF2528"/>
    <mergeCell ref="B2678:AF2678"/>
    <mergeCell ref="B2828:AF2828"/>
    <mergeCell ref="B2078:AF2078"/>
    <mergeCell ref="B819:AF819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223" t="s">
        <v>2016</v>
      </c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2021</v>
      </c>
    </row>
    <row r="78" spans="1:34" ht="15" customHeight="1" x14ac:dyDescent="0.35">
      <c r="B78" s="22" t="s">
        <v>2022</v>
      </c>
    </row>
    <row r="80" spans="1:34" ht="12" customHeight="1" x14ac:dyDescent="0.35"/>
    <row r="81" spans="2:7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G172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97"/>
      <c r="B1" s="398" t="s">
        <v>2584</v>
      </c>
      <c r="C1" s="399">
        <v>2022</v>
      </c>
      <c r="D1" s="399">
        <v>2023</v>
      </c>
      <c r="E1" s="399">
        <v>2024</v>
      </c>
      <c r="F1" s="399">
        <v>2025</v>
      </c>
      <c r="G1" s="399">
        <v>2026</v>
      </c>
      <c r="H1" s="399">
        <v>2027</v>
      </c>
      <c r="I1" s="399">
        <v>2028</v>
      </c>
      <c r="J1" s="399">
        <v>2029</v>
      </c>
      <c r="K1" s="399">
        <v>2030</v>
      </c>
      <c r="L1" s="399">
        <v>2031</v>
      </c>
      <c r="M1" s="399">
        <v>2032</v>
      </c>
      <c r="N1" s="399">
        <v>2033</v>
      </c>
      <c r="O1" s="399">
        <v>2034</v>
      </c>
      <c r="P1" s="399">
        <v>2035</v>
      </c>
      <c r="Q1" s="399">
        <v>2036</v>
      </c>
      <c r="R1" s="399">
        <v>2037</v>
      </c>
      <c r="S1" s="399">
        <v>2038</v>
      </c>
      <c r="T1" s="399">
        <v>2039</v>
      </c>
      <c r="U1" s="399">
        <v>2040</v>
      </c>
      <c r="V1" s="399">
        <v>2041</v>
      </c>
      <c r="W1" s="399">
        <v>2042</v>
      </c>
      <c r="X1" s="399">
        <v>2043</v>
      </c>
      <c r="Y1" s="399">
        <v>2044</v>
      </c>
      <c r="Z1" s="399">
        <v>2045</v>
      </c>
      <c r="AA1" s="399">
        <v>2046</v>
      </c>
      <c r="AB1" s="399">
        <v>2047</v>
      </c>
      <c r="AC1" s="399">
        <v>2048</v>
      </c>
      <c r="AD1" s="399">
        <v>2049</v>
      </c>
      <c r="AE1" s="399">
        <v>2050</v>
      </c>
      <c r="AF1" s="397"/>
      <c r="AG1" s="397"/>
    </row>
    <row r="2" spans="1:33" ht="15" customHeight="1" thickTop="1" x14ac:dyDescent="0.35"/>
    <row r="3" spans="1:33" ht="15" customHeight="1" x14ac:dyDescent="0.35">
      <c r="A3" s="397"/>
      <c r="B3" s="397"/>
      <c r="C3" s="419" t="s">
        <v>52</v>
      </c>
      <c r="D3" s="419" t="s">
        <v>2119</v>
      </c>
      <c r="E3" s="402"/>
      <c r="F3" s="402"/>
      <c r="G3" s="402"/>
      <c r="H3" s="397"/>
      <c r="I3" s="397"/>
      <c r="J3" s="397"/>
      <c r="K3" s="397"/>
      <c r="L3" s="397"/>
      <c r="M3" s="397"/>
      <c r="N3" s="397"/>
      <c r="O3" s="397"/>
      <c r="P3" s="397"/>
      <c r="Q3" s="397"/>
      <c r="R3" s="397"/>
      <c r="S3" s="397"/>
      <c r="T3" s="397"/>
      <c r="U3" s="397"/>
      <c r="V3" s="397"/>
      <c r="W3" s="397"/>
      <c r="X3" s="397"/>
      <c r="Y3" s="397"/>
      <c r="Z3" s="397"/>
      <c r="AA3" s="397"/>
      <c r="AB3" s="397"/>
      <c r="AC3" s="397"/>
      <c r="AD3" s="397"/>
      <c r="AE3" s="397"/>
      <c r="AF3" s="397"/>
      <c r="AG3" s="397"/>
    </row>
    <row r="4" spans="1:33" ht="15" customHeight="1" x14ac:dyDescent="0.35">
      <c r="A4" s="397"/>
      <c r="B4" s="397"/>
      <c r="C4" s="419" t="s">
        <v>53</v>
      </c>
      <c r="D4" s="419" t="s">
        <v>2585</v>
      </c>
      <c r="E4" s="402"/>
      <c r="F4" s="402"/>
      <c r="G4" s="419" t="s">
        <v>2586</v>
      </c>
      <c r="H4" s="397"/>
      <c r="I4" s="397"/>
      <c r="J4" s="397"/>
      <c r="K4" s="397"/>
      <c r="L4" s="397"/>
      <c r="M4" s="397"/>
      <c r="N4" s="397"/>
      <c r="O4" s="397"/>
      <c r="P4" s="397"/>
      <c r="Q4" s="397"/>
      <c r="R4" s="397"/>
      <c r="S4" s="397"/>
      <c r="T4" s="397"/>
      <c r="U4" s="397"/>
      <c r="V4" s="397"/>
      <c r="W4" s="397"/>
      <c r="X4" s="397"/>
      <c r="Y4" s="397"/>
      <c r="Z4" s="397"/>
      <c r="AA4" s="397"/>
      <c r="AB4" s="397"/>
      <c r="AC4" s="397"/>
      <c r="AD4" s="397"/>
      <c r="AE4" s="397"/>
      <c r="AF4" s="397"/>
      <c r="AG4" s="397"/>
    </row>
    <row r="5" spans="1:33" ht="15" customHeight="1" x14ac:dyDescent="0.35">
      <c r="A5" s="397"/>
      <c r="B5" s="397"/>
      <c r="C5" s="419" t="s">
        <v>54</v>
      </c>
      <c r="D5" s="419" t="s">
        <v>2121</v>
      </c>
      <c r="E5" s="402"/>
      <c r="F5" s="402"/>
      <c r="G5" s="402"/>
      <c r="H5" s="397"/>
      <c r="I5" s="397"/>
      <c r="J5" s="397"/>
      <c r="K5" s="397"/>
      <c r="L5" s="397"/>
      <c r="M5" s="397"/>
      <c r="N5" s="397"/>
      <c r="O5" s="397"/>
      <c r="P5" s="397"/>
      <c r="Q5" s="397"/>
      <c r="R5" s="397"/>
      <c r="S5" s="397"/>
      <c r="T5" s="397"/>
      <c r="U5" s="397"/>
      <c r="V5" s="397"/>
      <c r="W5" s="397"/>
      <c r="X5" s="397"/>
      <c r="Y5" s="397"/>
      <c r="Z5" s="397"/>
      <c r="AA5" s="397"/>
      <c r="AB5" s="397"/>
      <c r="AC5" s="397"/>
      <c r="AD5" s="397"/>
      <c r="AE5" s="397"/>
      <c r="AF5" s="397"/>
      <c r="AG5" s="397"/>
    </row>
    <row r="6" spans="1:33" ht="15" customHeight="1" x14ac:dyDescent="0.35">
      <c r="A6" s="397"/>
      <c r="B6" s="397"/>
      <c r="C6" s="419" t="s">
        <v>55</v>
      </c>
      <c r="D6" s="402"/>
      <c r="E6" s="419" t="s">
        <v>2122</v>
      </c>
      <c r="F6" s="402"/>
      <c r="G6" s="402"/>
      <c r="H6" s="397"/>
      <c r="I6" s="397"/>
      <c r="J6" s="397"/>
      <c r="K6" s="397"/>
      <c r="L6" s="397"/>
      <c r="M6" s="397"/>
      <c r="N6" s="397"/>
      <c r="O6" s="397"/>
      <c r="P6" s="397"/>
      <c r="Q6" s="397"/>
      <c r="R6" s="397"/>
      <c r="S6" s="397"/>
      <c r="T6" s="397"/>
      <c r="U6" s="397"/>
      <c r="V6" s="397"/>
      <c r="W6" s="397"/>
      <c r="X6" s="397"/>
      <c r="Y6" s="397"/>
      <c r="Z6" s="397"/>
      <c r="AA6" s="397"/>
      <c r="AB6" s="397"/>
      <c r="AC6" s="397"/>
      <c r="AD6" s="397"/>
      <c r="AE6" s="397"/>
      <c r="AF6" s="397"/>
      <c r="AG6" s="39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400" t="s">
        <v>721</v>
      </c>
      <c r="B10" s="403" t="s">
        <v>720</v>
      </c>
      <c r="C10" s="401"/>
      <c r="D10" s="401"/>
      <c r="E10" s="401"/>
      <c r="F10" s="401"/>
      <c r="G10" s="401"/>
      <c r="H10" s="401"/>
      <c r="I10" s="401"/>
      <c r="J10" s="401"/>
      <c r="K10" s="401"/>
      <c r="L10" s="401"/>
      <c r="M10" s="401"/>
      <c r="N10" s="401"/>
      <c r="O10" s="401"/>
      <c r="P10" s="401"/>
      <c r="Q10" s="401"/>
      <c r="R10" s="401"/>
      <c r="S10" s="401"/>
      <c r="T10" s="401"/>
      <c r="U10" s="401"/>
      <c r="V10" s="401"/>
      <c r="W10" s="401"/>
      <c r="X10" s="401"/>
      <c r="Y10" s="401"/>
      <c r="Z10" s="401"/>
      <c r="AA10" s="401"/>
      <c r="AB10" s="401"/>
      <c r="AC10" s="401"/>
      <c r="AD10" s="401"/>
      <c r="AE10" s="401"/>
      <c r="AF10" s="404" t="s">
        <v>1999</v>
      </c>
      <c r="AG10" s="401"/>
    </row>
    <row r="11" spans="1:33" ht="15" customHeight="1" x14ac:dyDescent="0.35">
      <c r="A11" s="397"/>
      <c r="B11" s="405"/>
      <c r="C11" s="401"/>
      <c r="D11" s="401"/>
      <c r="E11" s="401"/>
      <c r="F11" s="401"/>
      <c r="G11" s="401"/>
      <c r="H11" s="401"/>
      <c r="I11" s="401"/>
      <c r="J11" s="401"/>
      <c r="K11" s="401"/>
      <c r="L11" s="401"/>
      <c r="M11" s="401"/>
      <c r="N11" s="401"/>
      <c r="O11" s="401"/>
      <c r="P11" s="401"/>
      <c r="Q11" s="401"/>
      <c r="R11" s="401"/>
      <c r="S11" s="401"/>
      <c r="T11" s="401"/>
      <c r="U11" s="401"/>
      <c r="V11" s="401"/>
      <c r="W11" s="401"/>
      <c r="X11" s="401"/>
      <c r="Y11" s="401"/>
      <c r="Z11" s="401"/>
      <c r="AA11" s="401"/>
      <c r="AB11" s="401"/>
      <c r="AC11" s="401"/>
      <c r="AD11" s="401"/>
      <c r="AE11" s="401"/>
      <c r="AF11" s="404" t="s">
        <v>2000</v>
      </c>
      <c r="AG11" s="401"/>
    </row>
    <row r="12" spans="1:33" ht="15" customHeight="1" x14ac:dyDescent="0.35">
      <c r="A12" s="397"/>
      <c r="B12" s="405"/>
      <c r="C12" s="406"/>
      <c r="D12" s="406"/>
      <c r="E12" s="406"/>
      <c r="F12" s="406"/>
      <c r="G12" s="406"/>
      <c r="H12" s="406"/>
      <c r="I12" s="406"/>
      <c r="J12" s="406"/>
      <c r="K12" s="406"/>
      <c r="L12" s="406"/>
      <c r="M12" s="406"/>
      <c r="N12" s="406"/>
      <c r="O12" s="406"/>
      <c r="P12" s="406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4" t="s">
        <v>2123</v>
      </c>
      <c r="AG12" s="401"/>
    </row>
    <row r="13" spans="1:33" ht="15" customHeight="1" thickBot="1" x14ac:dyDescent="0.4">
      <c r="A13" s="397"/>
      <c r="B13" s="407" t="s">
        <v>180</v>
      </c>
      <c r="C13" s="407">
        <v>2022</v>
      </c>
      <c r="D13" s="407">
        <v>2023</v>
      </c>
      <c r="E13" s="407">
        <v>2024</v>
      </c>
      <c r="F13" s="407">
        <v>2025</v>
      </c>
      <c r="G13" s="407">
        <v>2026</v>
      </c>
      <c r="H13" s="407">
        <v>2027</v>
      </c>
      <c r="I13" s="407">
        <v>2028</v>
      </c>
      <c r="J13" s="407">
        <v>2029</v>
      </c>
      <c r="K13" s="407">
        <v>2030</v>
      </c>
      <c r="L13" s="407">
        <v>2031</v>
      </c>
      <c r="M13" s="407">
        <v>2032</v>
      </c>
      <c r="N13" s="407">
        <v>2033</v>
      </c>
      <c r="O13" s="407">
        <v>2034</v>
      </c>
      <c r="P13" s="407">
        <v>2035</v>
      </c>
      <c r="Q13" s="407">
        <v>2036</v>
      </c>
      <c r="R13" s="407">
        <v>2037</v>
      </c>
      <c r="S13" s="407">
        <v>2038</v>
      </c>
      <c r="T13" s="407">
        <v>2039</v>
      </c>
      <c r="U13" s="407">
        <v>2040</v>
      </c>
      <c r="V13" s="407">
        <v>2041</v>
      </c>
      <c r="W13" s="407">
        <v>2042</v>
      </c>
      <c r="X13" s="407">
        <v>2043</v>
      </c>
      <c r="Y13" s="407">
        <v>2044</v>
      </c>
      <c r="Z13" s="407">
        <v>2045</v>
      </c>
      <c r="AA13" s="407">
        <v>2046</v>
      </c>
      <c r="AB13" s="407">
        <v>2047</v>
      </c>
      <c r="AC13" s="407">
        <v>2048</v>
      </c>
      <c r="AD13" s="407">
        <v>2049</v>
      </c>
      <c r="AE13" s="407">
        <v>2050</v>
      </c>
      <c r="AF13" s="408">
        <v>2050</v>
      </c>
      <c r="AG13" s="401"/>
    </row>
    <row r="14" spans="1:33" ht="15" customHeight="1" thickTop="1" x14ac:dyDescent="0.35">
      <c r="A14" s="397"/>
      <c r="B14" s="401"/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401"/>
      <c r="R14" s="401"/>
      <c r="S14" s="401"/>
      <c r="T14" s="401"/>
      <c r="U14" s="401"/>
      <c r="V14" s="401"/>
      <c r="W14" s="401"/>
      <c r="X14" s="401"/>
      <c r="Y14" s="401"/>
      <c r="Z14" s="401"/>
      <c r="AA14" s="401"/>
      <c r="AB14" s="401"/>
      <c r="AC14" s="401"/>
      <c r="AD14" s="401"/>
      <c r="AE14" s="401"/>
      <c r="AF14" s="401"/>
      <c r="AG14" s="401"/>
    </row>
    <row r="15" spans="1:33" ht="15" customHeight="1" x14ac:dyDescent="0.35">
      <c r="A15" s="400" t="s">
        <v>719</v>
      </c>
      <c r="B15" s="409" t="s">
        <v>357</v>
      </c>
      <c r="C15" s="418">
        <v>39.489657999999999</v>
      </c>
      <c r="D15" s="418">
        <v>38.97213</v>
      </c>
      <c r="E15" s="418">
        <v>39.179577000000002</v>
      </c>
      <c r="F15" s="418">
        <v>40.329383999999997</v>
      </c>
      <c r="G15" s="418">
        <v>41.772418999999999</v>
      </c>
      <c r="H15" s="418">
        <v>42.635745999999997</v>
      </c>
      <c r="I15" s="418">
        <v>43.219504999999998</v>
      </c>
      <c r="J15" s="418">
        <v>43.509331000000003</v>
      </c>
      <c r="K15" s="418">
        <v>43.531466999999999</v>
      </c>
      <c r="L15" s="418">
        <v>43.719726999999999</v>
      </c>
      <c r="M15" s="418">
        <v>43.992657000000001</v>
      </c>
      <c r="N15" s="418">
        <v>44.423907999999997</v>
      </c>
      <c r="O15" s="418">
        <v>45.094681000000001</v>
      </c>
      <c r="P15" s="418">
        <v>45.760100999999999</v>
      </c>
      <c r="Q15" s="418">
        <v>46.172516000000002</v>
      </c>
      <c r="R15" s="418">
        <v>46.662982999999997</v>
      </c>
      <c r="S15" s="418">
        <v>47.205078</v>
      </c>
      <c r="T15" s="418">
        <v>47.712840999999997</v>
      </c>
      <c r="U15" s="418">
        <v>48.132786000000003</v>
      </c>
      <c r="V15" s="418">
        <v>48.867939</v>
      </c>
      <c r="W15" s="418">
        <v>49.683247000000001</v>
      </c>
      <c r="X15" s="418">
        <v>50.266444999999997</v>
      </c>
      <c r="Y15" s="418">
        <v>50.548152999999999</v>
      </c>
      <c r="Z15" s="418">
        <v>51.126708999999998</v>
      </c>
      <c r="AA15" s="418">
        <v>51.781506</v>
      </c>
      <c r="AB15" s="418">
        <v>52.347206</v>
      </c>
      <c r="AC15" s="418">
        <v>52.635578000000002</v>
      </c>
      <c r="AD15" s="418">
        <v>53.044978999999998</v>
      </c>
      <c r="AE15" s="418">
        <v>53.70805</v>
      </c>
      <c r="AF15" s="414">
        <v>1.1044E-2</v>
      </c>
      <c r="AG15" s="401"/>
    </row>
    <row r="16" spans="1:33" ht="15" customHeight="1" x14ac:dyDescent="0.35">
      <c r="A16" s="397"/>
      <c r="B16" s="401"/>
      <c r="C16" s="401"/>
      <c r="D16" s="401"/>
      <c r="E16" s="401"/>
      <c r="F16" s="401"/>
      <c r="G16" s="401"/>
      <c r="H16" s="401"/>
      <c r="I16" s="401"/>
      <c r="J16" s="401"/>
      <c r="K16" s="401"/>
      <c r="L16" s="401"/>
      <c r="M16" s="401"/>
      <c r="N16" s="401"/>
      <c r="O16" s="401"/>
      <c r="P16" s="401"/>
      <c r="Q16" s="401"/>
      <c r="R16" s="401"/>
      <c r="S16" s="401"/>
      <c r="T16" s="401"/>
      <c r="U16" s="401"/>
      <c r="V16" s="401"/>
      <c r="W16" s="401"/>
      <c r="X16" s="401"/>
      <c r="Y16" s="401"/>
      <c r="Z16" s="401"/>
      <c r="AA16" s="401"/>
      <c r="AB16" s="401"/>
      <c r="AC16" s="401"/>
      <c r="AD16" s="401"/>
      <c r="AE16" s="401"/>
      <c r="AF16" s="401"/>
      <c r="AG16" s="401"/>
    </row>
    <row r="17" spans="1:33" ht="15" customHeight="1" x14ac:dyDescent="0.35">
      <c r="A17" s="397"/>
      <c r="B17" s="409" t="s">
        <v>468</v>
      </c>
      <c r="C17" s="401"/>
      <c r="D17" s="401"/>
      <c r="E17" s="401"/>
      <c r="F17" s="401"/>
      <c r="G17" s="401"/>
      <c r="H17" s="401"/>
      <c r="I17" s="401"/>
      <c r="J17" s="401"/>
      <c r="K17" s="401"/>
      <c r="L17" s="401"/>
      <c r="M17" s="401"/>
      <c r="N17" s="401"/>
      <c r="O17" s="401"/>
      <c r="P17" s="401"/>
      <c r="Q17" s="401"/>
      <c r="R17" s="401"/>
      <c r="S17" s="401"/>
      <c r="T17" s="401"/>
      <c r="U17" s="401"/>
      <c r="V17" s="401"/>
      <c r="W17" s="401"/>
      <c r="X17" s="401"/>
      <c r="Y17" s="401"/>
      <c r="Z17" s="401"/>
      <c r="AA17" s="401"/>
      <c r="AB17" s="401"/>
      <c r="AC17" s="401"/>
      <c r="AD17" s="401"/>
      <c r="AE17" s="401"/>
      <c r="AF17" s="401"/>
      <c r="AG17" s="401"/>
    </row>
    <row r="18" spans="1:33" ht="15" customHeight="1" x14ac:dyDescent="0.35">
      <c r="A18" s="400" t="s">
        <v>718</v>
      </c>
      <c r="B18" s="410" t="s">
        <v>3</v>
      </c>
      <c r="C18" s="411">
        <v>0</v>
      </c>
      <c r="D18" s="411">
        <v>0</v>
      </c>
      <c r="E18" s="411">
        <v>0</v>
      </c>
      <c r="F18" s="411">
        <v>0</v>
      </c>
      <c r="G18" s="411">
        <v>0</v>
      </c>
      <c r="H18" s="411">
        <v>0</v>
      </c>
      <c r="I18" s="411">
        <v>0</v>
      </c>
      <c r="J18" s="411">
        <v>0</v>
      </c>
      <c r="K18" s="411">
        <v>0</v>
      </c>
      <c r="L18" s="411">
        <v>0</v>
      </c>
      <c r="M18" s="411">
        <v>0</v>
      </c>
      <c r="N18" s="411">
        <v>0</v>
      </c>
      <c r="O18" s="411">
        <v>0</v>
      </c>
      <c r="P18" s="411">
        <v>0</v>
      </c>
      <c r="Q18" s="411">
        <v>0</v>
      </c>
      <c r="R18" s="411">
        <v>0</v>
      </c>
      <c r="S18" s="411">
        <v>0</v>
      </c>
      <c r="T18" s="411">
        <v>0</v>
      </c>
      <c r="U18" s="411">
        <v>0</v>
      </c>
      <c r="V18" s="411">
        <v>0</v>
      </c>
      <c r="W18" s="411">
        <v>0</v>
      </c>
      <c r="X18" s="411">
        <v>0</v>
      </c>
      <c r="Y18" s="411">
        <v>0</v>
      </c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2" t="s">
        <v>1190</v>
      </c>
      <c r="AG18" s="401"/>
    </row>
    <row r="19" spans="1:33" ht="15" customHeight="1" x14ac:dyDescent="0.35">
      <c r="A19" s="400" t="s">
        <v>717</v>
      </c>
      <c r="B19" s="410" t="s">
        <v>2</v>
      </c>
      <c r="C19" s="411">
        <v>0.84452099999999997</v>
      </c>
      <c r="D19" s="411">
        <v>0.85582999999999998</v>
      </c>
      <c r="E19" s="411">
        <v>0.83933800000000003</v>
      </c>
      <c r="F19" s="411">
        <v>0.86655000000000004</v>
      </c>
      <c r="G19" s="411">
        <v>0.91796999999999995</v>
      </c>
      <c r="H19" s="411">
        <v>0.96745099999999995</v>
      </c>
      <c r="I19" s="411">
        <v>0.996556</v>
      </c>
      <c r="J19" s="411">
        <v>0.96726800000000002</v>
      </c>
      <c r="K19" s="411">
        <v>0.933006</v>
      </c>
      <c r="L19" s="411">
        <v>0.91253700000000004</v>
      </c>
      <c r="M19" s="411">
        <v>0.90170300000000003</v>
      </c>
      <c r="N19" s="411">
        <v>0.89467699999999994</v>
      </c>
      <c r="O19" s="411">
        <v>0.89825699999999997</v>
      </c>
      <c r="P19" s="411">
        <v>0.901586</v>
      </c>
      <c r="Q19" s="411">
        <v>0.89513399999999999</v>
      </c>
      <c r="R19" s="411">
        <v>0.88533499999999998</v>
      </c>
      <c r="S19" s="411">
        <v>0.87665000000000004</v>
      </c>
      <c r="T19" s="411">
        <v>0.86615699999999995</v>
      </c>
      <c r="U19" s="411">
        <v>0.85660099999999995</v>
      </c>
      <c r="V19" s="411">
        <v>0.85291899999999998</v>
      </c>
      <c r="W19" s="411">
        <v>0.84882800000000003</v>
      </c>
      <c r="X19" s="411">
        <v>0.83826999999999996</v>
      </c>
      <c r="Y19" s="411">
        <v>0.82184400000000002</v>
      </c>
      <c r="Z19" s="411">
        <v>0.80742100000000006</v>
      </c>
      <c r="AA19" s="411">
        <v>0.79497700000000004</v>
      </c>
      <c r="AB19" s="411">
        <v>0.78440500000000002</v>
      </c>
      <c r="AC19" s="411">
        <v>0.77441400000000005</v>
      </c>
      <c r="AD19" s="411">
        <v>0.76469200000000004</v>
      </c>
      <c r="AE19" s="411">
        <v>0.75526499999999996</v>
      </c>
      <c r="AF19" s="412">
        <v>-3.9810000000000002E-3</v>
      </c>
      <c r="AG19" s="401"/>
    </row>
    <row r="20" spans="1:33" ht="15" customHeight="1" x14ac:dyDescent="0.35">
      <c r="A20" s="400" t="s">
        <v>716</v>
      </c>
      <c r="B20" s="410" t="s">
        <v>40</v>
      </c>
      <c r="C20" s="411">
        <v>0</v>
      </c>
      <c r="D20" s="411">
        <v>0</v>
      </c>
      <c r="E20" s="411">
        <v>0</v>
      </c>
      <c r="F20" s="411">
        <v>0</v>
      </c>
      <c r="G20" s="411">
        <v>0</v>
      </c>
      <c r="H20" s="411">
        <v>0</v>
      </c>
      <c r="I20" s="411">
        <v>0</v>
      </c>
      <c r="J20" s="411">
        <v>0</v>
      </c>
      <c r="K20" s="411">
        <v>0</v>
      </c>
      <c r="L20" s="411">
        <v>0</v>
      </c>
      <c r="M20" s="411">
        <v>0</v>
      </c>
      <c r="N20" s="411">
        <v>0</v>
      </c>
      <c r="O20" s="411">
        <v>0</v>
      </c>
      <c r="P20" s="411">
        <v>0</v>
      </c>
      <c r="Q20" s="411">
        <v>0</v>
      </c>
      <c r="R20" s="411">
        <v>0</v>
      </c>
      <c r="S20" s="411">
        <v>0</v>
      </c>
      <c r="T20" s="411">
        <v>0</v>
      </c>
      <c r="U20" s="411">
        <v>0</v>
      </c>
      <c r="V20" s="411">
        <v>0</v>
      </c>
      <c r="W20" s="411">
        <v>0</v>
      </c>
      <c r="X20" s="411">
        <v>0</v>
      </c>
      <c r="Y20" s="411">
        <v>0</v>
      </c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2" t="s">
        <v>1190</v>
      </c>
      <c r="AG20" s="401"/>
    </row>
    <row r="21" spans="1:33" ht="15" customHeight="1" x14ac:dyDescent="0.35">
      <c r="A21" s="400" t="s">
        <v>715</v>
      </c>
      <c r="B21" s="410" t="s">
        <v>4</v>
      </c>
      <c r="C21" s="411">
        <v>0</v>
      </c>
      <c r="D21" s="411">
        <v>0</v>
      </c>
      <c r="E21" s="411">
        <v>0</v>
      </c>
      <c r="F21" s="411">
        <v>0</v>
      </c>
      <c r="G21" s="411">
        <v>0</v>
      </c>
      <c r="H21" s="411">
        <v>0</v>
      </c>
      <c r="I21" s="411">
        <v>0</v>
      </c>
      <c r="J21" s="411">
        <v>0</v>
      </c>
      <c r="K21" s="411">
        <v>0</v>
      </c>
      <c r="L21" s="411">
        <v>0</v>
      </c>
      <c r="M21" s="411">
        <v>0</v>
      </c>
      <c r="N21" s="411">
        <v>0</v>
      </c>
      <c r="O21" s="411">
        <v>0</v>
      </c>
      <c r="P21" s="411">
        <v>0</v>
      </c>
      <c r="Q21" s="411">
        <v>0</v>
      </c>
      <c r="R21" s="411">
        <v>0</v>
      </c>
      <c r="S21" s="411">
        <v>0</v>
      </c>
      <c r="T21" s="411">
        <v>0</v>
      </c>
      <c r="U21" s="411">
        <v>0</v>
      </c>
      <c r="V21" s="411">
        <v>0</v>
      </c>
      <c r="W21" s="411">
        <v>0</v>
      </c>
      <c r="X21" s="411">
        <v>0</v>
      </c>
      <c r="Y21" s="411">
        <v>0</v>
      </c>
      <c r="Z21" s="411">
        <v>0</v>
      </c>
      <c r="AA21" s="411">
        <v>0</v>
      </c>
      <c r="AB21" s="411">
        <v>0</v>
      </c>
      <c r="AC21" s="411">
        <v>0</v>
      </c>
      <c r="AD21" s="411">
        <v>0</v>
      </c>
      <c r="AE21" s="411">
        <v>0</v>
      </c>
      <c r="AF21" s="412" t="s">
        <v>1190</v>
      </c>
      <c r="AG21" s="401"/>
    </row>
    <row r="22" spans="1:33" ht="15" customHeight="1" x14ac:dyDescent="0.35">
      <c r="A22" s="400" t="s">
        <v>714</v>
      </c>
      <c r="B22" s="410" t="s">
        <v>5</v>
      </c>
      <c r="C22" s="411">
        <v>0</v>
      </c>
      <c r="D22" s="411">
        <v>0</v>
      </c>
      <c r="E22" s="411">
        <v>0</v>
      </c>
      <c r="F22" s="411">
        <v>0</v>
      </c>
      <c r="G22" s="411">
        <v>0</v>
      </c>
      <c r="H22" s="411">
        <v>0</v>
      </c>
      <c r="I22" s="411">
        <v>0</v>
      </c>
      <c r="J22" s="411">
        <v>0</v>
      </c>
      <c r="K22" s="411">
        <v>0</v>
      </c>
      <c r="L22" s="411">
        <v>0</v>
      </c>
      <c r="M22" s="411">
        <v>0</v>
      </c>
      <c r="N22" s="411">
        <v>0</v>
      </c>
      <c r="O22" s="411">
        <v>0</v>
      </c>
      <c r="P22" s="411">
        <v>0</v>
      </c>
      <c r="Q22" s="411">
        <v>0</v>
      </c>
      <c r="R22" s="411">
        <v>0</v>
      </c>
      <c r="S22" s="411">
        <v>0</v>
      </c>
      <c r="T22" s="411">
        <v>0</v>
      </c>
      <c r="U22" s="411">
        <v>0</v>
      </c>
      <c r="V22" s="411">
        <v>0</v>
      </c>
      <c r="W22" s="411">
        <v>0</v>
      </c>
      <c r="X22" s="411">
        <v>0</v>
      </c>
      <c r="Y22" s="411">
        <v>0</v>
      </c>
      <c r="Z22" s="411">
        <v>0</v>
      </c>
      <c r="AA22" s="411">
        <v>0</v>
      </c>
      <c r="AB22" s="411">
        <v>0</v>
      </c>
      <c r="AC22" s="411">
        <v>0</v>
      </c>
      <c r="AD22" s="411">
        <v>0</v>
      </c>
      <c r="AE22" s="411">
        <v>0</v>
      </c>
      <c r="AF22" s="412" t="s">
        <v>1190</v>
      </c>
      <c r="AG22" s="401"/>
    </row>
    <row r="23" spans="1:33" ht="15" customHeight="1" x14ac:dyDescent="0.35">
      <c r="A23" s="400" t="s">
        <v>713</v>
      </c>
      <c r="B23" s="410" t="s">
        <v>41</v>
      </c>
      <c r="C23" s="411">
        <v>0.84452099999999997</v>
      </c>
      <c r="D23" s="411">
        <v>0.85582999999999998</v>
      </c>
      <c r="E23" s="411">
        <v>0.83933800000000003</v>
      </c>
      <c r="F23" s="411">
        <v>0.86655000000000004</v>
      </c>
      <c r="G23" s="411">
        <v>0.91796999999999995</v>
      </c>
      <c r="H23" s="411">
        <v>0.96745099999999995</v>
      </c>
      <c r="I23" s="411">
        <v>0.996556</v>
      </c>
      <c r="J23" s="411">
        <v>0.96726800000000002</v>
      </c>
      <c r="K23" s="411">
        <v>0.933006</v>
      </c>
      <c r="L23" s="411">
        <v>0.91253700000000004</v>
      </c>
      <c r="M23" s="411">
        <v>0.90170300000000003</v>
      </c>
      <c r="N23" s="411">
        <v>0.89467699999999994</v>
      </c>
      <c r="O23" s="411">
        <v>0.89825699999999997</v>
      </c>
      <c r="P23" s="411">
        <v>0.901586</v>
      </c>
      <c r="Q23" s="411">
        <v>0.89513399999999999</v>
      </c>
      <c r="R23" s="411">
        <v>0.88533499999999998</v>
      </c>
      <c r="S23" s="411">
        <v>0.87665000000000004</v>
      </c>
      <c r="T23" s="411">
        <v>0.86615699999999995</v>
      </c>
      <c r="U23" s="411">
        <v>0.85660099999999995</v>
      </c>
      <c r="V23" s="411">
        <v>0.85291899999999998</v>
      </c>
      <c r="W23" s="411">
        <v>0.84882800000000003</v>
      </c>
      <c r="X23" s="411">
        <v>0.83826999999999996</v>
      </c>
      <c r="Y23" s="411">
        <v>0.82184400000000002</v>
      </c>
      <c r="Z23" s="411">
        <v>0.80742100000000006</v>
      </c>
      <c r="AA23" s="411">
        <v>0.79497700000000004</v>
      </c>
      <c r="AB23" s="411">
        <v>0.78440500000000002</v>
      </c>
      <c r="AC23" s="411">
        <v>0.77441400000000005</v>
      </c>
      <c r="AD23" s="411">
        <v>0.76469200000000004</v>
      </c>
      <c r="AE23" s="411">
        <v>0.75526499999999996</v>
      </c>
      <c r="AF23" s="412">
        <v>-3.9810000000000002E-3</v>
      </c>
      <c r="AG23" s="401"/>
    </row>
    <row r="24" spans="1:33" ht="15" customHeight="1" x14ac:dyDescent="0.35">
      <c r="A24" s="400" t="s">
        <v>712</v>
      </c>
      <c r="B24" s="410" t="s">
        <v>6</v>
      </c>
      <c r="C24" s="411">
        <v>101.663826</v>
      </c>
      <c r="D24" s="411">
        <v>99.458243999999993</v>
      </c>
      <c r="E24" s="411">
        <v>99.115500999999995</v>
      </c>
      <c r="F24" s="411">
        <v>100.32009100000001</v>
      </c>
      <c r="G24" s="411">
        <v>102.899513</v>
      </c>
      <c r="H24" s="411">
        <v>103.99678</v>
      </c>
      <c r="I24" s="411">
        <v>103.94818100000001</v>
      </c>
      <c r="J24" s="411">
        <v>102.98494700000001</v>
      </c>
      <c r="K24" s="411">
        <v>101.54286999999999</v>
      </c>
      <c r="L24" s="411">
        <v>100.803444</v>
      </c>
      <c r="M24" s="411">
        <v>100.558342</v>
      </c>
      <c r="N24" s="411">
        <v>100.741501</v>
      </c>
      <c r="O24" s="411">
        <v>101.635582</v>
      </c>
      <c r="P24" s="411">
        <v>102.625832</v>
      </c>
      <c r="Q24" s="411">
        <v>102.788284</v>
      </c>
      <c r="R24" s="411">
        <v>103.197136</v>
      </c>
      <c r="S24" s="411">
        <v>103.69581599999999</v>
      </c>
      <c r="T24" s="411">
        <v>104.139229</v>
      </c>
      <c r="U24" s="411">
        <v>104.680008</v>
      </c>
      <c r="V24" s="411">
        <v>105.921745</v>
      </c>
      <c r="W24" s="411">
        <v>107.24054</v>
      </c>
      <c r="X24" s="411">
        <v>108.02269</v>
      </c>
      <c r="Y24" s="411">
        <v>108.184189</v>
      </c>
      <c r="Z24" s="411">
        <v>108.951706</v>
      </c>
      <c r="AA24" s="411">
        <v>109.87835699999999</v>
      </c>
      <c r="AB24" s="411">
        <v>110.647049</v>
      </c>
      <c r="AC24" s="411">
        <v>110.93409699999999</v>
      </c>
      <c r="AD24" s="411">
        <v>111.472168</v>
      </c>
      <c r="AE24" s="411">
        <v>112.398033</v>
      </c>
      <c r="AF24" s="412">
        <v>3.591E-3</v>
      </c>
      <c r="AG24" s="401"/>
    </row>
    <row r="25" spans="1:33" ht="12" customHeight="1" x14ac:dyDescent="0.35">
      <c r="A25" s="400" t="s">
        <v>711</v>
      </c>
      <c r="B25" s="410" t="s">
        <v>7</v>
      </c>
      <c r="C25" s="411">
        <v>0</v>
      </c>
      <c r="D25" s="411">
        <v>0</v>
      </c>
      <c r="E25" s="411">
        <v>0</v>
      </c>
      <c r="F25" s="411">
        <v>0</v>
      </c>
      <c r="G25" s="411">
        <v>0</v>
      </c>
      <c r="H25" s="411">
        <v>0</v>
      </c>
      <c r="I25" s="411">
        <v>0</v>
      </c>
      <c r="J25" s="411">
        <v>0</v>
      </c>
      <c r="K25" s="411">
        <v>0</v>
      </c>
      <c r="L25" s="411">
        <v>0</v>
      </c>
      <c r="M25" s="411">
        <v>0</v>
      </c>
      <c r="N25" s="411">
        <v>0</v>
      </c>
      <c r="O25" s="411">
        <v>0</v>
      </c>
      <c r="P25" s="411">
        <v>0</v>
      </c>
      <c r="Q25" s="411">
        <v>0</v>
      </c>
      <c r="R25" s="411">
        <v>0</v>
      </c>
      <c r="S25" s="411">
        <v>0</v>
      </c>
      <c r="T25" s="411">
        <v>0</v>
      </c>
      <c r="U25" s="411">
        <v>0</v>
      </c>
      <c r="V25" s="411">
        <v>0</v>
      </c>
      <c r="W25" s="411">
        <v>0</v>
      </c>
      <c r="X25" s="411">
        <v>0</v>
      </c>
      <c r="Y25" s="411">
        <v>0</v>
      </c>
      <c r="Z25" s="411">
        <v>0</v>
      </c>
      <c r="AA25" s="411">
        <v>0</v>
      </c>
      <c r="AB25" s="411">
        <v>0</v>
      </c>
      <c r="AC25" s="411">
        <v>0</v>
      </c>
      <c r="AD25" s="411">
        <v>0</v>
      </c>
      <c r="AE25" s="411">
        <v>0</v>
      </c>
      <c r="AF25" s="412" t="s">
        <v>1190</v>
      </c>
      <c r="AG25" s="401"/>
    </row>
    <row r="26" spans="1:33" ht="12" customHeight="1" x14ac:dyDescent="0.35">
      <c r="A26" s="400" t="s">
        <v>710</v>
      </c>
      <c r="B26" s="410" t="s">
        <v>10</v>
      </c>
      <c r="C26" s="411">
        <v>0</v>
      </c>
      <c r="D26" s="411">
        <v>0</v>
      </c>
      <c r="E26" s="411">
        <v>0</v>
      </c>
      <c r="F26" s="411">
        <v>0</v>
      </c>
      <c r="G26" s="411">
        <v>0</v>
      </c>
      <c r="H26" s="411">
        <v>0</v>
      </c>
      <c r="I26" s="411">
        <v>0</v>
      </c>
      <c r="J26" s="411">
        <v>0</v>
      </c>
      <c r="K26" s="411">
        <v>0</v>
      </c>
      <c r="L26" s="411">
        <v>0</v>
      </c>
      <c r="M26" s="411">
        <v>0</v>
      </c>
      <c r="N26" s="411">
        <v>0</v>
      </c>
      <c r="O26" s="411">
        <v>0</v>
      </c>
      <c r="P26" s="411">
        <v>0</v>
      </c>
      <c r="Q26" s="411">
        <v>0</v>
      </c>
      <c r="R26" s="411">
        <v>0</v>
      </c>
      <c r="S26" s="411">
        <v>0</v>
      </c>
      <c r="T26" s="411">
        <v>0</v>
      </c>
      <c r="U26" s="411">
        <v>0</v>
      </c>
      <c r="V26" s="411">
        <v>0</v>
      </c>
      <c r="W26" s="411">
        <v>0</v>
      </c>
      <c r="X26" s="411">
        <v>0</v>
      </c>
      <c r="Y26" s="411">
        <v>0</v>
      </c>
      <c r="Z26" s="411">
        <v>0</v>
      </c>
      <c r="AA26" s="411">
        <v>0</v>
      </c>
      <c r="AB26" s="411">
        <v>0</v>
      </c>
      <c r="AC26" s="411">
        <v>0</v>
      </c>
      <c r="AD26" s="411">
        <v>0</v>
      </c>
      <c r="AE26" s="411">
        <v>0</v>
      </c>
      <c r="AF26" s="412" t="s">
        <v>1190</v>
      </c>
      <c r="AG26" s="401"/>
    </row>
    <row r="27" spans="1:33" ht="12" customHeight="1" x14ac:dyDescent="0.35">
      <c r="A27" s="400" t="s">
        <v>709</v>
      </c>
      <c r="B27" s="410" t="s">
        <v>11</v>
      </c>
      <c r="C27" s="411">
        <v>87.411216999999994</v>
      </c>
      <c r="D27" s="411">
        <v>86.174896000000004</v>
      </c>
      <c r="E27" s="411">
        <v>86.602958999999998</v>
      </c>
      <c r="F27" s="411">
        <v>87.668014999999997</v>
      </c>
      <c r="G27" s="411">
        <v>90.123344000000003</v>
      </c>
      <c r="H27" s="411">
        <v>91.067177000000001</v>
      </c>
      <c r="I27" s="411">
        <v>91.133865</v>
      </c>
      <c r="J27" s="411">
        <v>90.541695000000004</v>
      </c>
      <c r="K27" s="411">
        <v>89.529258999999996</v>
      </c>
      <c r="L27" s="411">
        <v>89.029205000000005</v>
      </c>
      <c r="M27" s="411">
        <v>89.076499999999996</v>
      </c>
      <c r="N27" s="411">
        <v>89.167854000000005</v>
      </c>
      <c r="O27" s="411">
        <v>89.543655000000001</v>
      </c>
      <c r="P27" s="411">
        <v>89.649665999999996</v>
      </c>
      <c r="Q27" s="411">
        <v>87.651131000000007</v>
      </c>
      <c r="R27" s="411">
        <v>87.529335000000003</v>
      </c>
      <c r="S27" s="411">
        <v>87.772293000000005</v>
      </c>
      <c r="T27" s="411">
        <v>88.123749000000004</v>
      </c>
      <c r="U27" s="411">
        <v>88.332190999999995</v>
      </c>
      <c r="V27" s="411">
        <v>89.118469000000005</v>
      </c>
      <c r="W27" s="411">
        <v>90.013321000000005</v>
      </c>
      <c r="X27" s="411">
        <v>90.491355999999996</v>
      </c>
      <c r="Y27" s="411">
        <v>90.444991999999999</v>
      </c>
      <c r="Z27" s="411">
        <v>90.917777999999998</v>
      </c>
      <c r="AA27" s="411">
        <v>91.552848999999995</v>
      </c>
      <c r="AB27" s="411">
        <v>92.076324</v>
      </c>
      <c r="AC27" s="411">
        <v>92.170806999999996</v>
      </c>
      <c r="AD27" s="411">
        <v>92.508651999999998</v>
      </c>
      <c r="AE27" s="411">
        <v>93.225730999999996</v>
      </c>
      <c r="AF27" s="412">
        <v>2.3029999999999999E-3</v>
      </c>
      <c r="AG27" s="401"/>
    </row>
    <row r="28" spans="1:33" ht="12" customHeight="1" x14ac:dyDescent="0.35">
      <c r="A28" s="400" t="s">
        <v>708</v>
      </c>
      <c r="B28" s="409" t="s">
        <v>0</v>
      </c>
      <c r="C28" s="413">
        <v>189.919556</v>
      </c>
      <c r="D28" s="413">
        <v>186.488968</v>
      </c>
      <c r="E28" s="413">
        <v>186.55779999999999</v>
      </c>
      <c r="F28" s="413">
        <v>188.854645</v>
      </c>
      <c r="G28" s="413">
        <v>193.94082599999999</v>
      </c>
      <c r="H28" s="413">
        <v>196.03140300000001</v>
      </c>
      <c r="I28" s="413">
        <v>196.07861299999999</v>
      </c>
      <c r="J28" s="413">
        <v>194.49391199999999</v>
      </c>
      <c r="K28" s="413">
        <v>192.00512699999999</v>
      </c>
      <c r="L28" s="413">
        <v>190.74517800000001</v>
      </c>
      <c r="M28" s="413">
        <v>190.53654499999999</v>
      </c>
      <c r="N28" s="413">
        <v>190.80403100000001</v>
      </c>
      <c r="O28" s="413">
        <v>192.077484</v>
      </c>
      <c r="P28" s="413">
        <v>193.17709400000001</v>
      </c>
      <c r="Q28" s="413">
        <v>191.33454900000001</v>
      </c>
      <c r="R28" s="413">
        <v>191.611816</v>
      </c>
      <c r="S28" s="413">
        <v>192.34475699999999</v>
      </c>
      <c r="T28" s="413">
        <v>193.12913499999999</v>
      </c>
      <c r="U28" s="413">
        <v>193.86880500000001</v>
      </c>
      <c r="V28" s="413">
        <v>195.89312699999999</v>
      </c>
      <c r="W28" s="413">
        <v>198.10269199999999</v>
      </c>
      <c r="X28" s="413">
        <v>199.35232500000001</v>
      </c>
      <c r="Y28" s="413">
        <v>199.451019</v>
      </c>
      <c r="Z28" s="413">
        <v>200.67690999999999</v>
      </c>
      <c r="AA28" s="413">
        <v>202.226181</v>
      </c>
      <c r="AB28" s="413">
        <v>203.50778199999999</v>
      </c>
      <c r="AC28" s="413">
        <v>203.87931800000001</v>
      </c>
      <c r="AD28" s="413">
        <v>204.74551400000001</v>
      </c>
      <c r="AE28" s="413">
        <v>206.37902800000001</v>
      </c>
      <c r="AF28" s="414">
        <v>2.9729999999999999E-3</v>
      </c>
      <c r="AG28" s="401"/>
    </row>
    <row r="29" spans="1:33" ht="12" customHeight="1" x14ac:dyDescent="0.35">
      <c r="A29" s="397"/>
      <c r="B29" s="401"/>
      <c r="C29" s="401"/>
      <c r="D29" s="401"/>
      <c r="E29" s="401"/>
      <c r="F29" s="401"/>
      <c r="G29" s="401"/>
      <c r="H29" s="401"/>
      <c r="I29" s="401"/>
      <c r="J29" s="401"/>
      <c r="K29" s="401"/>
      <c r="L29" s="401"/>
      <c r="M29" s="401"/>
      <c r="N29" s="401"/>
      <c r="O29" s="401"/>
      <c r="P29" s="401"/>
      <c r="Q29" s="401"/>
      <c r="R29" s="401"/>
      <c r="S29" s="401"/>
      <c r="T29" s="401"/>
      <c r="U29" s="401"/>
      <c r="V29" s="401"/>
      <c r="W29" s="401"/>
      <c r="X29" s="401"/>
      <c r="Y29" s="401"/>
      <c r="Z29" s="401"/>
      <c r="AA29" s="401"/>
      <c r="AB29" s="401"/>
      <c r="AC29" s="401"/>
      <c r="AD29" s="401"/>
      <c r="AE29" s="401"/>
      <c r="AF29" s="401"/>
      <c r="AG29" s="401"/>
    </row>
    <row r="30" spans="1:33" ht="12" customHeight="1" x14ac:dyDescent="0.35">
      <c r="A30" s="397"/>
      <c r="B30" s="409" t="s">
        <v>2015</v>
      </c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401"/>
      <c r="Q30" s="401"/>
      <c r="R30" s="401"/>
      <c r="S30" s="401"/>
      <c r="T30" s="401"/>
      <c r="U30" s="401"/>
      <c r="V30" s="401"/>
      <c r="W30" s="401"/>
      <c r="X30" s="401"/>
      <c r="Y30" s="401"/>
      <c r="Z30" s="401"/>
      <c r="AA30" s="401"/>
      <c r="AB30" s="401"/>
      <c r="AC30" s="401"/>
      <c r="AD30" s="401"/>
      <c r="AE30" s="401"/>
      <c r="AF30" s="401"/>
      <c r="AG30" s="401"/>
    </row>
    <row r="31" spans="1:33" ht="12" customHeight="1" x14ac:dyDescent="0.35">
      <c r="A31" s="397"/>
      <c r="B31" s="409" t="s">
        <v>456</v>
      </c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401"/>
      <c r="Q31" s="401"/>
      <c r="R31" s="401"/>
      <c r="S31" s="401"/>
      <c r="T31" s="401"/>
      <c r="U31" s="401"/>
      <c r="V31" s="401"/>
      <c r="W31" s="401"/>
      <c r="X31" s="401"/>
      <c r="Y31" s="401"/>
      <c r="Z31" s="401"/>
      <c r="AA31" s="401"/>
      <c r="AB31" s="401"/>
      <c r="AC31" s="401"/>
      <c r="AD31" s="401"/>
      <c r="AE31" s="401"/>
      <c r="AF31" s="401"/>
      <c r="AG31" s="401"/>
    </row>
    <row r="32" spans="1:33" ht="12" customHeight="1" x14ac:dyDescent="0.35">
      <c r="A32" s="400" t="s">
        <v>707</v>
      </c>
      <c r="B32" s="410" t="s">
        <v>3</v>
      </c>
      <c r="C32" s="415">
        <v>0</v>
      </c>
      <c r="D32" s="415">
        <v>0</v>
      </c>
      <c r="E32" s="415">
        <v>0</v>
      </c>
      <c r="F32" s="415">
        <v>0</v>
      </c>
      <c r="G32" s="415">
        <v>0</v>
      </c>
      <c r="H32" s="415">
        <v>0</v>
      </c>
      <c r="I32" s="415">
        <v>0</v>
      </c>
      <c r="J32" s="415">
        <v>0</v>
      </c>
      <c r="K32" s="415">
        <v>0</v>
      </c>
      <c r="L32" s="415">
        <v>0</v>
      </c>
      <c r="M32" s="415">
        <v>0</v>
      </c>
      <c r="N32" s="415">
        <v>0</v>
      </c>
      <c r="O32" s="415">
        <v>0</v>
      </c>
      <c r="P32" s="415">
        <v>0</v>
      </c>
      <c r="Q32" s="415">
        <v>0</v>
      </c>
      <c r="R32" s="415">
        <v>0</v>
      </c>
      <c r="S32" s="415">
        <v>0</v>
      </c>
      <c r="T32" s="415">
        <v>0</v>
      </c>
      <c r="U32" s="415">
        <v>0</v>
      </c>
      <c r="V32" s="415">
        <v>0</v>
      </c>
      <c r="W32" s="415">
        <v>0</v>
      </c>
      <c r="X32" s="415">
        <v>0</v>
      </c>
      <c r="Y32" s="415">
        <v>0</v>
      </c>
      <c r="Z32" s="415">
        <v>0</v>
      </c>
      <c r="AA32" s="415">
        <v>0</v>
      </c>
      <c r="AB32" s="415">
        <v>0</v>
      </c>
      <c r="AC32" s="415">
        <v>0</v>
      </c>
      <c r="AD32" s="415">
        <v>0</v>
      </c>
      <c r="AE32" s="415">
        <v>0</v>
      </c>
      <c r="AF32" s="412" t="s">
        <v>1190</v>
      </c>
      <c r="AG32" s="401"/>
    </row>
    <row r="33" spans="1:33" ht="12" customHeight="1" x14ac:dyDescent="0.35">
      <c r="A33" s="400" t="s">
        <v>706</v>
      </c>
      <c r="B33" s="410" t="s">
        <v>2</v>
      </c>
      <c r="C33" s="415">
        <v>2.1385999999999999E-2</v>
      </c>
      <c r="D33" s="415">
        <v>2.196E-2</v>
      </c>
      <c r="E33" s="415">
        <v>2.1423000000000001E-2</v>
      </c>
      <c r="F33" s="415">
        <v>2.1486999999999999E-2</v>
      </c>
      <c r="G33" s="415">
        <v>2.1975999999999999E-2</v>
      </c>
      <c r="H33" s="415">
        <v>2.2690999999999999E-2</v>
      </c>
      <c r="I33" s="415">
        <v>2.3057999999999999E-2</v>
      </c>
      <c r="J33" s="415">
        <v>2.2231000000000001E-2</v>
      </c>
      <c r="K33" s="415">
        <v>2.1433000000000001E-2</v>
      </c>
      <c r="L33" s="415">
        <v>2.0872000000000002E-2</v>
      </c>
      <c r="M33" s="415">
        <v>2.0497000000000001E-2</v>
      </c>
      <c r="N33" s="415">
        <v>2.0140000000000002E-2</v>
      </c>
      <c r="O33" s="415">
        <v>1.9918999999999999E-2</v>
      </c>
      <c r="P33" s="415">
        <v>1.9702000000000001E-2</v>
      </c>
      <c r="Q33" s="415">
        <v>1.9387000000000001E-2</v>
      </c>
      <c r="R33" s="415">
        <v>1.8973E-2</v>
      </c>
      <c r="S33" s="415">
        <v>1.8571000000000001E-2</v>
      </c>
      <c r="T33" s="415">
        <v>1.8154E-2</v>
      </c>
      <c r="U33" s="415">
        <v>1.7797E-2</v>
      </c>
      <c r="V33" s="415">
        <v>1.7454000000000001E-2</v>
      </c>
      <c r="W33" s="415">
        <v>1.7084999999999999E-2</v>
      </c>
      <c r="X33" s="415">
        <v>1.6677000000000001E-2</v>
      </c>
      <c r="Y33" s="415">
        <v>1.6258999999999999E-2</v>
      </c>
      <c r="Z33" s="415">
        <v>1.5793000000000001E-2</v>
      </c>
      <c r="AA33" s="415">
        <v>1.5353E-2</v>
      </c>
      <c r="AB33" s="415">
        <v>1.4985E-2</v>
      </c>
      <c r="AC33" s="415">
        <v>1.4713E-2</v>
      </c>
      <c r="AD33" s="415">
        <v>1.4416E-2</v>
      </c>
      <c r="AE33" s="415">
        <v>1.4062E-2</v>
      </c>
      <c r="AF33" s="412">
        <v>-1.4860999999999999E-2</v>
      </c>
      <c r="AG33" s="401"/>
    </row>
    <row r="34" spans="1:33" ht="12" customHeight="1" x14ac:dyDescent="0.35">
      <c r="A34" s="400" t="s">
        <v>705</v>
      </c>
      <c r="B34" s="410" t="s">
        <v>40</v>
      </c>
      <c r="C34" s="415">
        <v>0</v>
      </c>
      <c r="D34" s="415">
        <v>0</v>
      </c>
      <c r="E34" s="415">
        <v>0</v>
      </c>
      <c r="F34" s="415">
        <v>0</v>
      </c>
      <c r="G34" s="415">
        <v>0</v>
      </c>
      <c r="H34" s="415">
        <v>0</v>
      </c>
      <c r="I34" s="415">
        <v>0</v>
      </c>
      <c r="J34" s="415">
        <v>0</v>
      </c>
      <c r="K34" s="415">
        <v>0</v>
      </c>
      <c r="L34" s="415">
        <v>0</v>
      </c>
      <c r="M34" s="415">
        <v>0</v>
      </c>
      <c r="N34" s="415">
        <v>0</v>
      </c>
      <c r="O34" s="415">
        <v>0</v>
      </c>
      <c r="P34" s="415">
        <v>0</v>
      </c>
      <c r="Q34" s="415">
        <v>0</v>
      </c>
      <c r="R34" s="415">
        <v>0</v>
      </c>
      <c r="S34" s="415">
        <v>0</v>
      </c>
      <c r="T34" s="415">
        <v>0</v>
      </c>
      <c r="U34" s="415">
        <v>0</v>
      </c>
      <c r="V34" s="415">
        <v>0</v>
      </c>
      <c r="W34" s="415">
        <v>0</v>
      </c>
      <c r="X34" s="415">
        <v>0</v>
      </c>
      <c r="Y34" s="415">
        <v>0</v>
      </c>
      <c r="Z34" s="415">
        <v>0</v>
      </c>
      <c r="AA34" s="415">
        <v>0</v>
      </c>
      <c r="AB34" s="415">
        <v>0</v>
      </c>
      <c r="AC34" s="415">
        <v>0</v>
      </c>
      <c r="AD34" s="415">
        <v>0</v>
      </c>
      <c r="AE34" s="415">
        <v>0</v>
      </c>
      <c r="AF34" s="412" t="s">
        <v>1190</v>
      </c>
      <c r="AG34" s="401"/>
    </row>
    <row r="35" spans="1:33" ht="12" customHeight="1" x14ac:dyDescent="0.35">
      <c r="A35" s="400" t="s">
        <v>704</v>
      </c>
      <c r="B35" s="410" t="s">
        <v>4</v>
      </c>
      <c r="C35" s="415">
        <v>0</v>
      </c>
      <c r="D35" s="415">
        <v>0</v>
      </c>
      <c r="E35" s="415">
        <v>0</v>
      </c>
      <c r="F35" s="415">
        <v>0</v>
      </c>
      <c r="G35" s="415">
        <v>0</v>
      </c>
      <c r="H35" s="415">
        <v>0</v>
      </c>
      <c r="I35" s="415">
        <v>0</v>
      </c>
      <c r="J35" s="415">
        <v>0</v>
      </c>
      <c r="K35" s="415">
        <v>0</v>
      </c>
      <c r="L35" s="415">
        <v>0</v>
      </c>
      <c r="M35" s="415">
        <v>0</v>
      </c>
      <c r="N35" s="415">
        <v>0</v>
      </c>
      <c r="O35" s="415">
        <v>0</v>
      </c>
      <c r="P35" s="415">
        <v>0</v>
      </c>
      <c r="Q35" s="415">
        <v>0</v>
      </c>
      <c r="R35" s="415">
        <v>0</v>
      </c>
      <c r="S35" s="415">
        <v>0</v>
      </c>
      <c r="T35" s="415">
        <v>0</v>
      </c>
      <c r="U35" s="415">
        <v>0</v>
      </c>
      <c r="V35" s="415">
        <v>0</v>
      </c>
      <c r="W35" s="415">
        <v>0</v>
      </c>
      <c r="X35" s="415">
        <v>0</v>
      </c>
      <c r="Y35" s="415">
        <v>0</v>
      </c>
      <c r="Z35" s="415">
        <v>0</v>
      </c>
      <c r="AA35" s="415">
        <v>0</v>
      </c>
      <c r="AB35" s="415">
        <v>0</v>
      </c>
      <c r="AC35" s="415">
        <v>0</v>
      </c>
      <c r="AD35" s="415">
        <v>0</v>
      </c>
      <c r="AE35" s="415">
        <v>0</v>
      </c>
      <c r="AF35" s="412" t="s">
        <v>1190</v>
      </c>
      <c r="AG35" s="401"/>
    </row>
    <row r="36" spans="1:33" ht="12" customHeight="1" x14ac:dyDescent="0.35">
      <c r="A36" s="400" t="s">
        <v>703</v>
      </c>
      <c r="B36" s="410" t="s">
        <v>5</v>
      </c>
      <c r="C36" s="415">
        <v>0</v>
      </c>
      <c r="D36" s="415">
        <v>0</v>
      </c>
      <c r="E36" s="415">
        <v>0</v>
      </c>
      <c r="F36" s="415">
        <v>0</v>
      </c>
      <c r="G36" s="415">
        <v>0</v>
      </c>
      <c r="H36" s="415">
        <v>0</v>
      </c>
      <c r="I36" s="415">
        <v>0</v>
      </c>
      <c r="J36" s="415">
        <v>0</v>
      </c>
      <c r="K36" s="415">
        <v>0</v>
      </c>
      <c r="L36" s="415">
        <v>0</v>
      </c>
      <c r="M36" s="415">
        <v>0</v>
      </c>
      <c r="N36" s="415">
        <v>0</v>
      </c>
      <c r="O36" s="415">
        <v>0</v>
      </c>
      <c r="P36" s="415">
        <v>0</v>
      </c>
      <c r="Q36" s="415">
        <v>0</v>
      </c>
      <c r="R36" s="415">
        <v>0</v>
      </c>
      <c r="S36" s="415">
        <v>0</v>
      </c>
      <c r="T36" s="415">
        <v>0</v>
      </c>
      <c r="U36" s="415">
        <v>0</v>
      </c>
      <c r="V36" s="415">
        <v>0</v>
      </c>
      <c r="W36" s="415">
        <v>0</v>
      </c>
      <c r="X36" s="415">
        <v>0</v>
      </c>
      <c r="Y36" s="415">
        <v>0</v>
      </c>
      <c r="Z36" s="415">
        <v>0</v>
      </c>
      <c r="AA36" s="415">
        <v>0</v>
      </c>
      <c r="AB36" s="415">
        <v>0</v>
      </c>
      <c r="AC36" s="415">
        <v>0</v>
      </c>
      <c r="AD36" s="415">
        <v>0</v>
      </c>
      <c r="AE36" s="415">
        <v>0</v>
      </c>
      <c r="AF36" s="412" t="s">
        <v>1190</v>
      </c>
      <c r="AG36" s="401"/>
    </row>
    <row r="37" spans="1:33" ht="12" customHeight="1" x14ac:dyDescent="0.35">
      <c r="A37" s="400" t="s">
        <v>702</v>
      </c>
      <c r="B37" s="410" t="s">
        <v>41</v>
      </c>
      <c r="C37" s="415">
        <v>2.1385999999999999E-2</v>
      </c>
      <c r="D37" s="415">
        <v>2.196E-2</v>
      </c>
      <c r="E37" s="415">
        <v>2.1423000000000001E-2</v>
      </c>
      <c r="F37" s="415">
        <v>2.1486999999999999E-2</v>
      </c>
      <c r="G37" s="415">
        <v>2.1975999999999999E-2</v>
      </c>
      <c r="H37" s="415">
        <v>2.2690999999999999E-2</v>
      </c>
      <c r="I37" s="415">
        <v>2.3057999999999999E-2</v>
      </c>
      <c r="J37" s="415">
        <v>2.2231000000000001E-2</v>
      </c>
      <c r="K37" s="415">
        <v>2.1433000000000001E-2</v>
      </c>
      <c r="L37" s="415">
        <v>2.0872000000000002E-2</v>
      </c>
      <c r="M37" s="415">
        <v>2.0497000000000001E-2</v>
      </c>
      <c r="N37" s="415">
        <v>2.0140000000000002E-2</v>
      </c>
      <c r="O37" s="415">
        <v>1.9918999999999999E-2</v>
      </c>
      <c r="P37" s="415">
        <v>1.9702000000000001E-2</v>
      </c>
      <c r="Q37" s="415">
        <v>1.9387000000000001E-2</v>
      </c>
      <c r="R37" s="415">
        <v>1.8973E-2</v>
      </c>
      <c r="S37" s="415">
        <v>1.8571000000000001E-2</v>
      </c>
      <c r="T37" s="415">
        <v>1.8154E-2</v>
      </c>
      <c r="U37" s="415">
        <v>1.7797E-2</v>
      </c>
      <c r="V37" s="415">
        <v>1.7454000000000001E-2</v>
      </c>
      <c r="W37" s="415">
        <v>1.7084999999999999E-2</v>
      </c>
      <c r="X37" s="415">
        <v>1.6677000000000001E-2</v>
      </c>
      <c r="Y37" s="415">
        <v>1.6258999999999999E-2</v>
      </c>
      <c r="Z37" s="415">
        <v>1.5793000000000001E-2</v>
      </c>
      <c r="AA37" s="415">
        <v>1.5353E-2</v>
      </c>
      <c r="AB37" s="415">
        <v>1.4985E-2</v>
      </c>
      <c r="AC37" s="415">
        <v>1.4713E-2</v>
      </c>
      <c r="AD37" s="415">
        <v>1.4416E-2</v>
      </c>
      <c r="AE37" s="415">
        <v>1.4062E-2</v>
      </c>
      <c r="AF37" s="412">
        <v>-1.4860999999999999E-2</v>
      </c>
      <c r="AG37" s="401"/>
    </row>
    <row r="38" spans="1:33" ht="12" customHeight="1" x14ac:dyDescent="0.35">
      <c r="A38" s="400" t="s">
        <v>701</v>
      </c>
      <c r="B38" s="410" t="s">
        <v>6</v>
      </c>
      <c r="C38" s="415">
        <v>2.5744419999999999</v>
      </c>
      <c r="D38" s="415">
        <v>2.5520350000000001</v>
      </c>
      <c r="E38" s="415">
        <v>2.5297749999999999</v>
      </c>
      <c r="F38" s="415">
        <v>2.4875189999999998</v>
      </c>
      <c r="G38" s="415">
        <v>2.463336</v>
      </c>
      <c r="H38" s="415">
        <v>2.4391919999999998</v>
      </c>
      <c r="I38" s="415">
        <v>2.405122</v>
      </c>
      <c r="J38" s="415">
        <v>2.366962</v>
      </c>
      <c r="K38" s="415">
        <v>2.3326310000000001</v>
      </c>
      <c r="L38" s="415">
        <v>2.3056739999999998</v>
      </c>
      <c r="M38" s="415">
        <v>2.2857980000000002</v>
      </c>
      <c r="N38" s="415">
        <v>2.2677320000000001</v>
      </c>
      <c r="O38" s="415">
        <v>2.2538260000000001</v>
      </c>
      <c r="P38" s="415">
        <v>2.2426919999999999</v>
      </c>
      <c r="Q38" s="415">
        <v>2.2261790000000001</v>
      </c>
      <c r="R38" s="415">
        <v>2.2115420000000001</v>
      </c>
      <c r="S38" s="415">
        <v>2.1967089999999998</v>
      </c>
      <c r="T38" s="415">
        <v>2.1826249999999998</v>
      </c>
      <c r="U38" s="415">
        <v>2.174817</v>
      </c>
      <c r="V38" s="415">
        <v>2.16751</v>
      </c>
      <c r="W38" s="415">
        <v>2.1584850000000002</v>
      </c>
      <c r="X38" s="415">
        <v>2.1490019999999999</v>
      </c>
      <c r="Y38" s="415">
        <v>2.1402199999999998</v>
      </c>
      <c r="Z38" s="415">
        <v>2.1310129999999998</v>
      </c>
      <c r="AA38" s="415">
        <v>2.1219610000000002</v>
      </c>
      <c r="AB38" s="415">
        <v>2.1137139999999999</v>
      </c>
      <c r="AC38" s="415">
        <v>2.1075879999999998</v>
      </c>
      <c r="AD38" s="415">
        <v>2.1014650000000001</v>
      </c>
      <c r="AE38" s="415">
        <v>2.0927600000000002</v>
      </c>
      <c r="AF38" s="412">
        <v>-7.3709999999999999E-3</v>
      </c>
      <c r="AG38" s="401"/>
    </row>
    <row r="39" spans="1:33" ht="12" customHeight="1" x14ac:dyDescent="0.35">
      <c r="A39" s="400" t="s">
        <v>700</v>
      </c>
      <c r="B39" s="410" t="s">
        <v>7</v>
      </c>
      <c r="C39" s="415">
        <v>0</v>
      </c>
      <c r="D39" s="415">
        <v>0</v>
      </c>
      <c r="E39" s="415">
        <v>0</v>
      </c>
      <c r="F39" s="415">
        <v>0</v>
      </c>
      <c r="G39" s="415">
        <v>0</v>
      </c>
      <c r="H39" s="415">
        <v>0</v>
      </c>
      <c r="I39" s="415">
        <v>0</v>
      </c>
      <c r="J39" s="415">
        <v>0</v>
      </c>
      <c r="K39" s="415">
        <v>0</v>
      </c>
      <c r="L39" s="415">
        <v>0</v>
      </c>
      <c r="M39" s="415">
        <v>0</v>
      </c>
      <c r="N39" s="415">
        <v>0</v>
      </c>
      <c r="O39" s="415">
        <v>0</v>
      </c>
      <c r="P39" s="415">
        <v>0</v>
      </c>
      <c r="Q39" s="415">
        <v>0</v>
      </c>
      <c r="R39" s="415">
        <v>0</v>
      </c>
      <c r="S39" s="415">
        <v>0</v>
      </c>
      <c r="T39" s="415">
        <v>0</v>
      </c>
      <c r="U39" s="415">
        <v>0</v>
      </c>
      <c r="V39" s="415">
        <v>0</v>
      </c>
      <c r="W39" s="415">
        <v>0</v>
      </c>
      <c r="X39" s="415">
        <v>0</v>
      </c>
      <c r="Y39" s="415">
        <v>0</v>
      </c>
      <c r="Z39" s="415">
        <v>0</v>
      </c>
      <c r="AA39" s="415">
        <v>0</v>
      </c>
      <c r="AB39" s="415">
        <v>0</v>
      </c>
      <c r="AC39" s="415">
        <v>0</v>
      </c>
      <c r="AD39" s="415">
        <v>0</v>
      </c>
      <c r="AE39" s="415">
        <v>0</v>
      </c>
      <c r="AF39" s="412" t="s">
        <v>1190</v>
      </c>
      <c r="AG39" s="401"/>
    </row>
    <row r="40" spans="1:33" ht="12" customHeight="1" x14ac:dyDescent="0.35">
      <c r="A40" s="400" t="s">
        <v>699</v>
      </c>
      <c r="B40" s="410" t="s">
        <v>10</v>
      </c>
      <c r="C40" s="415">
        <v>0</v>
      </c>
      <c r="D40" s="415">
        <v>0</v>
      </c>
      <c r="E40" s="415">
        <v>0</v>
      </c>
      <c r="F40" s="415">
        <v>0</v>
      </c>
      <c r="G40" s="415">
        <v>0</v>
      </c>
      <c r="H40" s="415">
        <v>0</v>
      </c>
      <c r="I40" s="415">
        <v>0</v>
      </c>
      <c r="J40" s="415">
        <v>0</v>
      </c>
      <c r="K40" s="415">
        <v>0</v>
      </c>
      <c r="L40" s="415">
        <v>0</v>
      </c>
      <c r="M40" s="415">
        <v>0</v>
      </c>
      <c r="N40" s="415">
        <v>0</v>
      </c>
      <c r="O40" s="415">
        <v>0</v>
      </c>
      <c r="P40" s="415">
        <v>0</v>
      </c>
      <c r="Q40" s="415">
        <v>0</v>
      </c>
      <c r="R40" s="415">
        <v>0</v>
      </c>
      <c r="S40" s="415">
        <v>0</v>
      </c>
      <c r="T40" s="415">
        <v>0</v>
      </c>
      <c r="U40" s="415">
        <v>0</v>
      </c>
      <c r="V40" s="415">
        <v>0</v>
      </c>
      <c r="W40" s="415">
        <v>0</v>
      </c>
      <c r="X40" s="415">
        <v>0</v>
      </c>
      <c r="Y40" s="415">
        <v>0</v>
      </c>
      <c r="Z40" s="415">
        <v>0</v>
      </c>
      <c r="AA40" s="415">
        <v>0</v>
      </c>
      <c r="AB40" s="415">
        <v>0</v>
      </c>
      <c r="AC40" s="415">
        <v>0</v>
      </c>
      <c r="AD40" s="415">
        <v>0</v>
      </c>
      <c r="AE40" s="415">
        <v>0</v>
      </c>
      <c r="AF40" s="412" t="s">
        <v>1190</v>
      </c>
      <c r="AG40" s="401"/>
    </row>
    <row r="41" spans="1:33" ht="15" customHeight="1" x14ac:dyDescent="0.35">
      <c r="A41" s="400" t="s">
        <v>698</v>
      </c>
      <c r="B41" s="410" t="s">
        <v>11</v>
      </c>
      <c r="C41" s="415">
        <v>2.2135220000000002</v>
      </c>
      <c r="D41" s="415">
        <v>2.2111930000000002</v>
      </c>
      <c r="E41" s="415">
        <v>2.2104110000000001</v>
      </c>
      <c r="F41" s="415">
        <v>2.1738</v>
      </c>
      <c r="G41" s="415">
        <v>2.1574849999999999</v>
      </c>
      <c r="H41" s="415">
        <v>2.1359349999999999</v>
      </c>
      <c r="I41" s="415">
        <v>2.1086279999999999</v>
      </c>
      <c r="J41" s="415">
        <v>2.080972</v>
      </c>
      <c r="K41" s="415">
        <v>2.0566559999999998</v>
      </c>
      <c r="L41" s="415">
        <v>2.036362</v>
      </c>
      <c r="M41" s="415">
        <v>2.024804</v>
      </c>
      <c r="N41" s="415">
        <v>2.0072040000000002</v>
      </c>
      <c r="O41" s="415">
        <v>1.985681</v>
      </c>
      <c r="P41" s="415">
        <v>1.9591229999999999</v>
      </c>
      <c r="Q41" s="415">
        <v>1.8983399999999999</v>
      </c>
      <c r="R41" s="415">
        <v>1.875777</v>
      </c>
      <c r="S41" s="415">
        <v>1.8593820000000001</v>
      </c>
      <c r="T41" s="415">
        <v>1.8469610000000001</v>
      </c>
      <c r="U41" s="415">
        <v>1.8351770000000001</v>
      </c>
      <c r="V41" s="415">
        <v>1.8236589999999999</v>
      </c>
      <c r="W41" s="415">
        <v>1.811744</v>
      </c>
      <c r="X41" s="415">
        <v>1.8002339999999999</v>
      </c>
      <c r="Y41" s="415">
        <v>1.7892840000000001</v>
      </c>
      <c r="Z41" s="415">
        <v>1.7782830000000001</v>
      </c>
      <c r="AA41" s="415">
        <v>1.7680610000000001</v>
      </c>
      <c r="AB41" s="415">
        <v>1.7589539999999999</v>
      </c>
      <c r="AC41" s="415">
        <v>1.751112</v>
      </c>
      <c r="AD41" s="415">
        <v>1.7439659999999999</v>
      </c>
      <c r="AE41" s="415">
        <v>1.735787</v>
      </c>
      <c r="AF41" s="412">
        <v>-8.6449999999999999E-3</v>
      </c>
      <c r="AG41" s="401"/>
    </row>
    <row r="42" spans="1:33" ht="15" customHeight="1" x14ac:dyDescent="0.35">
      <c r="A42" s="400" t="s">
        <v>697</v>
      </c>
      <c r="B42" s="409" t="s">
        <v>0</v>
      </c>
      <c r="C42" s="417">
        <v>4.8093490000000001</v>
      </c>
      <c r="D42" s="417">
        <v>4.7851879999999998</v>
      </c>
      <c r="E42" s="417">
        <v>4.7616079999999998</v>
      </c>
      <c r="F42" s="417">
        <v>4.6828050000000001</v>
      </c>
      <c r="G42" s="417">
        <v>4.6427969999999998</v>
      </c>
      <c r="H42" s="417">
        <v>4.5978180000000002</v>
      </c>
      <c r="I42" s="417">
        <v>4.5368079999999997</v>
      </c>
      <c r="J42" s="417">
        <v>4.4701659999999999</v>
      </c>
      <c r="K42" s="417">
        <v>4.4107200000000004</v>
      </c>
      <c r="L42" s="417">
        <v>4.3629090000000001</v>
      </c>
      <c r="M42" s="417">
        <v>4.331099</v>
      </c>
      <c r="N42" s="417">
        <v>4.2950749999999998</v>
      </c>
      <c r="O42" s="417">
        <v>4.2594269999999996</v>
      </c>
      <c r="P42" s="417">
        <v>4.2215179999999997</v>
      </c>
      <c r="Q42" s="417">
        <v>4.1439060000000003</v>
      </c>
      <c r="R42" s="417">
        <v>4.1062909999999997</v>
      </c>
      <c r="S42" s="417">
        <v>4.074662</v>
      </c>
      <c r="T42" s="417">
        <v>4.047739</v>
      </c>
      <c r="U42" s="417">
        <v>4.0277909999999997</v>
      </c>
      <c r="V42" s="417">
        <v>4.008623</v>
      </c>
      <c r="W42" s="417">
        <v>3.987314</v>
      </c>
      <c r="X42" s="417">
        <v>3.9659119999999999</v>
      </c>
      <c r="Y42" s="417">
        <v>3.9457629999999999</v>
      </c>
      <c r="Z42" s="417">
        <v>3.9250889999999998</v>
      </c>
      <c r="AA42" s="417">
        <v>3.9053749999999998</v>
      </c>
      <c r="AB42" s="417">
        <v>3.8876529999999998</v>
      </c>
      <c r="AC42" s="417">
        <v>3.8734130000000002</v>
      </c>
      <c r="AD42" s="417">
        <v>3.8598469999999998</v>
      </c>
      <c r="AE42" s="417">
        <v>3.8426089999999999</v>
      </c>
      <c r="AF42" s="414">
        <v>-7.9830000000000005E-3</v>
      </c>
      <c r="AG42" s="401"/>
    </row>
    <row r="43" spans="1:33" ht="15" customHeight="1" x14ac:dyDescent="0.35">
      <c r="A43" s="397"/>
      <c r="B43" s="401"/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401"/>
      <c r="Q43" s="401"/>
      <c r="R43" s="401"/>
      <c r="S43" s="401"/>
      <c r="T43" s="401"/>
      <c r="U43" s="401"/>
      <c r="V43" s="401"/>
      <c r="W43" s="401"/>
      <c r="X43" s="401"/>
      <c r="Y43" s="401"/>
      <c r="Z43" s="401"/>
      <c r="AA43" s="401"/>
      <c r="AB43" s="401"/>
      <c r="AC43" s="401"/>
      <c r="AD43" s="401"/>
      <c r="AE43" s="401"/>
      <c r="AF43" s="401"/>
      <c r="AG43" s="401"/>
    </row>
    <row r="44" spans="1:33" ht="15" customHeight="1" x14ac:dyDescent="0.35">
      <c r="A44" s="397"/>
      <c r="B44" s="409" t="s">
        <v>445</v>
      </c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401"/>
      <c r="Q44" s="401"/>
      <c r="R44" s="401"/>
      <c r="S44" s="401"/>
      <c r="T44" s="401"/>
      <c r="U44" s="401"/>
      <c r="V44" s="401"/>
      <c r="W44" s="401"/>
      <c r="X44" s="401"/>
      <c r="Y44" s="401"/>
      <c r="Z44" s="401"/>
      <c r="AA44" s="401"/>
      <c r="AB44" s="401"/>
      <c r="AC44" s="401"/>
      <c r="AD44" s="401"/>
      <c r="AE44" s="401"/>
      <c r="AF44" s="401"/>
      <c r="AG44" s="401"/>
    </row>
    <row r="45" spans="1:33" ht="15" customHeight="1" x14ac:dyDescent="0.35">
      <c r="A45" s="400" t="s">
        <v>696</v>
      </c>
      <c r="B45" s="409" t="s">
        <v>185</v>
      </c>
      <c r="C45" s="418">
        <v>15.627257999999999</v>
      </c>
      <c r="D45" s="418">
        <v>14.892547</v>
      </c>
      <c r="E45" s="418">
        <v>14.55125</v>
      </c>
      <c r="F45" s="418">
        <v>14.090343000000001</v>
      </c>
      <c r="G45" s="418">
        <v>14.024240000000001</v>
      </c>
      <c r="H45" s="418">
        <v>13.874866000000001</v>
      </c>
      <c r="I45" s="418">
        <v>13.681208</v>
      </c>
      <c r="J45" s="418">
        <v>13.434711</v>
      </c>
      <c r="K45" s="418">
        <v>13.06954</v>
      </c>
      <c r="L45" s="418">
        <v>12.747647000000001</v>
      </c>
      <c r="M45" s="418">
        <v>12.564344999999999</v>
      </c>
      <c r="N45" s="418">
        <v>12.511309000000001</v>
      </c>
      <c r="O45" s="418">
        <v>12.49544</v>
      </c>
      <c r="P45" s="418">
        <v>12.420392</v>
      </c>
      <c r="Q45" s="418">
        <v>12.140674000000001</v>
      </c>
      <c r="R45" s="418">
        <v>12.100483000000001</v>
      </c>
      <c r="S45" s="418">
        <v>11.978942</v>
      </c>
      <c r="T45" s="418">
        <v>11.943495</v>
      </c>
      <c r="U45" s="418">
        <v>11.818457</v>
      </c>
      <c r="V45" s="418">
        <v>11.875655999999999</v>
      </c>
      <c r="W45" s="418">
        <v>11.96574</v>
      </c>
      <c r="X45" s="418">
        <v>11.990472</v>
      </c>
      <c r="Y45" s="418">
        <v>11.928088000000001</v>
      </c>
      <c r="Z45" s="418">
        <v>11.925083000000001</v>
      </c>
      <c r="AA45" s="418">
        <v>11.962553</v>
      </c>
      <c r="AB45" s="418">
        <v>11.950236</v>
      </c>
      <c r="AC45" s="418">
        <v>11.837545</v>
      </c>
      <c r="AD45" s="418">
        <v>11.832523</v>
      </c>
      <c r="AE45" s="418">
        <v>11.871717</v>
      </c>
      <c r="AF45" s="414">
        <v>-9.7680000000000006E-3</v>
      </c>
      <c r="AG45" s="401"/>
    </row>
    <row r="46" spans="1:33" ht="15" customHeight="1" x14ac:dyDescent="0.35">
      <c r="A46" s="397"/>
      <c r="B46" s="401"/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  <c r="R46" s="401"/>
      <c r="S46" s="401"/>
      <c r="T46" s="401"/>
      <c r="U46" s="401"/>
      <c r="V46" s="401"/>
      <c r="W46" s="401"/>
      <c r="X46" s="401"/>
      <c r="Y46" s="401"/>
      <c r="Z46" s="401"/>
      <c r="AA46" s="401"/>
      <c r="AB46" s="401"/>
      <c r="AC46" s="401"/>
      <c r="AD46" s="401"/>
      <c r="AE46" s="401"/>
      <c r="AF46" s="401"/>
      <c r="AG46" s="401"/>
    </row>
    <row r="47" spans="1:33" ht="15" customHeight="1" x14ac:dyDescent="0.35">
      <c r="A47" s="397"/>
      <c r="B47" s="401"/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  <c r="R47" s="401"/>
      <c r="S47" s="401"/>
      <c r="T47" s="401"/>
      <c r="U47" s="401"/>
      <c r="V47" s="401"/>
      <c r="W47" s="401"/>
      <c r="X47" s="401"/>
      <c r="Y47" s="401"/>
      <c r="Z47" s="401"/>
      <c r="AA47" s="401"/>
      <c r="AB47" s="401"/>
      <c r="AC47" s="401"/>
      <c r="AD47" s="401"/>
      <c r="AE47" s="401"/>
      <c r="AF47" s="401"/>
      <c r="AG47" s="401"/>
    </row>
    <row r="48" spans="1:33" ht="15" customHeight="1" x14ac:dyDescent="0.35">
      <c r="A48" s="397"/>
      <c r="B48" s="409" t="s">
        <v>443</v>
      </c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  <c r="R48" s="401"/>
      <c r="S48" s="401"/>
      <c r="T48" s="401"/>
      <c r="U48" s="401"/>
      <c r="V48" s="401"/>
      <c r="W48" s="401"/>
      <c r="X48" s="401"/>
      <c r="Y48" s="401"/>
      <c r="Z48" s="401"/>
      <c r="AA48" s="401"/>
      <c r="AB48" s="401"/>
      <c r="AC48" s="401"/>
      <c r="AD48" s="401"/>
      <c r="AE48" s="401"/>
      <c r="AF48" s="401"/>
      <c r="AG48" s="401"/>
    </row>
    <row r="49" spans="1:34" ht="15" customHeight="1" x14ac:dyDescent="0.35">
      <c r="A49" s="397"/>
      <c r="B49" s="409" t="s">
        <v>2149</v>
      </c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  <c r="R49" s="401"/>
      <c r="S49" s="401"/>
      <c r="T49" s="401"/>
      <c r="U49" s="401"/>
      <c r="V49" s="401"/>
      <c r="W49" s="401"/>
      <c r="X49" s="401"/>
      <c r="Y49" s="401"/>
      <c r="Z49" s="401"/>
      <c r="AA49" s="401"/>
      <c r="AB49" s="401"/>
      <c r="AC49" s="401"/>
      <c r="AD49" s="401"/>
      <c r="AE49" s="401"/>
      <c r="AF49" s="401"/>
      <c r="AG49" s="401"/>
    </row>
    <row r="50" spans="1:34" ht="15" customHeight="1" x14ac:dyDescent="0.35">
      <c r="A50" s="400" t="s">
        <v>695</v>
      </c>
      <c r="B50" s="410" t="s">
        <v>195</v>
      </c>
      <c r="C50" s="415">
        <v>0</v>
      </c>
      <c r="D50" s="415">
        <v>0</v>
      </c>
      <c r="E50" s="415">
        <v>0</v>
      </c>
      <c r="F50" s="415">
        <v>0</v>
      </c>
      <c r="G50" s="415">
        <v>0</v>
      </c>
      <c r="H50" s="415">
        <v>0</v>
      </c>
      <c r="I50" s="415">
        <v>0</v>
      </c>
      <c r="J50" s="415">
        <v>0</v>
      </c>
      <c r="K50" s="415">
        <v>0</v>
      </c>
      <c r="L50" s="415">
        <v>0</v>
      </c>
      <c r="M50" s="415">
        <v>0</v>
      </c>
      <c r="N50" s="415">
        <v>0</v>
      </c>
      <c r="O50" s="415">
        <v>0</v>
      </c>
      <c r="P50" s="415">
        <v>0</v>
      </c>
      <c r="Q50" s="415">
        <v>0</v>
      </c>
      <c r="R50" s="415">
        <v>0</v>
      </c>
      <c r="S50" s="415">
        <v>0</v>
      </c>
      <c r="T50" s="415">
        <v>0</v>
      </c>
      <c r="U50" s="415">
        <v>0</v>
      </c>
      <c r="V50" s="415">
        <v>0</v>
      </c>
      <c r="W50" s="415">
        <v>0</v>
      </c>
      <c r="X50" s="415">
        <v>0</v>
      </c>
      <c r="Y50" s="415">
        <v>0</v>
      </c>
      <c r="Z50" s="415">
        <v>0</v>
      </c>
      <c r="AA50" s="415">
        <v>0</v>
      </c>
      <c r="AB50" s="415">
        <v>0</v>
      </c>
      <c r="AC50" s="415">
        <v>0</v>
      </c>
      <c r="AD50" s="415">
        <v>0</v>
      </c>
      <c r="AE50" s="415">
        <v>0</v>
      </c>
      <c r="AF50" s="412" t="s">
        <v>1190</v>
      </c>
      <c r="AG50" s="401"/>
    </row>
    <row r="51" spans="1:34" ht="15" customHeight="1" x14ac:dyDescent="0.35">
      <c r="A51" s="400" t="s">
        <v>694</v>
      </c>
      <c r="B51" s="410" t="s">
        <v>21</v>
      </c>
      <c r="C51" s="415">
        <v>3.0000000000000001E-5</v>
      </c>
      <c r="D51" s="415">
        <v>4.6999999999999997E-5</v>
      </c>
      <c r="E51" s="415">
        <v>6.0000000000000002E-5</v>
      </c>
      <c r="F51" s="415">
        <v>6.7999999999999999E-5</v>
      </c>
      <c r="G51" s="415">
        <v>7.7999999999999999E-5</v>
      </c>
      <c r="H51" s="415">
        <v>8.7000000000000001E-5</v>
      </c>
      <c r="I51" s="415">
        <v>9.7999999999999997E-5</v>
      </c>
      <c r="J51" s="415">
        <v>1.08E-4</v>
      </c>
      <c r="K51" s="415">
        <v>1.18E-4</v>
      </c>
      <c r="L51" s="415">
        <v>1.2799999999999999E-4</v>
      </c>
      <c r="M51" s="415">
        <v>1.3899999999999999E-4</v>
      </c>
      <c r="N51" s="415">
        <v>1.4899999999999999E-4</v>
      </c>
      <c r="O51" s="415">
        <v>1.6000000000000001E-4</v>
      </c>
      <c r="P51" s="415">
        <v>1.7200000000000001E-4</v>
      </c>
      <c r="Q51" s="415">
        <v>1.84E-4</v>
      </c>
      <c r="R51" s="415">
        <v>1.9599999999999999E-4</v>
      </c>
      <c r="S51" s="415">
        <v>2.0799999999999999E-4</v>
      </c>
      <c r="T51" s="415">
        <v>2.2100000000000001E-4</v>
      </c>
      <c r="U51" s="415">
        <v>2.3499999999999999E-4</v>
      </c>
      <c r="V51" s="415">
        <v>2.4899999999999998E-4</v>
      </c>
      <c r="W51" s="415">
        <v>2.63E-4</v>
      </c>
      <c r="X51" s="415">
        <v>2.7799999999999998E-4</v>
      </c>
      <c r="Y51" s="415">
        <v>2.9300000000000002E-4</v>
      </c>
      <c r="Z51" s="415">
        <v>3.0800000000000001E-4</v>
      </c>
      <c r="AA51" s="415">
        <v>3.2200000000000002E-4</v>
      </c>
      <c r="AB51" s="415">
        <v>3.3700000000000001E-4</v>
      </c>
      <c r="AC51" s="415">
        <v>3.5199999999999999E-4</v>
      </c>
      <c r="AD51" s="415">
        <v>3.68E-4</v>
      </c>
      <c r="AE51" s="415">
        <v>3.8499999999999998E-4</v>
      </c>
      <c r="AF51" s="412">
        <v>9.5911999999999997E-2</v>
      </c>
      <c r="AG51" s="401"/>
    </row>
    <row r="52" spans="1:34" ht="15" customHeight="1" x14ac:dyDescent="0.35">
      <c r="A52" s="400" t="s">
        <v>693</v>
      </c>
      <c r="B52" s="410" t="s">
        <v>434</v>
      </c>
      <c r="C52" s="415">
        <v>0</v>
      </c>
      <c r="D52" s="415">
        <v>0</v>
      </c>
      <c r="E52" s="415">
        <v>0</v>
      </c>
      <c r="F52" s="415">
        <v>0</v>
      </c>
      <c r="G52" s="415">
        <v>0</v>
      </c>
      <c r="H52" s="415">
        <v>0</v>
      </c>
      <c r="I52" s="415">
        <v>0</v>
      </c>
      <c r="J52" s="415">
        <v>0</v>
      </c>
      <c r="K52" s="415">
        <v>0</v>
      </c>
      <c r="L52" s="415">
        <v>0</v>
      </c>
      <c r="M52" s="415">
        <v>0</v>
      </c>
      <c r="N52" s="415">
        <v>0</v>
      </c>
      <c r="O52" s="415">
        <v>0</v>
      </c>
      <c r="P52" s="415">
        <v>0</v>
      </c>
      <c r="Q52" s="415">
        <v>0</v>
      </c>
      <c r="R52" s="415">
        <v>0</v>
      </c>
      <c r="S52" s="415">
        <v>0</v>
      </c>
      <c r="T52" s="415">
        <v>0</v>
      </c>
      <c r="U52" s="415">
        <v>0</v>
      </c>
      <c r="V52" s="415">
        <v>0</v>
      </c>
      <c r="W52" s="415">
        <v>0</v>
      </c>
      <c r="X52" s="415">
        <v>0</v>
      </c>
      <c r="Y52" s="415">
        <v>0</v>
      </c>
      <c r="Z52" s="415">
        <v>0</v>
      </c>
      <c r="AA52" s="415">
        <v>0</v>
      </c>
      <c r="AB52" s="415">
        <v>0</v>
      </c>
      <c r="AC52" s="415">
        <v>0</v>
      </c>
      <c r="AD52" s="415">
        <v>0</v>
      </c>
      <c r="AE52" s="415">
        <v>0</v>
      </c>
      <c r="AF52" s="412" t="s">
        <v>1190</v>
      </c>
      <c r="AG52" s="401"/>
    </row>
    <row r="53" spans="1:34" ht="15" customHeight="1" x14ac:dyDescent="0.35">
      <c r="A53" s="400" t="s">
        <v>692</v>
      </c>
      <c r="B53" s="410" t="s">
        <v>514</v>
      </c>
      <c r="C53" s="415">
        <v>0</v>
      </c>
      <c r="D53" s="415">
        <v>0</v>
      </c>
      <c r="E53" s="415">
        <v>0</v>
      </c>
      <c r="F53" s="415">
        <v>0</v>
      </c>
      <c r="G53" s="415">
        <v>0</v>
      </c>
      <c r="H53" s="415">
        <v>0</v>
      </c>
      <c r="I53" s="415">
        <v>0</v>
      </c>
      <c r="J53" s="415">
        <v>0</v>
      </c>
      <c r="K53" s="415">
        <v>0</v>
      </c>
      <c r="L53" s="415">
        <v>0</v>
      </c>
      <c r="M53" s="415">
        <v>0</v>
      </c>
      <c r="N53" s="415">
        <v>0</v>
      </c>
      <c r="O53" s="415">
        <v>0</v>
      </c>
      <c r="P53" s="415">
        <v>0</v>
      </c>
      <c r="Q53" s="415">
        <v>0</v>
      </c>
      <c r="R53" s="415">
        <v>0</v>
      </c>
      <c r="S53" s="415">
        <v>0</v>
      </c>
      <c r="T53" s="415">
        <v>0</v>
      </c>
      <c r="U53" s="415">
        <v>0</v>
      </c>
      <c r="V53" s="415">
        <v>0</v>
      </c>
      <c r="W53" s="415">
        <v>0</v>
      </c>
      <c r="X53" s="415">
        <v>0</v>
      </c>
      <c r="Y53" s="415">
        <v>0</v>
      </c>
      <c r="Z53" s="415">
        <v>0</v>
      </c>
      <c r="AA53" s="415">
        <v>0</v>
      </c>
      <c r="AB53" s="415">
        <v>0</v>
      </c>
      <c r="AC53" s="415">
        <v>0</v>
      </c>
      <c r="AD53" s="415">
        <v>0</v>
      </c>
      <c r="AE53" s="415">
        <v>0</v>
      </c>
      <c r="AF53" s="412" t="s">
        <v>1190</v>
      </c>
      <c r="AG53" s="401"/>
    </row>
    <row r="54" spans="1:34" ht="15" customHeight="1" x14ac:dyDescent="0.35">
      <c r="A54" s="400" t="s">
        <v>691</v>
      </c>
      <c r="B54" s="409" t="s">
        <v>189</v>
      </c>
      <c r="C54" s="417">
        <v>3.0000000000000001E-5</v>
      </c>
      <c r="D54" s="417">
        <v>4.6999999999999997E-5</v>
      </c>
      <c r="E54" s="417">
        <v>6.0000000000000002E-5</v>
      </c>
      <c r="F54" s="417">
        <v>6.7999999999999999E-5</v>
      </c>
      <c r="G54" s="417">
        <v>7.7999999999999999E-5</v>
      </c>
      <c r="H54" s="417">
        <v>8.7000000000000001E-5</v>
      </c>
      <c r="I54" s="417">
        <v>9.7999999999999997E-5</v>
      </c>
      <c r="J54" s="417">
        <v>1.08E-4</v>
      </c>
      <c r="K54" s="417">
        <v>1.18E-4</v>
      </c>
      <c r="L54" s="417">
        <v>1.2799999999999999E-4</v>
      </c>
      <c r="M54" s="417">
        <v>1.3899999999999999E-4</v>
      </c>
      <c r="N54" s="417">
        <v>1.4899999999999999E-4</v>
      </c>
      <c r="O54" s="417">
        <v>1.6000000000000001E-4</v>
      </c>
      <c r="P54" s="417">
        <v>1.7200000000000001E-4</v>
      </c>
      <c r="Q54" s="417">
        <v>1.84E-4</v>
      </c>
      <c r="R54" s="417">
        <v>1.9599999999999999E-4</v>
      </c>
      <c r="S54" s="417">
        <v>2.0799999999999999E-4</v>
      </c>
      <c r="T54" s="417">
        <v>2.2100000000000001E-4</v>
      </c>
      <c r="U54" s="417">
        <v>2.3499999999999999E-4</v>
      </c>
      <c r="V54" s="417">
        <v>2.4899999999999998E-4</v>
      </c>
      <c r="W54" s="417">
        <v>2.63E-4</v>
      </c>
      <c r="X54" s="417">
        <v>2.7799999999999998E-4</v>
      </c>
      <c r="Y54" s="417">
        <v>2.9300000000000002E-4</v>
      </c>
      <c r="Z54" s="417">
        <v>3.0800000000000001E-4</v>
      </c>
      <c r="AA54" s="417">
        <v>3.2200000000000002E-4</v>
      </c>
      <c r="AB54" s="417">
        <v>3.3700000000000001E-4</v>
      </c>
      <c r="AC54" s="417">
        <v>3.5199999999999999E-4</v>
      </c>
      <c r="AD54" s="417">
        <v>3.68E-4</v>
      </c>
      <c r="AE54" s="417">
        <v>3.8499999999999998E-4</v>
      </c>
      <c r="AF54" s="414">
        <v>9.5911999999999997E-2</v>
      </c>
      <c r="AG54" s="401"/>
    </row>
    <row r="55" spans="1:34" ht="15" customHeight="1" x14ac:dyDescent="0.35">
      <c r="A55" s="397"/>
      <c r="B55" s="409" t="s">
        <v>197</v>
      </c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  <c r="R55" s="401"/>
      <c r="S55" s="401"/>
      <c r="T55" s="401"/>
      <c r="U55" s="401"/>
      <c r="V55" s="401"/>
      <c r="W55" s="401"/>
      <c r="X55" s="401"/>
      <c r="Y55" s="401"/>
      <c r="Z55" s="401"/>
      <c r="AA55" s="401"/>
      <c r="AB55" s="401"/>
      <c r="AC55" s="401"/>
      <c r="AD55" s="401"/>
      <c r="AE55" s="401"/>
      <c r="AF55" s="401"/>
      <c r="AG55" s="401"/>
    </row>
    <row r="56" spans="1:34" ht="15" customHeight="1" x14ac:dyDescent="0.35">
      <c r="A56" s="400" t="s">
        <v>690</v>
      </c>
      <c r="B56" s="410" t="s">
        <v>195</v>
      </c>
      <c r="C56" s="415">
        <v>0</v>
      </c>
      <c r="D56" s="415">
        <v>0</v>
      </c>
      <c r="E56" s="415">
        <v>0</v>
      </c>
      <c r="F56" s="415">
        <v>0</v>
      </c>
      <c r="G56" s="415">
        <v>0</v>
      </c>
      <c r="H56" s="415">
        <v>0</v>
      </c>
      <c r="I56" s="415">
        <v>0</v>
      </c>
      <c r="J56" s="415">
        <v>0</v>
      </c>
      <c r="K56" s="415">
        <v>0</v>
      </c>
      <c r="L56" s="415">
        <v>0</v>
      </c>
      <c r="M56" s="415">
        <v>0</v>
      </c>
      <c r="N56" s="415">
        <v>0</v>
      </c>
      <c r="O56" s="415">
        <v>0</v>
      </c>
      <c r="P56" s="415">
        <v>0</v>
      </c>
      <c r="Q56" s="415">
        <v>0</v>
      </c>
      <c r="R56" s="415">
        <v>0</v>
      </c>
      <c r="S56" s="415">
        <v>0</v>
      </c>
      <c r="T56" s="415">
        <v>0</v>
      </c>
      <c r="U56" s="415">
        <v>0</v>
      </c>
      <c r="V56" s="415">
        <v>0</v>
      </c>
      <c r="W56" s="415">
        <v>0</v>
      </c>
      <c r="X56" s="415">
        <v>0</v>
      </c>
      <c r="Y56" s="415">
        <v>0</v>
      </c>
      <c r="Z56" s="415">
        <v>0</v>
      </c>
      <c r="AA56" s="415">
        <v>0</v>
      </c>
      <c r="AB56" s="415">
        <v>0</v>
      </c>
      <c r="AC56" s="415">
        <v>0</v>
      </c>
      <c r="AD56" s="415">
        <v>0</v>
      </c>
      <c r="AE56" s="415">
        <v>0</v>
      </c>
      <c r="AF56" s="412" t="s">
        <v>1190</v>
      </c>
      <c r="AG56" s="401"/>
    </row>
    <row r="57" spans="1:34" ht="15" customHeight="1" x14ac:dyDescent="0.35">
      <c r="A57" s="400" t="s">
        <v>689</v>
      </c>
      <c r="B57" s="410" t="s">
        <v>21</v>
      </c>
      <c r="C57" s="415">
        <v>4.8999999999999998E-5</v>
      </c>
      <c r="D57" s="415">
        <v>7.8999999999999996E-5</v>
      </c>
      <c r="E57" s="415">
        <v>1.0399999999999999E-4</v>
      </c>
      <c r="F57" s="415">
        <v>1.21E-4</v>
      </c>
      <c r="G57" s="415">
        <v>1.3999999999999999E-4</v>
      </c>
      <c r="H57" s="415">
        <v>1.6200000000000001E-4</v>
      </c>
      <c r="I57" s="415">
        <v>1.8599999999999999E-4</v>
      </c>
      <c r="J57" s="415">
        <v>2.1100000000000001E-4</v>
      </c>
      <c r="K57" s="415">
        <v>2.3699999999999999E-4</v>
      </c>
      <c r="L57" s="415">
        <v>2.6400000000000002E-4</v>
      </c>
      <c r="M57" s="415">
        <v>2.9300000000000002E-4</v>
      </c>
      <c r="N57" s="415">
        <v>3.2299999999999999E-4</v>
      </c>
      <c r="O57" s="415">
        <v>3.5599999999999998E-4</v>
      </c>
      <c r="P57" s="415">
        <v>3.9199999999999999E-4</v>
      </c>
      <c r="Q57" s="415">
        <v>4.2999999999999999E-4</v>
      </c>
      <c r="R57" s="415">
        <v>4.6999999999999999E-4</v>
      </c>
      <c r="S57" s="415">
        <v>5.1400000000000003E-4</v>
      </c>
      <c r="T57" s="415">
        <v>5.5999999999999995E-4</v>
      </c>
      <c r="U57" s="415">
        <v>6.0899999999999995E-4</v>
      </c>
      <c r="V57" s="415">
        <v>6.6200000000000005E-4</v>
      </c>
      <c r="W57" s="415">
        <v>7.18E-4</v>
      </c>
      <c r="X57" s="415">
        <v>7.7700000000000002E-4</v>
      </c>
      <c r="Y57" s="415">
        <v>8.3799999999999999E-4</v>
      </c>
      <c r="Z57" s="415">
        <v>9.01E-4</v>
      </c>
      <c r="AA57" s="415">
        <v>9.6500000000000004E-4</v>
      </c>
      <c r="AB57" s="415">
        <v>1.0319999999999999E-3</v>
      </c>
      <c r="AC57" s="415">
        <v>1.1000000000000001E-3</v>
      </c>
      <c r="AD57" s="415">
        <v>1.173E-3</v>
      </c>
      <c r="AE57" s="415">
        <v>1.2520000000000001E-3</v>
      </c>
      <c r="AF57" s="412">
        <v>0.122627</v>
      </c>
      <c r="AG57" s="401"/>
    </row>
    <row r="58" spans="1:34" ht="12" customHeight="1" x14ac:dyDescent="0.35">
      <c r="A58" s="400" t="s">
        <v>688</v>
      </c>
      <c r="B58" s="410" t="s">
        <v>434</v>
      </c>
      <c r="C58" s="415">
        <v>0</v>
      </c>
      <c r="D58" s="415">
        <v>0</v>
      </c>
      <c r="E58" s="415">
        <v>0</v>
      </c>
      <c r="F58" s="415">
        <v>0</v>
      </c>
      <c r="G58" s="415">
        <v>0</v>
      </c>
      <c r="H58" s="415">
        <v>0</v>
      </c>
      <c r="I58" s="415">
        <v>0</v>
      </c>
      <c r="J58" s="415">
        <v>0</v>
      </c>
      <c r="K58" s="415">
        <v>0</v>
      </c>
      <c r="L58" s="415">
        <v>0</v>
      </c>
      <c r="M58" s="415">
        <v>0</v>
      </c>
      <c r="N58" s="415">
        <v>0</v>
      </c>
      <c r="O58" s="415">
        <v>0</v>
      </c>
      <c r="P58" s="415">
        <v>0</v>
      </c>
      <c r="Q58" s="415">
        <v>0</v>
      </c>
      <c r="R58" s="415">
        <v>0</v>
      </c>
      <c r="S58" s="415">
        <v>0</v>
      </c>
      <c r="T58" s="415">
        <v>0</v>
      </c>
      <c r="U58" s="415">
        <v>0</v>
      </c>
      <c r="V58" s="415">
        <v>0</v>
      </c>
      <c r="W58" s="415">
        <v>0</v>
      </c>
      <c r="X58" s="415">
        <v>0</v>
      </c>
      <c r="Y58" s="415">
        <v>0</v>
      </c>
      <c r="Z58" s="415">
        <v>0</v>
      </c>
      <c r="AA58" s="415">
        <v>0</v>
      </c>
      <c r="AB58" s="415">
        <v>0</v>
      </c>
      <c r="AC58" s="415">
        <v>0</v>
      </c>
      <c r="AD58" s="415">
        <v>0</v>
      </c>
      <c r="AE58" s="415">
        <v>0</v>
      </c>
      <c r="AF58" s="412" t="s">
        <v>1190</v>
      </c>
      <c r="AG58" s="401"/>
    </row>
    <row r="59" spans="1:34" ht="15" customHeight="1" x14ac:dyDescent="0.35">
      <c r="A59" s="400" t="s">
        <v>687</v>
      </c>
      <c r="B59" s="410" t="s">
        <v>514</v>
      </c>
      <c r="C59" s="415">
        <v>0</v>
      </c>
      <c r="D59" s="415">
        <v>0</v>
      </c>
      <c r="E59" s="415">
        <v>0</v>
      </c>
      <c r="F59" s="415">
        <v>0</v>
      </c>
      <c r="G59" s="415">
        <v>0</v>
      </c>
      <c r="H59" s="415">
        <v>0</v>
      </c>
      <c r="I59" s="415">
        <v>0</v>
      </c>
      <c r="J59" s="415">
        <v>0</v>
      </c>
      <c r="K59" s="415">
        <v>0</v>
      </c>
      <c r="L59" s="415">
        <v>0</v>
      </c>
      <c r="M59" s="415">
        <v>0</v>
      </c>
      <c r="N59" s="415">
        <v>0</v>
      </c>
      <c r="O59" s="415">
        <v>0</v>
      </c>
      <c r="P59" s="415">
        <v>0</v>
      </c>
      <c r="Q59" s="415">
        <v>0</v>
      </c>
      <c r="R59" s="415">
        <v>0</v>
      </c>
      <c r="S59" s="415">
        <v>0</v>
      </c>
      <c r="T59" s="415">
        <v>0</v>
      </c>
      <c r="U59" s="415">
        <v>0</v>
      </c>
      <c r="V59" s="415">
        <v>0</v>
      </c>
      <c r="W59" s="415">
        <v>0</v>
      </c>
      <c r="X59" s="415">
        <v>0</v>
      </c>
      <c r="Y59" s="415">
        <v>0</v>
      </c>
      <c r="Z59" s="415">
        <v>0</v>
      </c>
      <c r="AA59" s="415">
        <v>0</v>
      </c>
      <c r="AB59" s="415">
        <v>0</v>
      </c>
      <c r="AC59" s="415">
        <v>0</v>
      </c>
      <c r="AD59" s="415">
        <v>0</v>
      </c>
      <c r="AE59" s="415">
        <v>0</v>
      </c>
      <c r="AF59" s="412" t="s">
        <v>1190</v>
      </c>
      <c r="AG59" s="401"/>
    </row>
    <row r="60" spans="1:34" ht="15" customHeight="1" x14ac:dyDescent="0.35">
      <c r="A60" s="400" t="s">
        <v>686</v>
      </c>
      <c r="B60" s="409" t="s">
        <v>189</v>
      </c>
      <c r="C60" s="417">
        <v>4.8999999999999998E-5</v>
      </c>
      <c r="D60" s="417">
        <v>7.8999999999999996E-5</v>
      </c>
      <c r="E60" s="417">
        <v>1.0399999999999999E-4</v>
      </c>
      <c r="F60" s="417">
        <v>1.21E-4</v>
      </c>
      <c r="G60" s="417">
        <v>1.3999999999999999E-4</v>
      </c>
      <c r="H60" s="417">
        <v>1.6200000000000001E-4</v>
      </c>
      <c r="I60" s="417">
        <v>1.8599999999999999E-4</v>
      </c>
      <c r="J60" s="417">
        <v>2.1100000000000001E-4</v>
      </c>
      <c r="K60" s="417">
        <v>2.3699999999999999E-4</v>
      </c>
      <c r="L60" s="417">
        <v>2.6400000000000002E-4</v>
      </c>
      <c r="M60" s="417">
        <v>2.9300000000000002E-4</v>
      </c>
      <c r="N60" s="417">
        <v>3.2299999999999999E-4</v>
      </c>
      <c r="O60" s="417">
        <v>3.5599999999999998E-4</v>
      </c>
      <c r="P60" s="417">
        <v>3.9199999999999999E-4</v>
      </c>
      <c r="Q60" s="417">
        <v>4.2999999999999999E-4</v>
      </c>
      <c r="R60" s="417">
        <v>4.6999999999999999E-4</v>
      </c>
      <c r="S60" s="417">
        <v>5.1400000000000003E-4</v>
      </c>
      <c r="T60" s="417">
        <v>5.5999999999999995E-4</v>
      </c>
      <c r="U60" s="417">
        <v>6.0899999999999995E-4</v>
      </c>
      <c r="V60" s="417">
        <v>6.6200000000000005E-4</v>
      </c>
      <c r="W60" s="417">
        <v>7.18E-4</v>
      </c>
      <c r="X60" s="417">
        <v>7.7700000000000002E-4</v>
      </c>
      <c r="Y60" s="417">
        <v>8.3799999999999999E-4</v>
      </c>
      <c r="Z60" s="417">
        <v>9.01E-4</v>
      </c>
      <c r="AA60" s="417">
        <v>9.6500000000000004E-4</v>
      </c>
      <c r="AB60" s="417">
        <v>1.0319999999999999E-3</v>
      </c>
      <c r="AC60" s="417">
        <v>1.1000000000000001E-3</v>
      </c>
      <c r="AD60" s="417">
        <v>1.173E-3</v>
      </c>
      <c r="AE60" s="417">
        <v>1.2520000000000001E-3</v>
      </c>
      <c r="AF60" s="414">
        <v>0.122627</v>
      </c>
      <c r="AG60" s="401"/>
    </row>
    <row r="61" spans="1:34" ht="15" customHeight="1" x14ac:dyDescent="0.35">
      <c r="A61" s="397"/>
      <c r="B61" s="409" t="s">
        <v>198</v>
      </c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  <c r="R61" s="401"/>
      <c r="S61" s="401"/>
      <c r="T61" s="401"/>
      <c r="U61" s="401"/>
      <c r="V61" s="401"/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</row>
    <row r="62" spans="1:34" ht="15" customHeight="1" x14ac:dyDescent="0.35">
      <c r="A62" s="400" t="s">
        <v>685</v>
      </c>
      <c r="B62" s="410" t="s">
        <v>199</v>
      </c>
      <c r="C62" s="415">
        <v>1.2999999999999999E-5</v>
      </c>
      <c r="D62" s="415">
        <v>2.1999999999999999E-5</v>
      </c>
      <c r="E62" s="415">
        <v>2.8E-5</v>
      </c>
      <c r="F62" s="415">
        <v>3.3000000000000003E-5</v>
      </c>
      <c r="G62" s="415">
        <v>3.8000000000000002E-5</v>
      </c>
      <c r="H62" s="415">
        <v>4.3999999999999999E-5</v>
      </c>
      <c r="I62" s="415">
        <v>5.1E-5</v>
      </c>
      <c r="J62" s="415">
        <v>5.8E-5</v>
      </c>
      <c r="K62" s="415">
        <v>6.4999999999999994E-5</v>
      </c>
      <c r="L62" s="415">
        <v>7.2000000000000002E-5</v>
      </c>
      <c r="M62" s="415">
        <v>8.0000000000000007E-5</v>
      </c>
      <c r="N62" s="415">
        <v>8.7999999999999998E-5</v>
      </c>
      <c r="O62" s="415">
        <v>9.7E-5</v>
      </c>
      <c r="P62" s="415">
        <v>1.07E-4</v>
      </c>
      <c r="Q62" s="415">
        <v>1.17E-4</v>
      </c>
      <c r="R62" s="415">
        <v>1.2799999999999999E-4</v>
      </c>
      <c r="S62" s="415">
        <v>1.3999999999999999E-4</v>
      </c>
      <c r="T62" s="415">
        <v>1.5300000000000001E-4</v>
      </c>
      <c r="U62" s="415">
        <v>1.66E-4</v>
      </c>
      <c r="V62" s="415">
        <v>1.8100000000000001E-4</v>
      </c>
      <c r="W62" s="415">
        <v>1.9599999999999999E-4</v>
      </c>
      <c r="X62" s="415">
        <v>2.12E-4</v>
      </c>
      <c r="Y62" s="415">
        <v>2.2900000000000001E-4</v>
      </c>
      <c r="Z62" s="415">
        <v>2.4600000000000002E-4</v>
      </c>
      <c r="AA62" s="415">
        <v>2.63E-4</v>
      </c>
      <c r="AB62" s="415">
        <v>2.8200000000000002E-4</v>
      </c>
      <c r="AC62" s="415">
        <v>2.9999999999999997E-4</v>
      </c>
      <c r="AD62" s="415">
        <v>3.2000000000000003E-4</v>
      </c>
      <c r="AE62" s="415">
        <v>3.4200000000000002E-4</v>
      </c>
      <c r="AF62" s="412">
        <v>0.122627</v>
      </c>
      <c r="AG62" s="401"/>
    </row>
    <row r="63" spans="1:34" ht="15" customHeight="1" thickBot="1" x14ac:dyDescent="0.4">
      <c r="A63" s="400" t="s">
        <v>684</v>
      </c>
      <c r="B63" s="410" t="s">
        <v>200</v>
      </c>
      <c r="C63" s="415">
        <v>3.6000000000000001E-5</v>
      </c>
      <c r="D63" s="415">
        <v>5.8E-5</v>
      </c>
      <c r="E63" s="415">
        <v>7.6000000000000004E-5</v>
      </c>
      <c r="F63" s="415">
        <v>8.7999999999999998E-5</v>
      </c>
      <c r="G63" s="415">
        <v>1.02E-4</v>
      </c>
      <c r="H63" s="415">
        <v>1.18E-4</v>
      </c>
      <c r="I63" s="415">
        <v>1.35E-4</v>
      </c>
      <c r="J63" s="415">
        <v>1.5300000000000001E-4</v>
      </c>
      <c r="K63" s="415">
        <v>1.7200000000000001E-4</v>
      </c>
      <c r="L63" s="415">
        <v>1.92E-4</v>
      </c>
      <c r="M63" s="415">
        <v>2.13E-4</v>
      </c>
      <c r="N63" s="415">
        <v>2.3499999999999999E-4</v>
      </c>
      <c r="O63" s="415">
        <v>2.5900000000000001E-4</v>
      </c>
      <c r="P63" s="415">
        <v>2.8499999999999999E-4</v>
      </c>
      <c r="Q63" s="415">
        <v>3.1300000000000002E-4</v>
      </c>
      <c r="R63" s="415">
        <v>3.4200000000000002E-4</v>
      </c>
      <c r="S63" s="415">
        <v>3.7300000000000001E-4</v>
      </c>
      <c r="T63" s="415">
        <v>4.0700000000000003E-4</v>
      </c>
      <c r="U63" s="415">
        <v>4.4299999999999998E-4</v>
      </c>
      <c r="V63" s="415">
        <v>4.8099999999999998E-4</v>
      </c>
      <c r="W63" s="415">
        <v>5.22E-4</v>
      </c>
      <c r="X63" s="415">
        <v>5.6499999999999996E-4</v>
      </c>
      <c r="Y63" s="415">
        <v>6.0999999999999997E-4</v>
      </c>
      <c r="Z63" s="415">
        <v>6.5499999999999998E-4</v>
      </c>
      <c r="AA63" s="415">
        <v>7.0200000000000004E-4</v>
      </c>
      <c r="AB63" s="415">
        <v>7.5000000000000002E-4</v>
      </c>
      <c r="AC63" s="415">
        <v>8.0000000000000004E-4</v>
      </c>
      <c r="AD63" s="415">
        <v>8.5300000000000003E-4</v>
      </c>
      <c r="AE63" s="415">
        <v>9.1E-4</v>
      </c>
      <c r="AF63" s="412">
        <v>0.122627</v>
      </c>
      <c r="AG63" s="401"/>
    </row>
    <row r="64" spans="1:34" ht="15" customHeight="1" x14ac:dyDescent="0.35">
      <c r="A64" s="397"/>
      <c r="B64" s="421" t="s">
        <v>2150</v>
      </c>
      <c r="C64" s="420"/>
      <c r="D64" s="420"/>
      <c r="E64" s="420"/>
      <c r="F64" s="420"/>
      <c r="G64" s="420"/>
      <c r="H64" s="420"/>
      <c r="I64" s="420"/>
      <c r="J64" s="420"/>
      <c r="K64" s="420"/>
      <c r="L64" s="420"/>
      <c r="M64" s="420"/>
      <c r="N64" s="420"/>
      <c r="O64" s="420"/>
      <c r="P64" s="420"/>
      <c r="Q64" s="420"/>
      <c r="R64" s="420"/>
      <c r="S64" s="420"/>
      <c r="T64" s="420"/>
      <c r="U64" s="420"/>
      <c r="V64" s="420"/>
      <c r="W64" s="420"/>
      <c r="X64" s="420"/>
      <c r="Y64" s="420"/>
      <c r="Z64" s="420"/>
      <c r="AA64" s="420"/>
      <c r="AB64" s="420"/>
      <c r="AC64" s="420"/>
      <c r="AD64" s="420"/>
      <c r="AE64" s="420"/>
      <c r="AF64" s="420"/>
      <c r="AG64" s="416"/>
      <c r="AH64" s="142"/>
    </row>
    <row r="65" spans="2:33" ht="15" customHeight="1" x14ac:dyDescent="0.35">
      <c r="B65" s="401" t="s">
        <v>2017</v>
      </c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  <c r="R65" s="401"/>
      <c r="S65" s="401"/>
      <c r="T65" s="401"/>
      <c r="U65" s="401"/>
      <c r="V65" s="401"/>
      <c r="W65" s="401"/>
      <c r="X65" s="401"/>
      <c r="Y65" s="401"/>
      <c r="Z65" s="401"/>
      <c r="AA65" s="401"/>
      <c r="AB65" s="401"/>
      <c r="AC65" s="401"/>
      <c r="AD65" s="401"/>
      <c r="AE65" s="401"/>
      <c r="AF65" s="401"/>
      <c r="AG65" s="401"/>
    </row>
    <row r="66" spans="2:33" ht="12" customHeight="1" x14ac:dyDescent="0.35">
      <c r="B66" s="401" t="s">
        <v>2018</v>
      </c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  <c r="R66" s="401"/>
      <c r="S66" s="401"/>
      <c r="T66" s="401"/>
      <c r="U66" s="401"/>
      <c r="V66" s="401"/>
      <c r="W66" s="401"/>
      <c r="X66" s="401"/>
      <c r="Y66" s="401"/>
      <c r="Z66" s="401"/>
      <c r="AA66" s="401"/>
      <c r="AB66" s="401"/>
      <c r="AC66" s="401"/>
      <c r="AD66" s="401"/>
      <c r="AE66" s="401"/>
      <c r="AF66" s="401"/>
      <c r="AG66" s="401"/>
    </row>
    <row r="67" spans="2:33" ht="15" customHeight="1" x14ac:dyDescent="0.35">
      <c r="B67" s="401" t="s">
        <v>2011</v>
      </c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  <c r="R67" s="401"/>
      <c r="S67" s="401"/>
      <c r="T67" s="401"/>
      <c r="U67" s="401"/>
      <c r="V67" s="401"/>
      <c r="W67" s="401"/>
      <c r="X67" s="401"/>
      <c r="Y67" s="401"/>
      <c r="Z67" s="401"/>
      <c r="AA67" s="401"/>
      <c r="AB67" s="401"/>
      <c r="AC67" s="401"/>
      <c r="AD67" s="401"/>
      <c r="AE67" s="401"/>
      <c r="AF67" s="401"/>
      <c r="AG67" s="401"/>
    </row>
    <row r="68" spans="2:33" ht="15" customHeight="1" x14ac:dyDescent="0.35">
      <c r="B68" s="401" t="s">
        <v>2019</v>
      </c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  <c r="R68" s="401"/>
      <c r="S68" s="401"/>
      <c r="T68" s="401"/>
      <c r="U68" s="401"/>
      <c r="V68" s="401"/>
      <c r="W68" s="401"/>
      <c r="X68" s="401"/>
      <c r="Y68" s="401"/>
      <c r="Z68" s="401"/>
      <c r="AA68" s="401"/>
      <c r="AB68" s="401"/>
      <c r="AC68" s="401"/>
      <c r="AD68" s="401"/>
      <c r="AE68" s="401"/>
      <c r="AF68" s="401"/>
      <c r="AG68" s="401"/>
    </row>
    <row r="69" spans="2:33" ht="15" customHeight="1" x14ac:dyDescent="0.35">
      <c r="B69" s="401" t="s">
        <v>2151</v>
      </c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  <c r="R69" s="401"/>
      <c r="S69" s="401"/>
      <c r="T69" s="401"/>
      <c r="U69" s="401"/>
      <c r="V69" s="401"/>
      <c r="W69" s="401"/>
      <c r="X69" s="401"/>
      <c r="Y69" s="401"/>
      <c r="Z69" s="401"/>
      <c r="AA69" s="401"/>
      <c r="AB69" s="401"/>
      <c r="AC69" s="401"/>
      <c r="AD69" s="401"/>
      <c r="AE69" s="401"/>
      <c r="AF69" s="401"/>
      <c r="AG69" s="401"/>
    </row>
    <row r="70" spans="2:33" ht="15" customHeight="1" x14ac:dyDescent="0.35">
      <c r="B70" s="401" t="s">
        <v>2027</v>
      </c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  <c r="R70" s="401"/>
      <c r="S70" s="401"/>
      <c r="T70" s="401"/>
      <c r="U70" s="401"/>
      <c r="V70" s="401"/>
      <c r="W70" s="401"/>
      <c r="X70" s="401"/>
      <c r="Y70" s="401"/>
      <c r="Z70" s="401"/>
      <c r="AA70" s="401"/>
      <c r="AB70" s="401"/>
      <c r="AC70" s="401"/>
      <c r="AD70" s="401"/>
      <c r="AE70" s="401"/>
      <c r="AF70" s="401"/>
      <c r="AG70" s="401"/>
    </row>
    <row r="71" spans="2:33" ht="15" customHeight="1" x14ac:dyDescent="0.35">
      <c r="B71" s="401" t="s">
        <v>1984</v>
      </c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  <c r="R71" s="401"/>
      <c r="S71" s="401"/>
      <c r="T71" s="401"/>
      <c r="U71" s="401"/>
      <c r="V71" s="401"/>
      <c r="W71" s="401"/>
      <c r="X71" s="401"/>
      <c r="Y71" s="401"/>
      <c r="Z71" s="401"/>
      <c r="AA71" s="401"/>
      <c r="AB71" s="401"/>
      <c r="AC71" s="401"/>
      <c r="AD71" s="401"/>
      <c r="AE71" s="401"/>
      <c r="AF71" s="401"/>
      <c r="AG71" s="401"/>
    </row>
    <row r="72" spans="2:33" ht="15" customHeight="1" x14ac:dyDescent="0.35">
      <c r="B72" s="401" t="s">
        <v>1155</v>
      </c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  <c r="R72" s="401"/>
      <c r="S72" s="401"/>
      <c r="T72" s="401"/>
      <c r="U72" s="401"/>
      <c r="V72" s="401"/>
      <c r="W72" s="401"/>
      <c r="X72" s="401"/>
      <c r="Y72" s="401"/>
      <c r="Z72" s="401"/>
      <c r="AA72" s="401"/>
      <c r="AB72" s="401"/>
      <c r="AC72" s="401"/>
      <c r="AD72" s="401"/>
      <c r="AE72" s="401"/>
      <c r="AF72" s="401"/>
      <c r="AG72" s="401"/>
    </row>
    <row r="73" spans="2:33" ht="15" customHeight="1" x14ac:dyDescent="0.35">
      <c r="B73" s="401" t="s">
        <v>2034</v>
      </c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  <c r="R73" s="401"/>
      <c r="S73" s="401"/>
      <c r="T73" s="401"/>
      <c r="U73" s="401"/>
      <c r="V73" s="401"/>
      <c r="W73" s="401"/>
      <c r="X73" s="401"/>
      <c r="Y73" s="401"/>
      <c r="Z73" s="401"/>
      <c r="AA73" s="401"/>
      <c r="AB73" s="401"/>
      <c r="AC73" s="401"/>
      <c r="AD73" s="401"/>
      <c r="AE73" s="401"/>
      <c r="AF73" s="401"/>
      <c r="AG73" s="401"/>
    </row>
    <row r="74" spans="2:33" ht="12" customHeight="1" x14ac:dyDescent="0.35">
      <c r="B74" s="401" t="s">
        <v>368</v>
      </c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  <c r="R74" s="401"/>
      <c r="S74" s="401"/>
      <c r="T74" s="401"/>
      <c r="U74" s="401"/>
      <c r="V74" s="401"/>
      <c r="W74" s="401"/>
      <c r="X74" s="401"/>
      <c r="Y74" s="401"/>
      <c r="Z74" s="401"/>
      <c r="AA74" s="401"/>
      <c r="AB74" s="401"/>
      <c r="AC74" s="401"/>
      <c r="AD74" s="401"/>
      <c r="AE74" s="401"/>
      <c r="AF74" s="401"/>
      <c r="AG74" s="401"/>
    </row>
    <row r="75" spans="2:33" ht="15" customHeight="1" x14ac:dyDescent="0.35">
      <c r="B75" s="401" t="s">
        <v>2147</v>
      </c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401"/>
      <c r="AB75" s="401"/>
      <c r="AC75" s="401"/>
      <c r="AD75" s="401"/>
      <c r="AE75" s="401"/>
      <c r="AF75" s="401"/>
      <c r="AG75" s="401"/>
    </row>
    <row r="76" spans="2:33" ht="15" customHeight="1" x14ac:dyDescent="0.35">
      <c r="B76" s="401" t="s">
        <v>2152</v>
      </c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  <c r="R76" s="401"/>
      <c r="S76" s="401"/>
      <c r="T76" s="401"/>
      <c r="U76" s="401"/>
      <c r="V76" s="401"/>
      <c r="W76" s="401"/>
      <c r="X76" s="401"/>
      <c r="Y76" s="401"/>
      <c r="Z76" s="401"/>
      <c r="AA76" s="401"/>
      <c r="AB76" s="401"/>
      <c r="AC76" s="401"/>
      <c r="AD76" s="401"/>
      <c r="AE76" s="401"/>
      <c r="AF76" s="401"/>
      <c r="AG76" s="401"/>
    </row>
    <row r="77" spans="2:33" ht="15" customHeight="1" x14ac:dyDescent="0.35">
      <c r="B77" s="401" t="s">
        <v>2588</v>
      </c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  <c r="R77" s="401"/>
      <c r="S77" s="401"/>
      <c r="T77" s="401"/>
      <c r="U77" s="401"/>
      <c r="V77" s="401"/>
      <c r="W77" s="401"/>
      <c r="X77" s="401"/>
      <c r="Y77" s="401"/>
      <c r="Z77" s="401"/>
      <c r="AA77" s="401"/>
      <c r="AB77" s="401"/>
      <c r="AC77" s="401"/>
      <c r="AD77" s="401"/>
      <c r="AE77" s="401"/>
      <c r="AF77" s="401"/>
      <c r="AG77" s="401"/>
    </row>
    <row r="78" spans="2:33" ht="15" customHeight="1" x14ac:dyDescent="0.35">
      <c r="B78" s="401"/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  <c r="R78" s="401"/>
      <c r="S78" s="401"/>
      <c r="T78" s="401"/>
      <c r="U78" s="401"/>
      <c r="V78" s="401"/>
      <c r="W78" s="401"/>
      <c r="X78" s="401"/>
      <c r="Y78" s="401"/>
      <c r="Z78" s="401"/>
      <c r="AA78" s="401"/>
      <c r="AB78" s="401"/>
      <c r="AC78" s="401"/>
      <c r="AD78" s="401"/>
      <c r="AE78" s="401"/>
      <c r="AF78" s="401"/>
      <c r="AG78" s="401"/>
    </row>
    <row r="79" spans="2:33" ht="15" customHeight="1" x14ac:dyDescent="0.35">
      <c r="B79" s="378"/>
      <c r="C79" s="378"/>
      <c r="D79" s="378"/>
      <c r="E79" s="378"/>
      <c r="F79" s="378"/>
      <c r="G79" s="378"/>
      <c r="H79" s="378"/>
      <c r="I79" s="378"/>
      <c r="J79" s="378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</row>
    <row r="80" spans="2:33" ht="12" customHeight="1" x14ac:dyDescent="0.35">
      <c r="B80" s="378"/>
      <c r="C80" s="378"/>
      <c r="D80" s="378"/>
      <c r="E80" s="378"/>
      <c r="F80" s="378"/>
      <c r="G80" s="378"/>
      <c r="H80" s="378"/>
      <c r="I80" s="378"/>
      <c r="J80" s="378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</row>
    <row r="81" spans="2:33" ht="15" customHeight="1" x14ac:dyDescent="0.35">
      <c r="B81" s="378"/>
      <c r="C81" s="378"/>
      <c r="D81" s="378"/>
      <c r="E81" s="378"/>
      <c r="F81" s="378"/>
      <c r="G81" s="378"/>
      <c r="H81" s="378"/>
      <c r="I81" s="378"/>
      <c r="J81" s="378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</row>
    <row r="82" spans="2:33" ht="15" customHeight="1" x14ac:dyDescent="0.35">
      <c r="B82" s="378"/>
      <c r="C82" s="378"/>
      <c r="D82" s="378"/>
      <c r="E82" s="378"/>
      <c r="F82" s="378"/>
      <c r="G82" s="378"/>
      <c r="H82" s="378"/>
      <c r="I82" s="378"/>
      <c r="J82" s="378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</row>
    <row r="83" spans="2:33" ht="15" customHeight="1" x14ac:dyDescent="0.35">
      <c r="B83" s="378"/>
      <c r="C83" s="378"/>
      <c r="D83" s="378"/>
      <c r="E83" s="378"/>
      <c r="F83" s="378"/>
      <c r="G83" s="378"/>
      <c r="H83" s="378"/>
      <c r="I83" s="378"/>
      <c r="J83" s="378"/>
      <c r="K83" s="378"/>
      <c r="L83" s="378"/>
      <c r="M83" s="378"/>
      <c r="N83" s="378"/>
      <c r="O83" s="378"/>
      <c r="P83" s="378"/>
      <c r="Q83" s="378"/>
      <c r="R83" s="378"/>
      <c r="S83" s="378"/>
      <c r="T83" s="378"/>
      <c r="U83" s="378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378"/>
    </row>
    <row r="84" spans="2:33" ht="15" customHeight="1" x14ac:dyDescent="0.35">
      <c r="B84" s="378"/>
      <c r="C84" s="378"/>
      <c r="D84" s="378"/>
      <c r="E84" s="378"/>
      <c r="F84" s="378"/>
      <c r="G84" s="378"/>
      <c r="H84" s="378"/>
      <c r="I84" s="378"/>
      <c r="J84" s="378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378"/>
    </row>
    <row r="85" spans="2:33" ht="12" customHeight="1" x14ac:dyDescent="0.35"/>
    <row r="89" spans="2:33" ht="12" customHeight="1" x14ac:dyDescent="0.35"/>
    <row r="94" spans="2:33" ht="15" customHeight="1" x14ac:dyDescent="0.35">
      <c r="B94" s="374"/>
      <c r="C94" s="374"/>
      <c r="D94" s="374"/>
      <c r="E94" s="374"/>
      <c r="F94" s="374"/>
      <c r="G94" s="374"/>
      <c r="H94" s="374"/>
      <c r="I94" s="374"/>
      <c r="J94" s="374"/>
      <c r="K94" s="374"/>
      <c r="L94" s="374"/>
      <c r="M94" s="374"/>
      <c r="N94" s="374"/>
      <c r="O94" s="374"/>
      <c r="P94" s="374"/>
      <c r="Q94" s="374"/>
      <c r="R94" s="374"/>
      <c r="S94" s="374"/>
      <c r="T94" s="374"/>
      <c r="U94" s="374"/>
      <c r="V94" s="374"/>
      <c r="W94" s="374"/>
      <c r="X94" s="374"/>
      <c r="Y94" s="374"/>
      <c r="Z94" s="374"/>
      <c r="AA94" s="374"/>
      <c r="AB94" s="374"/>
      <c r="AC94" s="374"/>
      <c r="AD94" s="374"/>
      <c r="AE94" s="374"/>
      <c r="AF94" s="374"/>
      <c r="AG94" s="374"/>
    </row>
    <row r="95" spans="2:33" ht="15" customHeight="1" x14ac:dyDescent="0.35">
      <c r="B95" s="374"/>
      <c r="C95" s="374"/>
      <c r="D95" s="374"/>
      <c r="E95" s="374"/>
      <c r="F95" s="374"/>
      <c r="G95" s="374"/>
      <c r="H95" s="374"/>
      <c r="I95" s="374"/>
      <c r="J95" s="374"/>
      <c r="K95" s="374"/>
      <c r="L95" s="374"/>
      <c r="M95" s="374"/>
      <c r="N95" s="374"/>
      <c r="O95" s="374"/>
      <c r="P95" s="374"/>
      <c r="Q95" s="374"/>
      <c r="R95" s="374"/>
      <c r="S95" s="374"/>
      <c r="T95" s="374"/>
      <c r="U95" s="374"/>
      <c r="V95" s="374"/>
      <c r="W95" s="374"/>
      <c r="X95" s="374"/>
      <c r="Y95" s="374"/>
      <c r="Z95" s="374"/>
      <c r="AA95" s="374"/>
      <c r="AB95" s="374"/>
      <c r="AC95" s="374"/>
      <c r="AD95" s="374"/>
      <c r="AE95" s="374"/>
      <c r="AF95" s="374"/>
      <c r="AG95" s="374"/>
    </row>
    <row r="96" spans="2:33" ht="15" customHeight="1" x14ac:dyDescent="0.35">
      <c r="B96" s="374"/>
      <c r="C96" s="374"/>
      <c r="D96" s="374"/>
      <c r="E96" s="374"/>
      <c r="F96" s="374"/>
      <c r="G96" s="374"/>
      <c r="H96" s="374"/>
      <c r="I96" s="374"/>
      <c r="J96" s="374"/>
      <c r="K96" s="374"/>
      <c r="L96" s="374"/>
      <c r="M96" s="374"/>
      <c r="N96" s="374"/>
      <c r="O96" s="374"/>
      <c r="P96" s="374"/>
      <c r="Q96" s="374"/>
      <c r="R96" s="374"/>
      <c r="S96" s="374"/>
      <c r="T96" s="374"/>
      <c r="U96" s="374"/>
      <c r="V96" s="374"/>
      <c r="W96" s="374"/>
      <c r="X96" s="374"/>
      <c r="Y96" s="374"/>
      <c r="Z96" s="374"/>
      <c r="AA96" s="374"/>
      <c r="AB96" s="374"/>
      <c r="AC96" s="374"/>
      <c r="AD96" s="374"/>
      <c r="AE96" s="374"/>
      <c r="AF96" s="374"/>
      <c r="AG96" s="374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223" t="s">
        <v>2016</v>
      </c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142"/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2011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2020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2034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2012</v>
      </c>
    </row>
    <row r="75" spans="2:2" ht="15" customHeight="1" x14ac:dyDescent="0.35">
      <c r="B75" s="22" t="s">
        <v>2021</v>
      </c>
    </row>
    <row r="76" spans="2:2" ht="15" customHeight="1" x14ac:dyDescent="0.35">
      <c r="B76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G13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422"/>
      <c r="B1" s="423" t="s">
        <v>2584</v>
      </c>
      <c r="C1" s="424">
        <v>2022</v>
      </c>
      <c r="D1" s="424">
        <v>2023</v>
      </c>
      <c r="E1" s="424">
        <v>2024</v>
      </c>
      <c r="F1" s="424">
        <v>2025</v>
      </c>
      <c r="G1" s="424">
        <v>2026</v>
      </c>
      <c r="H1" s="424">
        <v>2027</v>
      </c>
      <c r="I1" s="424">
        <v>2028</v>
      </c>
      <c r="J1" s="424">
        <v>2029</v>
      </c>
      <c r="K1" s="424">
        <v>2030</v>
      </c>
      <c r="L1" s="424">
        <v>2031</v>
      </c>
      <c r="M1" s="424">
        <v>2032</v>
      </c>
      <c r="N1" s="424">
        <v>2033</v>
      </c>
      <c r="O1" s="424">
        <v>2034</v>
      </c>
      <c r="P1" s="424">
        <v>2035</v>
      </c>
      <c r="Q1" s="424">
        <v>2036</v>
      </c>
      <c r="R1" s="424">
        <v>2037</v>
      </c>
      <c r="S1" s="424">
        <v>2038</v>
      </c>
      <c r="T1" s="424">
        <v>2039</v>
      </c>
      <c r="U1" s="424">
        <v>2040</v>
      </c>
      <c r="V1" s="424">
        <v>2041</v>
      </c>
      <c r="W1" s="424">
        <v>2042</v>
      </c>
      <c r="X1" s="424">
        <v>2043</v>
      </c>
      <c r="Y1" s="424">
        <v>2044</v>
      </c>
      <c r="Z1" s="424">
        <v>2045</v>
      </c>
      <c r="AA1" s="424">
        <v>2046</v>
      </c>
      <c r="AB1" s="424">
        <v>2047</v>
      </c>
      <c r="AC1" s="424">
        <v>2048</v>
      </c>
      <c r="AD1" s="424">
        <v>2049</v>
      </c>
      <c r="AE1" s="424">
        <v>2050</v>
      </c>
      <c r="AF1" s="422"/>
      <c r="AG1" s="422"/>
    </row>
    <row r="2" spans="1:33" ht="15" customHeight="1" thickTop="1" x14ac:dyDescent="0.35"/>
    <row r="3" spans="1:33" ht="15" customHeight="1" x14ac:dyDescent="0.35">
      <c r="A3" s="422"/>
      <c r="B3" s="422"/>
      <c r="C3" s="445" t="s">
        <v>52</v>
      </c>
      <c r="D3" s="445" t="s">
        <v>2119</v>
      </c>
      <c r="E3" s="427"/>
      <c r="F3" s="427"/>
      <c r="G3" s="427"/>
      <c r="H3" s="422"/>
      <c r="I3" s="422"/>
      <c r="J3" s="422"/>
      <c r="K3" s="422"/>
      <c r="L3" s="422"/>
      <c r="M3" s="422"/>
      <c r="N3" s="422"/>
      <c r="O3" s="422"/>
      <c r="P3" s="422"/>
      <c r="Q3" s="422"/>
      <c r="R3" s="422"/>
      <c r="S3" s="422"/>
      <c r="T3" s="422"/>
      <c r="U3" s="422"/>
      <c r="V3" s="422"/>
      <c r="W3" s="422"/>
      <c r="X3" s="422"/>
      <c r="Y3" s="422"/>
      <c r="Z3" s="422"/>
      <c r="AA3" s="422"/>
      <c r="AB3" s="422"/>
      <c r="AC3" s="422"/>
      <c r="AD3" s="422"/>
      <c r="AE3" s="422"/>
      <c r="AF3" s="422"/>
      <c r="AG3" s="422"/>
    </row>
    <row r="4" spans="1:33" ht="15" customHeight="1" x14ac:dyDescent="0.35">
      <c r="A4" s="422"/>
      <c r="B4" s="422"/>
      <c r="C4" s="445" t="s">
        <v>53</v>
      </c>
      <c r="D4" s="445" t="s">
        <v>2585</v>
      </c>
      <c r="E4" s="427"/>
      <c r="F4" s="427"/>
      <c r="G4" s="445" t="s">
        <v>2586</v>
      </c>
      <c r="H4" s="422"/>
      <c r="I4" s="422"/>
      <c r="J4" s="422"/>
      <c r="K4" s="422"/>
      <c r="L4" s="422"/>
      <c r="M4" s="422"/>
      <c r="N4" s="422"/>
      <c r="O4" s="422"/>
      <c r="P4" s="422"/>
      <c r="Q4" s="422"/>
      <c r="R4" s="422"/>
      <c r="S4" s="422"/>
      <c r="T4" s="422"/>
      <c r="U4" s="422"/>
      <c r="V4" s="422"/>
      <c r="W4" s="422"/>
      <c r="X4" s="422"/>
      <c r="Y4" s="422"/>
      <c r="Z4" s="422"/>
      <c r="AA4" s="422"/>
      <c r="AB4" s="422"/>
      <c r="AC4" s="422"/>
      <c r="AD4" s="422"/>
      <c r="AE4" s="422"/>
      <c r="AF4" s="422"/>
      <c r="AG4" s="422"/>
    </row>
    <row r="5" spans="1:33" ht="15" customHeight="1" x14ac:dyDescent="0.35">
      <c r="A5" s="422"/>
      <c r="B5" s="422"/>
      <c r="C5" s="445" t="s">
        <v>54</v>
      </c>
      <c r="D5" s="445" t="s">
        <v>2121</v>
      </c>
      <c r="E5" s="427"/>
      <c r="F5" s="427"/>
      <c r="G5" s="427"/>
      <c r="H5" s="422"/>
      <c r="I5" s="422"/>
      <c r="J5" s="422"/>
      <c r="K5" s="422"/>
      <c r="L5" s="422"/>
      <c r="M5" s="422"/>
      <c r="N5" s="422"/>
      <c r="O5" s="422"/>
      <c r="P5" s="422"/>
      <c r="Q5" s="422"/>
      <c r="R5" s="422"/>
      <c r="S5" s="422"/>
      <c r="T5" s="422"/>
      <c r="U5" s="422"/>
      <c r="V5" s="422"/>
      <c r="W5" s="422"/>
      <c r="X5" s="422"/>
      <c r="Y5" s="422"/>
      <c r="Z5" s="422"/>
      <c r="AA5" s="422"/>
      <c r="AB5" s="422"/>
      <c r="AC5" s="422"/>
      <c r="AD5" s="422"/>
      <c r="AE5" s="422"/>
      <c r="AF5" s="422"/>
      <c r="AG5" s="422"/>
    </row>
    <row r="6" spans="1:33" ht="15" customHeight="1" x14ac:dyDescent="0.35">
      <c r="A6" s="422"/>
      <c r="B6" s="422"/>
      <c r="C6" s="445" t="s">
        <v>55</v>
      </c>
      <c r="D6" s="427"/>
      <c r="E6" s="445" t="s">
        <v>2122</v>
      </c>
      <c r="F6" s="427"/>
      <c r="G6" s="427"/>
      <c r="H6" s="422"/>
      <c r="I6" s="422"/>
      <c r="J6" s="422"/>
      <c r="K6" s="422"/>
      <c r="L6" s="422"/>
      <c r="M6" s="422"/>
      <c r="N6" s="422"/>
      <c r="O6" s="422"/>
      <c r="P6" s="422"/>
      <c r="Q6" s="422"/>
      <c r="R6" s="422"/>
      <c r="S6" s="422"/>
      <c r="T6" s="422"/>
      <c r="U6" s="422"/>
      <c r="V6" s="422"/>
      <c r="W6" s="422"/>
      <c r="X6" s="422"/>
      <c r="Y6" s="422"/>
      <c r="Z6" s="422"/>
      <c r="AA6" s="422"/>
      <c r="AB6" s="422"/>
      <c r="AC6" s="422"/>
      <c r="AD6" s="422"/>
      <c r="AE6" s="422"/>
      <c r="AF6" s="422"/>
      <c r="AG6" s="422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425" t="s">
        <v>820</v>
      </c>
      <c r="B10" s="428" t="s">
        <v>2204</v>
      </c>
      <c r="C10" s="426"/>
      <c r="D10" s="426"/>
      <c r="E10" s="426"/>
      <c r="F10" s="426"/>
      <c r="G10" s="426"/>
      <c r="H10" s="426"/>
      <c r="I10" s="426"/>
      <c r="J10" s="426"/>
      <c r="K10" s="426"/>
      <c r="L10" s="426"/>
      <c r="M10" s="426"/>
      <c r="N10" s="426"/>
      <c r="O10" s="426"/>
      <c r="P10" s="426"/>
      <c r="Q10" s="426"/>
      <c r="R10" s="426"/>
      <c r="S10" s="426"/>
      <c r="T10" s="426"/>
      <c r="U10" s="426"/>
      <c r="V10" s="426"/>
      <c r="W10" s="426"/>
      <c r="X10" s="426"/>
      <c r="Y10" s="426"/>
      <c r="Z10" s="426"/>
      <c r="AA10" s="426"/>
      <c r="AB10" s="426"/>
      <c r="AC10" s="426"/>
      <c r="AD10" s="426"/>
      <c r="AE10" s="426"/>
      <c r="AF10" s="429" t="s">
        <v>1999</v>
      </c>
      <c r="AG10" s="426"/>
    </row>
    <row r="11" spans="1:33" ht="15" customHeight="1" x14ac:dyDescent="0.35">
      <c r="A11" s="422"/>
      <c r="B11" s="430"/>
      <c r="C11" s="426"/>
      <c r="D11" s="426"/>
      <c r="E11" s="426"/>
      <c r="F11" s="426"/>
      <c r="G11" s="426"/>
      <c r="H11" s="426"/>
      <c r="I11" s="426"/>
      <c r="J11" s="426"/>
      <c r="K11" s="426"/>
      <c r="L11" s="426"/>
      <c r="M11" s="426"/>
      <c r="N11" s="426"/>
      <c r="O11" s="426"/>
      <c r="P11" s="426"/>
      <c r="Q11" s="426"/>
      <c r="R11" s="426"/>
      <c r="S11" s="426"/>
      <c r="T11" s="426"/>
      <c r="U11" s="426"/>
      <c r="V11" s="426"/>
      <c r="W11" s="426"/>
      <c r="X11" s="426"/>
      <c r="Y11" s="426"/>
      <c r="Z11" s="426"/>
      <c r="AA11" s="426"/>
      <c r="AB11" s="426"/>
      <c r="AC11" s="426"/>
      <c r="AD11" s="426"/>
      <c r="AE11" s="426"/>
      <c r="AF11" s="429" t="s">
        <v>2000</v>
      </c>
      <c r="AG11" s="426"/>
    </row>
    <row r="12" spans="1:33" ht="15" customHeight="1" x14ac:dyDescent="0.35">
      <c r="A12" s="422"/>
      <c r="B12" s="430"/>
      <c r="C12" s="431"/>
      <c r="D12" s="431"/>
      <c r="E12" s="431"/>
      <c r="F12" s="431"/>
      <c r="G12" s="431"/>
      <c r="H12" s="431"/>
      <c r="I12" s="431"/>
      <c r="J12" s="431"/>
      <c r="K12" s="431"/>
      <c r="L12" s="431"/>
      <c r="M12" s="431"/>
      <c r="N12" s="431"/>
      <c r="O12" s="431"/>
      <c r="P12" s="431"/>
      <c r="Q12" s="431"/>
      <c r="R12" s="431"/>
      <c r="S12" s="431"/>
      <c r="T12" s="431"/>
      <c r="U12" s="431"/>
      <c r="V12" s="431"/>
      <c r="W12" s="431"/>
      <c r="X12" s="431"/>
      <c r="Y12" s="431"/>
      <c r="Z12" s="431"/>
      <c r="AA12" s="431"/>
      <c r="AB12" s="431"/>
      <c r="AC12" s="431"/>
      <c r="AD12" s="431"/>
      <c r="AE12" s="431"/>
      <c r="AF12" s="429" t="s">
        <v>2123</v>
      </c>
      <c r="AG12" s="426"/>
    </row>
    <row r="13" spans="1:33" ht="15" customHeight="1" thickBot="1" x14ac:dyDescent="0.4">
      <c r="A13" s="422"/>
      <c r="B13" s="432" t="s">
        <v>180</v>
      </c>
      <c r="C13" s="432">
        <v>2022</v>
      </c>
      <c r="D13" s="432">
        <v>2023</v>
      </c>
      <c r="E13" s="432">
        <v>2024</v>
      </c>
      <c r="F13" s="432">
        <v>2025</v>
      </c>
      <c r="G13" s="432">
        <v>2026</v>
      </c>
      <c r="H13" s="432">
        <v>2027</v>
      </c>
      <c r="I13" s="432">
        <v>2028</v>
      </c>
      <c r="J13" s="432">
        <v>2029</v>
      </c>
      <c r="K13" s="432">
        <v>2030</v>
      </c>
      <c r="L13" s="432">
        <v>2031</v>
      </c>
      <c r="M13" s="432">
        <v>2032</v>
      </c>
      <c r="N13" s="432">
        <v>2033</v>
      </c>
      <c r="O13" s="432">
        <v>2034</v>
      </c>
      <c r="P13" s="432">
        <v>2035</v>
      </c>
      <c r="Q13" s="432">
        <v>2036</v>
      </c>
      <c r="R13" s="432">
        <v>2037</v>
      </c>
      <c r="S13" s="432">
        <v>2038</v>
      </c>
      <c r="T13" s="432">
        <v>2039</v>
      </c>
      <c r="U13" s="432">
        <v>2040</v>
      </c>
      <c r="V13" s="432">
        <v>2041</v>
      </c>
      <c r="W13" s="432">
        <v>2042</v>
      </c>
      <c r="X13" s="432">
        <v>2043</v>
      </c>
      <c r="Y13" s="432">
        <v>2044</v>
      </c>
      <c r="Z13" s="432">
        <v>2045</v>
      </c>
      <c r="AA13" s="432">
        <v>2046</v>
      </c>
      <c r="AB13" s="432">
        <v>2047</v>
      </c>
      <c r="AC13" s="432">
        <v>2048</v>
      </c>
      <c r="AD13" s="432">
        <v>2049</v>
      </c>
      <c r="AE13" s="432">
        <v>2050</v>
      </c>
      <c r="AF13" s="433">
        <v>2050</v>
      </c>
      <c r="AG13" s="426"/>
    </row>
    <row r="14" spans="1:33" ht="15" customHeight="1" thickTop="1" x14ac:dyDescent="0.35">
      <c r="A14" s="422"/>
      <c r="B14" s="426"/>
      <c r="C14" s="426"/>
      <c r="D14" s="426"/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  <c r="R14" s="426"/>
      <c r="S14" s="426"/>
      <c r="T14" s="426"/>
      <c r="U14" s="426"/>
      <c r="V14" s="426"/>
      <c r="W14" s="426"/>
      <c r="X14" s="426"/>
      <c r="Y14" s="426"/>
      <c r="Z14" s="426"/>
      <c r="AA14" s="426"/>
      <c r="AB14" s="426"/>
      <c r="AC14" s="426"/>
      <c r="AD14" s="426"/>
      <c r="AE14" s="426"/>
      <c r="AF14" s="426"/>
      <c r="AG14" s="426"/>
    </row>
    <row r="15" spans="1:33" ht="15" customHeight="1" x14ac:dyDescent="0.35">
      <c r="A15" s="422"/>
      <c r="B15" s="434" t="s">
        <v>818</v>
      </c>
      <c r="C15" s="426"/>
      <c r="D15" s="426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6"/>
      <c r="Q15" s="426"/>
      <c r="R15" s="426"/>
      <c r="S15" s="426"/>
      <c r="T15" s="426"/>
      <c r="U15" s="426"/>
      <c r="V15" s="426"/>
      <c r="W15" s="426"/>
      <c r="X15" s="426"/>
      <c r="Y15" s="426"/>
      <c r="Z15" s="426"/>
      <c r="AA15" s="426"/>
      <c r="AB15" s="426"/>
      <c r="AC15" s="426"/>
      <c r="AD15" s="426"/>
      <c r="AE15" s="426"/>
      <c r="AF15" s="426"/>
      <c r="AG15" s="426"/>
    </row>
    <row r="16" spans="1:33" ht="15" customHeight="1" x14ac:dyDescent="0.35">
      <c r="A16" s="422"/>
      <c r="B16" s="434" t="s">
        <v>817</v>
      </c>
      <c r="C16" s="426"/>
      <c r="D16" s="426"/>
      <c r="E16" s="426"/>
      <c r="F16" s="426"/>
      <c r="G16" s="426"/>
      <c r="H16" s="426"/>
      <c r="I16" s="426"/>
      <c r="J16" s="426"/>
      <c r="K16" s="426"/>
      <c r="L16" s="426"/>
      <c r="M16" s="426"/>
      <c r="N16" s="426"/>
      <c r="O16" s="426"/>
      <c r="P16" s="426"/>
      <c r="Q16" s="426"/>
      <c r="R16" s="426"/>
      <c r="S16" s="426"/>
      <c r="T16" s="426"/>
      <c r="U16" s="426"/>
      <c r="V16" s="426"/>
      <c r="W16" s="426"/>
      <c r="X16" s="426"/>
      <c r="Y16" s="426"/>
      <c r="Z16" s="426"/>
      <c r="AA16" s="426"/>
      <c r="AB16" s="426"/>
      <c r="AC16" s="426"/>
      <c r="AD16" s="426"/>
      <c r="AE16" s="426"/>
      <c r="AF16" s="426"/>
      <c r="AG16" s="426"/>
    </row>
    <row r="17" spans="1:33" ht="15" customHeight="1" x14ac:dyDescent="0.35">
      <c r="A17" s="425" t="s">
        <v>816</v>
      </c>
      <c r="B17" s="435" t="s">
        <v>45</v>
      </c>
      <c r="C17" s="436">
        <v>0.452322</v>
      </c>
      <c r="D17" s="436">
        <v>1.6698379999999999</v>
      </c>
      <c r="E17" s="436">
        <v>1.7089570000000001</v>
      </c>
      <c r="F17" s="436">
        <v>1.8130539999999999</v>
      </c>
      <c r="G17" s="436">
        <v>1.9003209999999999</v>
      </c>
      <c r="H17" s="436">
        <v>1.948664</v>
      </c>
      <c r="I17" s="436">
        <v>1.9591829999999999</v>
      </c>
      <c r="J17" s="436">
        <v>1.946008</v>
      </c>
      <c r="K17" s="436">
        <v>1.9137569999999999</v>
      </c>
      <c r="L17" s="436">
        <v>1.8983559999999999</v>
      </c>
      <c r="M17" s="436">
        <v>1.8973610000000001</v>
      </c>
      <c r="N17" s="436">
        <v>1.9084190000000001</v>
      </c>
      <c r="O17" s="436">
        <v>1.937584</v>
      </c>
      <c r="P17" s="436">
        <v>1.97052</v>
      </c>
      <c r="Q17" s="436">
        <v>1.9953399999999999</v>
      </c>
      <c r="R17" s="436">
        <v>2.0090629999999998</v>
      </c>
      <c r="S17" s="436">
        <v>2.0310899999999998</v>
      </c>
      <c r="T17" s="436">
        <v>2.0470229999999998</v>
      </c>
      <c r="U17" s="436">
        <v>2.0749840000000002</v>
      </c>
      <c r="V17" s="436">
        <v>2.1178669999999999</v>
      </c>
      <c r="W17" s="436">
        <v>2.1521430000000001</v>
      </c>
      <c r="X17" s="436">
        <v>2.1763089999999998</v>
      </c>
      <c r="Y17" s="436">
        <v>2.1793429999999998</v>
      </c>
      <c r="Z17" s="436">
        <v>2.1788780000000001</v>
      </c>
      <c r="AA17" s="436">
        <v>2.1784219999999999</v>
      </c>
      <c r="AB17" s="436">
        <v>2.1869499999999999</v>
      </c>
      <c r="AC17" s="436">
        <v>2.2043720000000002</v>
      </c>
      <c r="AD17" s="436">
        <v>2.2190759999999998</v>
      </c>
      <c r="AE17" s="436">
        <v>2.2235879999999999</v>
      </c>
      <c r="AF17" s="437">
        <v>5.8522999999999999E-2</v>
      </c>
      <c r="AG17" s="426"/>
    </row>
    <row r="18" spans="1:33" ht="15" customHeight="1" x14ac:dyDescent="0.35">
      <c r="A18" s="425" t="s">
        <v>815</v>
      </c>
      <c r="B18" s="435" t="s">
        <v>27</v>
      </c>
      <c r="C18" s="436">
        <v>0</v>
      </c>
      <c r="D18" s="436">
        <v>0</v>
      </c>
      <c r="E18" s="436">
        <v>0</v>
      </c>
      <c r="F18" s="436">
        <v>0</v>
      </c>
      <c r="G18" s="436">
        <v>0</v>
      </c>
      <c r="H18" s="436">
        <v>0</v>
      </c>
      <c r="I18" s="436">
        <v>0</v>
      </c>
      <c r="J18" s="436">
        <v>0</v>
      </c>
      <c r="K18" s="436">
        <v>0</v>
      </c>
      <c r="L18" s="436">
        <v>0</v>
      </c>
      <c r="M18" s="436">
        <v>0</v>
      </c>
      <c r="N18" s="436">
        <v>0</v>
      </c>
      <c r="O18" s="436">
        <v>0</v>
      </c>
      <c r="P18" s="436">
        <v>0</v>
      </c>
      <c r="Q18" s="436">
        <v>0</v>
      </c>
      <c r="R18" s="436">
        <v>0</v>
      </c>
      <c r="S18" s="436">
        <v>0</v>
      </c>
      <c r="T18" s="436">
        <v>0</v>
      </c>
      <c r="U18" s="436">
        <v>0</v>
      </c>
      <c r="V18" s="436">
        <v>0</v>
      </c>
      <c r="W18" s="436">
        <v>0</v>
      </c>
      <c r="X18" s="436">
        <v>0</v>
      </c>
      <c r="Y18" s="436">
        <v>0</v>
      </c>
      <c r="Z18" s="436">
        <v>0</v>
      </c>
      <c r="AA18" s="436">
        <v>0</v>
      </c>
      <c r="AB18" s="436">
        <v>0</v>
      </c>
      <c r="AC18" s="436">
        <v>0</v>
      </c>
      <c r="AD18" s="436">
        <v>0</v>
      </c>
      <c r="AE18" s="436">
        <v>0</v>
      </c>
      <c r="AF18" s="437" t="s">
        <v>1190</v>
      </c>
      <c r="AG18" s="426"/>
    </row>
    <row r="19" spans="1:33" ht="15" customHeight="1" x14ac:dyDescent="0.35">
      <c r="A19" s="425" t="s">
        <v>814</v>
      </c>
      <c r="B19" s="435" t="s">
        <v>26</v>
      </c>
      <c r="C19" s="436">
        <v>1.1E-5</v>
      </c>
      <c r="D19" s="436">
        <v>1.0000000000000001E-5</v>
      </c>
      <c r="E19" s="436">
        <v>1.0000000000000001E-5</v>
      </c>
      <c r="F19" s="436">
        <v>9.0000000000000002E-6</v>
      </c>
      <c r="G19" s="436">
        <v>9.0000000000000002E-6</v>
      </c>
      <c r="H19" s="436">
        <v>7.9999999999999996E-6</v>
      </c>
      <c r="I19" s="436">
        <v>7.9999999999999996E-6</v>
      </c>
      <c r="J19" s="436">
        <v>7.9999999999999996E-6</v>
      </c>
      <c r="K19" s="436">
        <v>6.9999999999999999E-6</v>
      </c>
      <c r="L19" s="436">
        <v>6.9999999999999999E-6</v>
      </c>
      <c r="M19" s="436">
        <v>6.9999999999999999E-6</v>
      </c>
      <c r="N19" s="436">
        <v>6.9999999999999999E-6</v>
      </c>
      <c r="O19" s="436">
        <v>6.9999999999999999E-6</v>
      </c>
      <c r="P19" s="436">
        <v>6.9999999999999999E-6</v>
      </c>
      <c r="Q19" s="436">
        <v>6.9999999999999999E-6</v>
      </c>
      <c r="R19" s="436">
        <v>6.9999999999999999E-6</v>
      </c>
      <c r="S19" s="436">
        <v>6.9999999999999999E-6</v>
      </c>
      <c r="T19" s="436">
        <v>6.9999999999999999E-6</v>
      </c>
      <c r="U19" s="436">
        <v>6.9999999999999999E-6</v>
      </c>
      <c r="V19" s="436">
        <v>6.9999999999999999E-6</v>
      </c>
      <c r="W19" s="436">
        <v>6.9999999999999999E-6</v>
      </c>
      <c r="X19" s="436">
        <v>6.9999999999999999E-6</v>
      </c>
      <c r="Y19" s="436">
        <v>6.9999999999999999E-6</v>
      </c>
      <c r="Z19" s="436">
        <v>6.9999999999999999E-6</v>
      </c>
      <c r="AA19" s="436">
        <v>6.9999999999999999E-6</v>
      </c>
      <c r="AB19" s="436">
        <v>6.9999999999999999E-6</v>
      </c>
      <c r="AC19" s="436">
        <v>6.9999999999999999E-6</v>
      </c>
      <c r="AD19" s="436">
        <v>6.9999999999999999E-6</v>
      </c>
      <c r="AE19" s="436">
        <v>6.9999999999999999E-6</v>
      </c>
      <c r="AF19" s="437">
        <v>-1.7041000000000001E-2</v>
      </c>
      <c r="AG19" s="426"/>
    </row>
    <row r="20" spans="1:33" ht="15" customHeight="1" x14ac:dyDescent="0.35">
      <c r="A20" s="425" t="s">
        <v>813</v>
      </c>
      <c r="B20" s="435" t="s">
        <v>766</v>
      </c>
      <c r="C20" s="436">
        <v>0</v>
      </c>
      <c r="D20" s="436">
        <v>0</v>
      </c>
      <c r="E20" s="436">
        <v>0</v>
      </c>
      <c r="F20" s="436">
        <v>0</v>
      </c>
      <c r="G20" s="436">
        <v>0</v>
      </c>
      <c r="H20" s="436">
        <v>0</v>
      </c>
      <c r="I20" s="436">
        <v>0</v>
      </c>
      <c r="J20" s="436">
        <v>0</v>
      </c>
      <c r="K20" s="436">
        <v>0</v>
      </c>
      <c r="L20" s="436">
        <v>0</v>
      </c>
      <c r="M20" s="436"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0</v>
      </c>
      <c r="W20" s="436">
        <v>0</v>
      </c>
      <c r="X20" s="436">
        <v>0</v>
      </c>
      <c r="Y20" s="436">
        <v>0</v>
      </c>
      <c r="Z20" s="436">
        <v>0</v>
      </c>
      <c r="AA20" s="436">
        <v>0</v>
      </c>
      <c r="AB20" s="436">
        <v>0</v>
      </c>
      <c r="AC20" s="436">
        <v>0</v>
      </c>
      <c r="AD20" s="436">
        <v>0</v>
      </c>
      <c r="AE20" s="436">
        <v>0</v>
      </c>
      <c r="AF20" s="437" t="s">
        <v>1190</v>
      </c>
      <c r="AG20" s="426"/>
    </row>
    <row r="21" spans="1:33" ht="15" customHeight="1" x14ac:dyDescent="0.35">
      <c r="A21" s="425" t="s">
        <v>812</v>
      </c>
      <c r="B21" s="435" t="s">
        <v>44</v>
      </c>
      <c r="C21" s="436">
        <v>0.45233299999999999</v>
      </c>
      <c r="D21" s="436">
        <v>1.669848</v>
      </c>
      <c r="E21" s="436">
        <v>1.708966</v>
      </c>
      <c r="F21" s="436">
        <v>1.8130630000000001</v>
      </c>
      <c r="G21" s="436">
        <v>1.9003300000000001</v>
      </c>
      <c r="H21" s="436">
        <v>1.948672</v>
      </c>
      <c r="I21" s="436">
        <v>1.95919</v>
      </c>
      <c r="J21" s="436">
        <v>1.946016</v>
      </c>
      <c r="K21" s="436">
        <v>1.913764</v>
      </c>
      <c r="L21" s="436">
        <v>1.898363</v>
      </c>
      <c r="M21" s="436">
        <v>1.8973679999999999</v>
      </c>
      <c r="N21" s="436">
        <v>1.908426</v>
      </c>
      <c r="O21" s="436">
        <v>1.9375899999999999</v>
      </c>
      <c r="P21" s="436">
        <v>1.970526</v>
      </c>
      <c r="Q21" s="436">
        <v>1.995347</v>
      </c>
      <c r="R21" s="436">
        <v>2.0090690000000002</v>
      </c>
      <c r="S21" s="436">
        <v>2.0310959999999998</v>
      </c>
      <c r="T21" s="436">
        <v>2.0470299999999999</v>
      </c>
      <c r="U21" s="436">
        <v>2.0749909999999998</v>
      </c>
      <c r="V21" s="436">
        <v>2.117874</v>
      </c>
      <c r="W21" s="436">
        <v>2.1521490000000001</v>
      </c>
      <c r="X21" s="436">
        <v>2.1763159999999999</v>
      </c>
      <c r="Y21" s="436">
        <v>2.1793490000000002</v>
      </c>
      <c r="Z21" s="436">
        <v>2.1788850000000002</v>
      </c>
      <c r="AA21" s="436">
        <v>2.1784289999999999</v>
      </c>
      <c r="AB21" s="436">
        <v>2.186957</v>
      </c>
      <c r="AC21" s="436">
        <v>2.2043789999999999</v>
      </c>
      <c r="AD21" s="436">
        <v>2.2190820000000002</v>
      </c>
      <c r="AE21" s="436">
        <v>2.223595</v>
      </c>
      <c r="AF21" s="437">
        <v>5.8521999999999998E-2</v>
      </c>
      <c r="AG21" s="426"/>
    </row>
    <row r="22" spans="1:33" ht="15" customHeight="1" x14ac:dyDescent="0.35">
      <c r="A22" s="425" t="s">
        <v>811</v>
      </c>
      <c r="B22" s="435" t="s">
        <v>30</v>
      </c>
      <c r="C22" s="436">
        <v>102.55697600000001</v>
      </c>
      <c r="D22" s="436">
        <v>102.16973900000001</v>
      </c>
      <c r="E22" s="436">
        <v>102.94813499999999</v>
      </c>
      <c r="F22" s="436">
        <v>104.58776899999999</v>
      </c>
      <c r="G22" s="436">
        <v>107.761101</v>
      </c>
      <c r="H22" s="436">
        <v>109.744331</v>
      </c>
      <c r="I22" s="436">
        <v>110.06560500000001</v>
      </c>
      <c r="J22" s="436">
        <v>109.78626300000001</v>
      </c>
      <c r="K22" s="436">
        <v>108.76707500000001</v>
      </c>
      <c r="L22" s="436">
        <v>108.59129299999999</v>
      </c>
      <c r="M22" s="436">
        <v>109.87088799999999</v>
      </c>
      <c r="N22" s="436">
        <v>111.181236</v>
      </c>
      <c r="O22" s="436">
        <v>112.790482</v>
      </c>
      <c r="P22" s="436">
        <v>115.011284</v>
      </c>
      <c r="Q22" s="436">
        <v>117.09103399999999</v>
      </c>
      <c r="R22" s="436">
        <v>118.81456</v>
      </c>
      <c r="S22" s="436">
        <v>120.60591100000001</v>
      </c>
      <c r="T22" s="436">
        <v>121.857483</v>
      </c>
      <c r="U22" s="436">
        <v>123.55703699999999</v>
      </c>
      <c r="V22" s="436">
        <v>126.239891</v>
      </c>
      <c r="W22" s="436">
        <v>128.18772899999999</v>
      </c>
      <c r="X22" s="436">
        <v>129.50704999999999</v>
      </c>
      <c r="Y22" s="436">
        <v>130.156128</v>
      </c>
      <c r="Z22" s="436">
        <v>130.329407</v>
      </c>
      <c r="AA22" s="436">
        <v>130.70207199999999</v>
      </c>
      <c r="AB22" s="436">
        <v>131.450165</v>
      </c>
      <c r="AC22" s="436">
        <v>132.44387800000001</v>
      </c>
      <c r="AD22" s="436">
        <v>133.18228099999999</v>
      </c>
      <c r="AE22" s="436">
        <v>134.40806599999999</v>
      </c>
      <c r="AF22" s="437">
        <v>9.7059999999999994E-3</v>
      </c>
      <c r="AG22" s="426"/>
    </row>
    <row r="23" spans="1:33" ht="15" customHeight="1" x14ac:dyDescent="0.35">
      <c r="A23" s="425" t="s">
        <v>810</v>
      </c>
      <c r="B23" s="435" t="s">
        <v>809</v>
      </c>
      <c r="C23" s="436">
        <v>0</v>
      </c>
      <c r="D23" s="436">
        <v>0</v>
      </c>
      <c r="E23" s="436">
        <v>0</v>
      </c>
      <c r="F23" s="436">
        <v>0</v>
      </c>
      <c r="G23" s="436">
        <v>0</v>
      </c>
      <c r="H23" s="436">
        <v>0</v>
      </c>
      <c r="I23" s="436">
        <v>0</v>
      </c>
      <c r="J23" s="436">
        <v>0</v>
      </c>
      <c r="K23" s="436">
        <v>0</v>
      </c>
      <c r="L23" s="436">
        <v>0</v>
      </c>
      <c r="M23" s="436">
        <v>0</v>
      </c>
      <c r="N23" s="436">
        <v>0</v>
      </c>
      <c r="O23" s="436">
        <v>0</v>
      </c>
      <c r="P23" s="436">
        <v>0</v>
      </c>
      <c r="Q23" s="436">
        <v>0</v>
      </c>
      <c r="R23" s="436">
        <v>0</v>
      </c>
      <c r="S23" s="436">
        <v>0</v>
      </c>
      <c r="T23" s="436">
        <v>0</v>
      </c>
      <c r="U23" s="436">
        <v>0</v>
      </c>
      <c r="V23" s="436">
        <v>0</v>
      </c>
      <c r="W23" s="436">
        <v>0</v>
      </c>
      <c r="X23" s="436">
        <v>0</v>
      </c>
      <c r="Y23" s="436">
        <v>0</v>
      </c>
      <c r="Z23" s="436">
        <v>0</v>
      </c>
      <c r="AA23" s="436">
        <v>0</v>
      </c>
      <c r="AB23" s="436">
        <v>0</v>
      </c>
      <c r="AC23" s="436">
        <v>0</v>
      </c>
      <c r="AD23" s="436">
        <v>0</v>
      </c>
      <c r="AE23" s="436">
        <v>0</v>
      </c>
      <c r="AF23" s="437" t="s">
        <v>1190</v>
      </c>
      <c r="AG23" s="426"/>
    </row>
    <row r="24" spans="1:33" ht="15" customHeight="1" x14ac:dyDescent="0.35">
      <c r="A24" s="425" t="s">
        <v>808</v>
      </c>
      <c r="B24" s="435" t="s">
        <v>31</v>
      </c>
      <c r="C24" s="436">
        <v>0</v>
      </c>
      <c r="D24" s="436">
        <v>0</v>
      </c>
      <c r="E24" s="436">
        <v>0</v>
      </c>
      <c r="F24" s="436">
        <v>0</v>
      </c>
      <c r="G24" s="436">
        <v>0</v>
      </c>
      <c r="H24" s="436">
        <v>0</v>
      </c>
      <c r="I24" s="436">
        <v>0</v>
      </c>
      <c r="J24" s="436">
        <v>0</v>
      </c>
      <c r="K24" s="436">
        <v>0</v>
      </c>
      <c r="L24" s="436">
        <v>0</v>
      </c>
      <c r="M24" s="436">
        <v>0</v>
      </c>
      <c r="N24" s="436">
        <v>0</v>
      </c>
      <c r="O24" s="436">
        <v>0</v>
      </c>
      <c r="P24" s="436">
        <v>0</v>
      </c>
      <c r="Q24" s="436">
        <v>0</v>
      </c>
      <c r="R24" s="436">
        <v>0</v>
      </c>
      <c r="S24" s="436">
        <v>0</v>
      </c>
      <c r="T24" s="436">
        <v>0</v>
      </c>
      <c r="U24" s="436">
        <v>0</v>
      </c>
      <c r="V24" s="436">
        <v>0</v>
      </c>
      <c r="W24" s="436">
        <v>0</v>
      </c>
      <c r="X24" s="436">
        <v>0</v>
      </c>
      <c r="Y24" s="436">
        <v>0</v>
      </c>
      <c r="Z24" s="436">
        <v>0</v>
      </c>
      <c r="AA24" s="436">
        <v>0</v>
      </c>
      <c r="AB24" s="436">
        <v>0</v>
      </c>
      <c r="AC24" s="436">
        <v>0</v>
      </c>
      <c r="AD24" s="436">
        <v>0</v>
      </c>
      <c r="AE24" s="436">
        <v>0</v>
      </c>
      <c r="AF24" s="437" t="s">
        <v>1190</v>
      </c>
      <c r="AG24" s="426"/>
    </row>
    <row r="25" spans="1:33" ht="12" customHeight="1" x14ac:dyDescent="0.35">
      <c r="A25" s="425" t="s">
        <v>807</v>
      </c>
      <c r="B25" s="435" t="s">
        <v>32</v>
      </c>
      <c r="C25" s="436">
        <v>0</v>
      </c>
      <c r="D25" s="436">
        <v>0</v>
      </c>
      <c r="E25" s="436">
        <v>0</v>
      </c>
      <c r="F25" s="436">
        <v>0</v>
      </c>
      <c r="G25" s="436">
        <v>0</v>
      </c>
      <c r="H25" s="436">
        <v>0</v>
      </c>
      <c r="I25" s="436">
        <v>0</v>
      </c>
      <c r="J25" s="436">
        <v>0</v>
      </c>
      <c r="K25" s="436">
        <v>0</v>
      </c>
      <c r="L25" s="436">
        <v>0</v>
      </c>
      <c r="M25" s="436">
        <v>0</v>
      </c>
      <c r="N25" s="436">
        <v>0</v>
      </c>
      <c r="O25" s="436">
        <v>0</v>
      </c>
      <c r="P25" s="436">
        <v>0</v>
      </c>
      <c r="Q25" s="436">
        <v>0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0</v>
      </c>
      <c r="Y25" s="436">
        <v>0</v>
      </c>
      <c r="Z25" s="436">
        <v>0</v>
      </c>
      <c r="AA25" s="436">
        <v>0</v>
      </c>
      <c r="AB25" s="436">
        <v>0</v>
      </c>
      <c r="AC25" s="436">
        <v>0</v>
      </c>
      <c r="AD25" s="436">
        <v>0</v>
      </c>
      <c r="AE25" s="436">
        <v>0</v>
      </c>
      <c r="AF25" s="437" t="s">
        <v>1190</v>
      </c>
      <c r="AG25" s="426"/>
    </row>
    <row r="26" spans="1:33" ht="12" customHeight="1" x14ac:dyDescent="0.35">
      <c r="A26" s="425" t="s">
        <v>806</v>
      </c>
      <c r="B26" s="435" t="s">
        <v>36</v>
      </c>
      <c r="C26" s="436">
        <v>125.76707500000001</v>
      </c>
      <c r="D26" s="436">
        <v>123.782494</v>
      </c>
      <c r="E26" s="436">
        <v>123.858315</v>
      </c>
      <c r="F26" s="436">
        <v>125.671082</v>
      </c>
      <c r="G26" s="436">
        <v>130.01885999999999</v>
      </c>
      <c r="H26" s="436">
        <v>133.435135</v>
      </c>
      <c r="I26" s="436">
        <v>135.035934</v>
      </c>
      <c r="J26" s="436">
        <v>135.90914900000001</v>
      </c>
      <c r="K26" s="436">
        <v>135.85406499999999</v>
      </c>
      <c r="L26" s="436">
        <v>136.45285000000001</v>
      </c>
      <c r="M26" s="436">
        <v>138.75187700000001</v>
      </c>
      <c r="N26" s="436">
        <v>140.956299</v>
      </c>
      <c r="O26" s="436">
        <v>143.18301400000001</v>
      </c>
      <c r="P26" s="436">
        <v>146.082367</v>
      </c>
      <c r="Q26" s="436">
        <v>148.542755</v>
      </c>
      <c r="R26" s="436">
        <v>151.15103099999999</v>
      </c>
      <c r="S26" s="436">
        <v>153.87870799999999</v>
      </c>
      <c r="T26" s="436">
        <v>155.755112</v>
      </c>
      <c r="U26" s="436">
        <v>157.67446899999999</v>
      </c>
      <c r="V26" s="436">
        <v>160.80067399999999</v>
      </c>
      <c r="W26" s="436">
        <v>163.15980500000001</v>
      </c>
      <c r="X26" s="436">
        <v>164.64541600000001</v>
      </c>
      <c r="Y26" s="436">
        <v>165.11024499999999</v>
      </c>
      <c r="Z26" s="436">
        <v>165.01975999999999</v>
      </c>
      <c r="AA26" s="436">
        <v>165.21397400000001</v>
      </c>
      <c r="AB26" s="436">
        <v>165.99681100000001</v>
      </c>
      <c r="AC26" s="436">
        <v>166.96327199999999</v>
      </c>
      <c r="AD26" s="436">
        <v>167.631912</v>
      </c>
      <c r="AE26" s="436">
        <v>168.95739699999999</v>
      </c>
      <c r="AF26" s="437">
        <v>1.0599000000000001E-2</v>
      </c>
      <c r="AG26" s="426"/>
    </row>
    <row r="27" spans="1:33" ht="12" customHeight="1" x14ac:dyDescent="0.35">
      <c r="A27" s="425" t="s">
        <v>805</v>
      </c>
      <c r="B27" s="434" t="s">
        <v>35</v>
      </c>
      <c r="C27" s="438">
        <v>228.77638200000001</v>
      </c>
      <c r="D27" s="438">
        <v>227.62207000000001</v>
      </c>
      <c r="E27" s="438">
        <v>228.515411</v>
      </c>
      <c r="F27" s="438">
        <v>232.07191499999999</v>
      </c>
      <c r="G27" s="438">
        <v>239.68029799999999</v>
      </c>
      <c r="H27" s="438">
        <v>245.12814299999999</v>
      </c>
      <c r="I27" s="438">
        <v>247.06073000000001</v>
      </c>
      <c r="J27" s="438">
        <v>247.64141799999999</v>
      </c>
      <c r="K27" s="438">
        <v>246.53491199999999</v>
      </c>
      <c r="L27" s="438">
        <v>246.94250500000001</v>
      </c>
      <c r="M27" s="438">
        <v>250.52014199999999</v>
      </c>
      <c r="N27" s="438">
        <v>254.04595900000001</v>
      </c>
      <c r="O27" s="438">
        <v>257.91107199999999</v>
      </c>
      <c r="P27" s="438">
        <v>263.06417800000003</v>
      </c>
      <c r="Q27" s="438">
        <v>267.62914999999998</v>
      </c>
      <c r="R27" s="438">
        <v>271.97467</v>
      </c>
      <c r="S27" s="438">
        <v>276.515717</v>
      </c>
      <c r="T27" s="438">
        <v>279.65960699999999</v>
      </c>
      <c r="U27" s="438">
        <v>283.306488</v>
      </c>
      <c r="V27" s="438">
        <v>289.15844700000002</v>
      </c>
      <c r="W27" s="438">
        <v>293.49969499999997</v>
      </c>
      <c r="X27" s="438">
        <v>296.32879600000001</v>
      </c>
      <c r="Y27" s="438">
        <v>297.44574</v>
      </c>
      <c r="Z27" s="438">
        <v>297.52804600000002</v>
      </c>
      <c r="AA27" s="438">
        <v>298.09448200000003</v>
      </c>
      <c r="AB27" s="438">
        <v>299.63391100000001</v>
      </c>
      <c r="AC27" s="438">
        <v>301.61151100000001</v>
      </c>
      <c r="AD27" s="438">
        <v>303.03326399999997</v>
      </c>
      <c r="AE27" s="438">
        <v>305.58904999999999</v>
      </c>
      <c r="AF27" s="439">
        <v>1.0392999999999999E-2</v>
      </c>
      <c r="AG27" s="426"/>
    </row>
    <row r="28" spans="1:33" ht="12" customHeight="1" x14ac:dyDescent="0.35">
      <c r="A28" s="422"/>
      <c r="B28" s="426"/>
      <c r="C28" s="426"/>
      <c r="D28" s="426"/>
      <c r="E28" s="426"/>
      <c r="F28" s="426"/>
      <c r="G28" s="426"/>
      <c r="H28" s="426"/>
      <c r="I28" s="426"/>
      <c r="J28" s="426"/>
      <c r="K28" s="426"/>
      <c r="L28" s="426"/>
      <c r="M28" s="426"/>
      <c r="N28" s="426"/>
      <c r="O28" s="426"/>
      <c r="P28" s="426"/>
      <c r="Q28" s="426"/>
      <c r="R28" s="426"/>
      <c r="S28" s="426"/>
      <c r="T28" s="426"/>
      <c r="U28" s="426"/>
      <c r="V28" s="426"/>
      <c r="W28" s="426"/>
      <c r="X28" s="426"/>
      <c r="Y28" s="426"/>
      <c r="Z28" s="426"/>
      <c r="AA28" s="426"/>
      <c r="AB28" s="426"/>
      <c r="AC28" s="426"/>
      <c r="AD28" s="426"/>
      <c r="AE28" s="426"/>
      <c r="AF28" s="426"/>
      <c r="AG28" s="426"/>
    </row>
    <row r="29" spans="1:33" ht="12" customHeight="1" x14ac:dyDescent="0.35">
      <c r="A29" s="422"/>
      <c r="B29" s="434" t="s">
        <v>804</v>
      </c>
      <c r="C29" s="426"/>
      <c r="D29" s="426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426"/>
      <c r="Q29" s="426"/>
      <c r="R29" s="426"/>
      <c r="S29" s="426"/>
      <c r="T29" s="426"/>
      <c r="U29" s="426"/>
      <c r="V29" s="426"/>
      <c r="W29" s="426"/>
      <c r="X29" s="426"/>
      <c r="Y29" s="426"/>
      <c r="Z29" s="426"/>
      <c r="AA29" s="426"/>
      <c r="AB29" s="426"/>
      <c r="AC29" s="426"/>
      <c r="AD29" s="426"/>
      <c r="AE29" s="426"/>
      <c r="AF29" s="426"/>
      <c r="AG29" s="426"/>
    </row>
    <row r="30" spans="1:33" ht="12" customHeight="1" x14ac:dyDescent="0.35">
      <c r="A30" s="425" t="s">
        <v>803</v>
      </c>
      <c r="B30" s="435" t="s">
        <v>45</v>
      </c>
      <c r="C30" s="436">
        <v>0.23078499999999999</v>
      </c>
      <c r="D30" s="436">
        <v>0.88693299999999997</v>
      </c>
      <c r="E30" s="436">
        <v>0.89959599999999995</v>
      </c>
      <c r="F30" s="436">
        <v>0.94067999999999996</v>
      </c>
      <c r="G30" s="436">
        <v>0.98830399999999996</v>
      </c>
      <c r="H30" s="436">
        <v>1.015234</v>
      </c>
      <c r="I30" s="436">
        <v>1.016</v>
      </c>
      <c r="J30" s="436">
        <v>1.0047919999999999</v>
      </c>
      <c r="K30" s="436">
        <v>0.98991300000000004</v>
      </c>
      <c r="L30" s="436">
        <v>0.98443400000000003</v>
      </c>
      <c r="M30" s="436">
        <v>0.98504599999999998</v>
      </c>
      <c r="N30" s="436">
        <v>0.98749299999999995</v>
      </c>
      <c r="O30" s="436">
        <v>0.99860300000000002</v>
      </c>
      <c r="P30" s="436">
        <v>1.0103230000000001</v>
      </c>
      <c r="Q30" s="436">
        <v>1.0182880000000001</v>
      </c>
      <c r="R30" s="436">
        <v>1.0212479999999999</v>
      </c>
      <c r="S30" s="436">
        <v>1.0280720000000001</v>
      </c>
      <c r="T30" s="436">
        <v>1.0357430000000001</v>
      </c>
      <c r="U30" s="436">
        <v>1.0465930000000001</v>
      </c>
      <c r="V30" s="436">
        <v>1.062927</v>
      </c>
      <c r="W30" s="436">
        <v>1.0771790000000001</v>
      </c>
      <c r="X30" s="436">
        <v>1.08779</v>
      </c>
      <c r="Y30" s="436">
        <v>1.0919289999999999</v>
      </c>
      <c r="Z30" s="436">
        <v>1.0969009999999999</v>
      </c>
      <c r="AA30" s="436">
        <v>1.104395</v>
      </c>
      <c r="AB30" s="436">
        <v>1.1136649999999999</v>
      </c>
      <c r="AC30" s="436">
        <v>1.125615</v>
      </c>
      <c r="AD30" s="436">
        <v>1.1363000000000001</v>
      </c>
      <c r="AE30" s="436">
        <v>1.141664</v>
      </c>
      <c r="AF30" s="437">
        <v>5.876E-2</v>
      </c>
      <c r="AG30" s="426"/>
    </row>
    <row r="31" spans="1:33" ht="12" customHeight="1" x14ac:dyDescent="0.35">
      <c r="A31" s="425" t="s">
        <v>802</v>
      </c>
      <c r="B31" s="435" t="s">
        <v>27</v>
      </c>
      <c r="C31" s="436">
        <v>1.07883</v>
      </c>
      <c r="D31" s="436">
        <v>1.056009</v>
      </c>
      <c r="E31" s="436">
        <v>1.0484990000000001</v>
      </c>
      <c r="F31" s="436">
        <v>1.051293</v>
      </c>
      <c r="G31" s="436">
        <v>1.0893079999999999</v>
      </c>
      <c r="H31" s="436">
        <v>1.117048</v>
      </c>
      <c r="I31" s="436">
        <v>1.1210070000000001</v>
      </c>
      <c r="J31" s="436">
        <v>1.1255580000000001</v>
      </c>
      <c r="K31" s="436">
        <v>1.1292880000000001</v>
      </c>
      <c r="L31" s="436">
        <v>1.1425529999999999</v>
      </c>
      <c r="M31" s="436">
        <v>1.17031</v>
      </c>
      <c r="N31" s="436">
        <v>1.190431</v>
      </c>
      <c r="O31" s="436">
        <v>1.2087889999999999</v>
      </c>
      <c r="P31" s="436">
        <v>1.2313000000000001</v>
      </c>
      <c r="Q31" s="436">
        <v>1.249101</v>
      </c>
      <c r="R31" s="436">
        <v>1.2655019999999999</v>
      </c>
      <c r="S31" s="436">
        <v>1.2839210000000001</v>
      </c>
      <c r="T31" s="436">
        <v>1.2976350000000001</v>
      </c>
      <c r="U31" s="436">
        <v>1.310449</v>
      </c>
      <c r="V31" s="436">
        <v>1.3305480000000001</v>
      </c>
      <c r="W31" s="436">
        <v>1.3449409999999999</v>
      </c>
      <c r="X31" s="436">
        <v>1.3525199999999999</v>
      </c>
      <c r="Y31" s="436">
        <v>1.3577319999999999</v>
      </c>
      <c r="Z31" s="436">
        <v>1.3608769999999999</v>
      </c>
      <c r="AA31" s="436">
        <v>1.3724829999999999</v>
      </c>
      <c r="AB31" s="436">
        <v>1.385443</v>
      </c>
      <c r="AC31" s="436">
        <v>1.399176</v>
      </c>
      <c r="AD31" s="436">
        <v>1.408679</v>
      </c>
      <c r="AE31" s="436">
        <v>1.422201</v>
      </c>
      <c r="AF31" s="437">
        <v>9.9179999999999997E-3</v>
      </c>
      <c r="AG31" s="426"/>
    </row>
    <row r="32" spans="1:33" ht="12" customHeight="1" x14ac:dyDescent="0.35">
      <c r="A32" s="425" t="s">
        <v>801</v>
      </c>
      <c r="B32" s="435" t="s">
        <v>26</v>
      </c>
      <c r="C32" s="436">
        <v>1.828E-3</v>
      </c>
      <c r="D32" s="436">
        <v>1.7359999999999999E-3</v>
      </c>
      <c r="E32" s="436">
        <v>1.647E-3</v>
      </c>
      <c r="F32" s="436">
        <v>1.56E-3</v>
      </c>
      <c r="G32" s="436">
        <v>1.4790000000000001E-3</v>
      </c>
      <c r="H32" s="436">
        <v>1.403E-3</v>
      </c>
      <c r="I32" s="436">
        <v>1.3339999999999999E-3</v>
      </c>
      <c r="J32" s="436">
        <v>1.274E-3</v>
      </c>
      <c r="K32" s="436">
        <v>1.2229999999999999E-3</v>
      </c>
      <c r="L32" s="436">
        <v>1.183E-3</v>
      </c>
      <c r="M32" s="436">
        <v>1.1529999999999999E-3</v>
      </c>
      <c r="N32" s="436">
        <v>1.1349999999999999E-3</v>
      </c>
      <c r="O32" s="436">
        <v>1.129E-3</v>
      </c>
      <c r="P32" s="436">
        <v>1.129E-3</v>
      </c>
      <c r="Q32" s="436">
        <v>1.129E-3</v>
      </c>
      <c r="R32" s="436">
        <v>1.129E-3</v>
      </c>
      <c r="S32" s="436">
        <v>1.129E-3</v>
      </c>
      <c r="T32" s="436">
        <v>1.129E-3</v>
      </c>
      <c r="U32" s="436">
        <v>1.129E-3</v>
      </c>
      <c r="V32" s="436">
        <v>1.129E-3</v>
      </c>
      <c r="W32" s="436">
        <v>1.129E-3</v>
      </c>
      <c r="X32" s="436">
        <v>1.129E-3</v>
      </c>
      <c r="Y32" s="436">
        <v>1.129E-3</v>
      </c>
      <c r="Z32" s="436">
        <v>1.129E-3</v>
      </c>
      <c r="AA32" s="436">
        <v>1.129E-3</v>
      </c>
      <c r="AB32" s="436">
        <v>1.129E-3</v>
      </c>
      <c r="AC32" s="436">
        <v>1.129E-3</v>
      </c>
      <c r="AD32" s="436">
        <v>1.129E-3</v>
      </c>
      <c r="AE32" s="436">
        <v>1.129E-3</v>
      </c>
      <c r="AF32" s="437">
        <v>-1.7041000000000001E-2</v>
      </c>
      <c r="AG32" s="426"/>
    </row>
    <row r="33" spans="1:33" ht="12" customHeight="1" x14ac:dyDescent="0.35">
      <c r="A33" s="425" t="s">
        <v>800</v>
      </c>
      <c r="B33" s="435" t="s">
        <v>766</v>
      </c>
      <c r="C33" s="436">
        <v>0</v>
      </c>
      <c r="D33" s="436">
        <v>0</v>
      </c>
      <c r="E33" s="436">
        <v>0</v>
      </c>
      <c r="F33" s="436">
        <v>0</v>
      </c>
      <c r="G33" s="436">
        <v>0</v>
      </c>
      <c r="H33" s="436">
        <v>0</v>
      </c>
      <c r="I33" s="436">
        <v>0</v>
      </c>
      <c r="J33" s="436">
        <v>0</v>
      </c>
      <c r="K33" s="436">
        <v>0</v>
      </c>
      <c r="L33" s="436">
        <v>0</v>
      </c>
      <c r="M33" s="436">
        <v>0</v>
      </c>
      <c r="N33" s="436">
        <v>0</v>
      </c>
      <c r="O33" s="436">
        <v>0</v>
      </c>
      <c r="P33" s="436">
        <v>0</v>
      </c>
      <c r="Q33" s="436">
        <v>0</v>
      </c>
      <c r="R33" s="436">
        <v>0</v>
      </c>
      <c r="S33" s="436">
        <v>0</v>
      </c>
      <c r="T33" s="436">
        <v>0</v>
      </c>
      <c r="U33" s="436">
        <v>0</v>
      </c>
      <c r="V33" s="436">
        <v>0</v>
      </c>
      <c r="W33" s="436">
        <v>0</v>
      </c>
      <c r="X33" s="436">
        <v>0</v>
      </c>
      <c r="Y33" s="436">
        <v>0</v>
      </c>
      <c r="Z33" s="436">
        <v>0</v>
      </c>
      <c r="AA33" s="436">
        <v>0</v>
      </c>
      <c r="AB33" s="436">
        <v>0</v>
      </c>
      <c r="AC33" s="436">
        <v>0</v>
      </c>
      <c r="AD33" s="436">
        <v>0</v>
      </c>
      <c r="AE33" s="436">
        <v>0</v>
      </c>
      <c r="AF33" s="437" t="s">
        <v>1190</v>
      </c>
      <c r="AG33" s="426"/>
    </row>
    <row r="34" spans="1:33" ht="12" customHeight="1" x14ac:dyDescent="0.35">
      <c r="A34" s="425" t="s">
        <v>799</v>
      </c>
      <c r="B34" s="435" t="s">
        <v>44</v>
      </c>
      <c r="C34" s="436">
        <v>1.3114429999999999</v>
      </c>
      <c r="D34" s="436">
        <v>1.944679</v>
      </c>
      <c r="E34" s="436">
        <v>1.9497420000000001</v>
      </c>
      <c r="F34" s="436">
        <v>1.9935339999999999</v>
      </c>
      <c r="G34" s="436">
        <v>2.079091</v>
      </c>
      <c r="H34" s="436">
        <v>2.1336849999999998</v>
      </c>
      <c r="I34" s="436">
        <v>2.138341</v>
      </c>
      <c r="J34" s="436">
        <v>2.131624</v>
      </c>
      <c r="K34" s="436">
        <v>2.1204230000000002</v>
      </c>
      <c r="L34" s="436">
        <v>2.1281699999999999</v>
      </c>
      <c r="M34" s="436">
        <v>2.1565089999999998</v>
      </c>
      <c r="N34" s="436">
        <v>2.1790590000000001</v>
      </c>
      <c r="O34" s="436">
        <v>2.2085219999999999</v>
      </c>
      <c r="P34" s="436">
        <v>2.242753</v>
      </c>
      <c r="Q34" s="436">
        <v>2.268519</v>
      </c>
      <c r="R34" s="436">
        <v>2.2878790000000002</v>
      </c>
      <c r="S34" s="436">
        <v>2.3131219999999999</v>
      </c>
      <c r="T34" s="436">
        <v>2.3345069999999999</v>
      </c>
      <c r="U34" s="436">
        <v>2.358171</v>
      </c>
      <c r="V34" s="436">
        <v>2.3946049999999999</v>
      </c>
      <c r="W34" s="436">
        <v>2.4232499999999999</v>
      </c>
      <c r="X34" s="436">
        <v>2.4414400000000001</v>
      </c>
      <c r="Y34" s="436">
        <v>2.4507910000000002</v>
      </c>
      <c r="Z34" s="436">
        <v>2.458907</v>
      </c>
      <c r="AA34" s="436">
        <v>2.4780069999999998</v>
      </c>
      <c r="AB34" s="436">
        <v>2.500238</v>
      </c>
      <c r="AC34" s="436">
        <v>2.525919</v>
      </c>
      <c r="AD34" s="436">
        <v>2.5461079999999998</v>
      </c>
      <c r="AE34" s="436">
        <v>2.564994</v>
      </c>
      <c r="AF34" s="437">
        <v>2.4247000000000001E-2</v>
      </c>
      <c r="AG34" s="426"/>
    </row>
    <row r="35" spans="1:33" ht="12" customHeight="1" x14ac:dyDescent="0.35">
      <c r="A35" s="425" t="s">
        <v>798</v>
      </c>
      <c r="B35" s="435" t="s">
        <v>30</v>
      </c>
      <c r="C35" s="436">
        <v>49.347724999999997</v>
      </c>
      <c r="D35" s="436">
        <v>50.314174999999999</v>
      </c>
      <c r="E35" s="436">
        <v>51.379105000000003</v>
      </c>
      <c r="F35" s="436">
        <v>52.002845999999998</v>
      </c>
      <c r="G35" s="436">
        <v>54.111457999999999</v>
      </c>
      <c r="H35" s="436">
        <v>55.411011000000002</v>
      </c>
      <c r="I35" s="436">
        <v>55.338859999999997</v>
      </c>
      <c r="J35" s="436">
        <v>54.917648</v>
      </c>
      <c r="K35" s="436">
        <v>54.366897999999999</v>
      </c>
      <c r="L35" s="436">
        <v>54.408107999999999</v>
      </c>
      <c r="M35" s="436">
        <v>55.198363999999998</v>
      </c>
      <c r="N35" s="436">
        <v>55.848784999999999</v>
      </c>
      <c r="O35" s="436">
        <v>56.703277999999997</v>
      </c>
      <c r="P35" s="436">
        <v>57.756701999999997</v>
      </c>
      <c r="Q35" s="436">
        <v>58.660083999999998</v>
      </c>
      <c r="R35" s="436">
        <v>59.176903000000003</v>
      </c>
      <c r="S35" s="436">
        <v>59.677872000000001</v>
      </c>
      <c r="T35" s="436">
        <v>60.236373999999998</v>
      </c>
      <c r="U35" s="436">
        <v>61.023589999999999</v>
      </c>
      <c r="V35" s="436">
        <v>62.127791999999999</v>
      </c>
      <c r="W35" s="436">
        <v>62.983856000000003</v>
      </c>
      <c r="X35" s="436">
        <v>63.548248000000001</v>
      </c>
      <c r="Y35" s="436">
        <v>64.071135999999996</v>
      </c>
      <c r="Z35" s="436">
        <v>64.600182000000004</v>
      </c>
      <c r="AA35" s="436">
        <v>65.413910000000001</v>
      </c>
      <c r="AB35" s="436">
        <v>66.226294999999993</v>
      </c>
      <c r="AC35" s="436">
        <v>67.159508000000002</v>
      </c>
      <c r="AD35" s="436">
        <v>67.959701999999993</v>
      </c>
      <c r="AE35" s="436">
        <v>68.734879000000006</v>
      </c>
      <c r="AF35" s="437">
        <v>1.1905000000000001E-2</v>
      </c>
      <c r="AG35" s="426"/>
    </row>
    <row r="36" spans="1:33" ht="12" customHeight="1" x14ac:dyDescent="0.35">
      <c r="A36" s="425" t="s">
        <v>797</v>
      </c>
      <c r="B36" s="435" t="s">
        <v>31</v>
      </c>
      <c r="C36" s="436">
        <v>0</v>
      </c>
      <c r="D36" s="436">
        <v>0</v>
      </c>
      <c r="E36" s="436">
        <v>0</v>
      </c>
      <c r="F36" s="436">
        <v>0</v>
      </c>
      <c r="G36" s="436">
        <v>0</v>
      </c>
      <c r="H36" s="436">
        <v>0</v>
      </c>
      <c r="I36" s="436">
        <v>0</v>
      </c>
      <c r="J36" s="436">
        <v>0</v>
      </c>
      <c r="K36" s="436">
        <v>0</v>
      </c>
      <c r="L36" s="436">
        <v>0</v>
      </c>
      <c r="M36" s="436">
        <v>0</v>
      </c>
      <c r="N36" s="436">
        <v>0</v>
      </c>
      <c r="O36" s="436">
        <v>0</v>
      </c>
      <c r="P36" s="436">
        <v>0</v>
      </c>
      <c r="Q36" s="436">
        <v>0</v>
      </c>
      <c r="R36" s="436">
        <v>0</v>
      </c>
      <c r="S36" s="436">
        <v>0</v>
      </c>
      <c r="T36" s="436">
        <v>0</v>
      </c>
      <c r="U36" s="436">
        <v>0</v>
      </c>
      <c r="V36" s="436">
        <v>0</v>
      </c>
      <c r="W36" s="436">
        <v>0</v>
      </c>
      <c r="X36" s="436">
        <v>0</v>
      </c>
      <c r="Y36" s="436">
        <v>0</v>
      </c>
      <c r="Z36" s="436">
        <v>0</v>
      </c>
      <c r="AA36" s="436">
        <v>0</v>
      </c>
      <c r="AB36" s="436">
        <v>0</v>
      </c>
      <c r="AC36" s="436">
        <v>0</v>
      </c>
      <c r="AD36" s="436">
        <v>0</v>
      </c>
      <c r="AE36" s="436">
        <v>0</v>
      </c>
      <c r="AF36" s="437" t="s">
        <v>1190</v>
      </c>
      <c r="AG36" s="426"/>
    </row>
    <row r="37" spans="1:33" ht="12" customHeight="1" x14ac:dyDescent="0.35">
      <c r="A37" s="425" t="s">
        <v>796</v>
      </c>
      <c r="B37" s="435" t="s">
        <v>32</v>
      </c>
      <c r="C37" s="436">
        <v>0</v>
      </c>
      <c r="D37" s="436">
        <v>0</v>
      </c>
      <c r="E37" s="436">
        <v>0</v>
      </c>
      <c r="F37" s="436">
        <v>0</v>
      </c>
      <c r="G37" s="436">
        <v>0</v>
      </c>
      <c r="H37" s="436">
        <v>0</v>
      </c>
      <c r="I37" s="436">
        <v>0</v>
      </c>
      <c r="J37" s="436">
        <v>0</v>
      </c>
      <c r="K37" s="436">
        <v>0</v>
      </c>
      <c r="L37" s="436">
        <v>0</v>
      </c>
      <c r="M37" s="436">
        <v>0</v>
      </c>
      <c r="N37" s="436">
        <v>0</v>
      </c>
      <c r="O37" s="436">
        <v>0</v>
      </c>
      <c r="P37" s="436">
        <v>0</v>
      </c>
      <c r="Q37" s="436">
        <v>0</v>
      </c>
      <c r="R37" s="436">
        <v>0</v>
      </c>
      <c r="S37" s="436">
        <v>0</v>
      </c>
      <c r="T37" s="436">
        <v>0</v>
      </c>
      <c r="U37" s="436">
        <v>0</v>
      </c>
      <c r="V37" s="436">
        <v>0</v>
      </c>
      <c r="W37" s="436">
        <v>0</v>
      </c>
      <c r="X37" s="436">
        <v>0</v>
      </c>
      <c r="Y37" s="436">
        <v>0</v>
      </c>
      <c r="Z37" s="436">
        <v>0</v>
      </c>
      <c r="AA37" s="436">
        <v>0</v>
      </c>
      <c r="AB37" s="436">
        <v>0</v>
      </c>
      <c r="AC37" s="436">
        <v>0</v>
      </c>
      <c r="AD37" s="436">
        <v>0</v>
      </c>
      <c r="AE37" s="436">
        <v>0</v>
      </c>
      <c r="AF37" s="437" t="s">
        <v>1190</v>
      </c>
      <c r="AG37" s="426"/>
    </row>
    <row r="38" spans="1:33" ht="12" customHeight="1" x14ac:dyDescent="0.35">
      <c r="A38" s="425" t="s">
        <v>795</v>
      </c>
      <c r="B38" s="435" t="s">
        <v>36</v>
      </c>
      <c r="C38" s="436">
        <v>73.186988999999997</v>
      </c>
      <c r="D38" s="436">
        <v>72.162659000000005</v>
      </c>
      <c r="E38" s="436">
        <v>72.169334000000006</v>
      </c>
      <c r="F38" s="436">
        <v>72.511688000000007</v>
      </c>
      <c r="G38" s="436">
        <v>75.340759000000006</v>
      </c>
      <c r="H38" s="436">
        <v>77.564483999999993</v>
      </c>
      <c r="I38" s="436">
        <v>78.222054</v>
      </c>
      <c r="J38" s="436">
        <v>78.572304000000003</v>
      </c>
      <c r="K38" s="436">
        <v>78.816978000000006</v>
      </c>
      <c r="L38" s="436">
        <v>79.569809000000006</v>
      </c>
      <c r="M38" s="436">
        <v>81.250800999999996</v>
      </c>
      <c r="N38" s="436">
        <v>82.621482999999998</v>
      </c>
      <c r="O38" s="436">
        <v>83.974311999999998</v>
      </c>
      <c r="P38" s="436">
        <v>85.554596000000004</v>
      </c>
      <c r="Q38" s="436">
        <v>86.693770999999998</v>
      </c>
      <c r="R38" s="436">
        <v>87.875136999999995</v>
      </c>
      <c r="S38" s="436">
        <v>89.105002999999996</v>
      </c>
      <c r="T38" s="436">
        <v>90.204734999999999</v>
      </c>
      <c r="U38" s="436">
        <v>91.179931999999994</v>
      </c>
      <c r="V38" s="436">
        <v>92.566497999999996</v>
      </c>
      <c r="W38" s="436">
        <v>93.741684000000006</v>
      </c>
      <c r="X38" s="436">
        <v>94.454825999999997</v>
      </c>
      <c r="Y38" s="436">
        <v>94.971930999999998</v>
      </c>
      <c r="Z38" s="436">
        <v>95.451476999999997</v>
      </c>
      <c r="AA38" s="436">
        <v>96.437400999999994</v>
      </c>
      <c r="AB38" s="436">
        <v>97.534706</v>
      </c>
      <c r="AC38" s="436">
        <v>98.680831999999995</v>
      </c>
      <c r="AD38" s="436">
        <v>99.649353000000005</v>
      </c>
      <c r="AE38" s="436">
        <v>100.693817</v>
      </c>
      <c r="AF38" s="437">
        <v>1.146E-2</v>
      </c>
      <c r="AG38" s="426"/>
    </row>
    <row r="39" spans="1:33" ht="12" customHeight="1" x14ac:dyDescent="0.35">
      <c r="A39" s="425" t="s">
        <v>794</v>
      </c>
      <c r="B39" s="434" t="s">
        <v>35</v>
      </c>
      <c r="C39" s="438">
        <v>123.846161</v>
      </c>
      <c r="D39" s="438">
        <v>124.421509</v>
      </c>
      <c r="E39" s="438">
        <v>125.49818399999999</v>
      </c>
      <c r="F39" s="438">
        <v>126.508072</v>
      </c>
      <c r="G39" s="438">
        <v>131.53131099999999</v>
      </c>
      <c r="H39" s="438">
        <v>135.10917699999999</v>
      </c>
      <c r="I39" s="438">
        <v>135.69924900000001</v>
      </c>
      <c r="J39" s="438">
        <v>135.62158199999999</v>
      </c>
      <c r="K39" s="438">
        <v>135.30429100000001</v>
      </c>
      <c r="L39" s="438">
        <v>136.10607899999999</v>
      </c>
      <c r="M39" s="438">
        <v>138.605682</v>
      </c>
      <c r="N39" s="438">
        <v>140.64932300000001</v>
      </c>
      <c r="O39" s="438">
        <v>142.88610800000001</v>
      </c>
      <c r="P39" s="438">
        <v>145.554047</v>
      </c>
      <c r="Q39" s="438">
        <v>147.62237500000001</v>
      </c>
      <c r="R39" s="438">
        <v>149.33992000000001</v>
      </c>
      <c r="S39" s="438">
        <v>151.09599299999999</v>
      </c>
      <c r="T39" s="438">
        <v>152.77562</v>
      </c>
      <c r="U39" s="438">
        <v>154.561691</v>
      </c>
      <c r="V39" s="438">
        <v>157.088898</v>
      </c>
      <c r="W39" s="438">
        <v>159.148788</v>
      </c>
      <c r="X39" s="438">
        <v>160.44451900000001</v>
      </c>
      <c r="Y39" s="438">
        <v>161.493866</v>
      </c>
      <c r="Z39" s="438">
        <v>162.510559</v>
      </c>
      <c r="AA39" s="438">
        <v>164.32931500000001</v>
      </c>
      <c r="AB39" s="438">
        <v>166.26123000000001</v>
      </c>
      <c r="AC39" s="438">
        <v>168.36625699999999</v>
      </c>
      <c r="AD39" s="438">
        <v>170.15516700000001</v>
      </c>
      <c r="AE39" s="438">
        <v>171.993683</v>
      </c>
      <c r="AF39" s="439">
        <v>1.1797999999999999E-2</v>
      </c>
      <c r="AG39" s="426"/>
    </row>
    <row r="40" spans="1:33" ht="12" customHeight="1" x14ac:dyDescent="0.35">
      <c r="A40" s="422"/>
      <c r="B40" s="426"/>
      <c r="C40" s="426"/>
      <c r="D40" s="426"/>
      <c r="E40" s="426"/>
      <c r="F40" s="426"/>
      <c r="G40" s="426"/>
      <c r="H40" s="426"/>
      <c r="I40" s="426"/>
      <c r="J40" s="426"/>
      <c r="K40" s="426"/>
      <c r="L40" s="426"/>
      <c r="M40" s="426"/>
      <c r="N40" s="426"/>
      <c r="O40" s="426"/>
      <c r="P40" s="426"/>
      <c r="Q40" s="426"/>
      <c r="R40" s="426"/>
      <c r="S40" s="426"/>
      <c r="T40" s="426"/>
      <c r="U40" s="426"/>
      <c r="V40" s="426"/>
      <c r="W40" s="426"/>
      <c r="X40" s="426"/>
      <c r="Y40" s="426"/>
      <c r="Z40" s="426"/>
      <c r="AA40" s="426"/>
      <c r="AB40" s="426"/>
      <c r="AC40" s="426"/>
      <c r="AD40" s="426"/>
      <c r="AE40" s="426"/>
      <c r="AF40" s="426"/>
      <c r="AG40" s="426"/>
    </row>
    <row r="41" spans="1:33" ht="15" customHeight="1" x14ac:dyDescent="0.35">
      <c r="A41" s="422"/>
      <c r="B41" s="434" t="s">
        <v>793</v>
      </c>
      <c r="C41" s="426"/>
      <c r="D41" s="426"/>
      <c r="E41" s="426"/>
      <c r="F41" s="426"/>
      <c r="G41" s="426"/>
      <c r="H41" s="426"/>
      <c r="I41" s="426"/>
      <c r="J41" s="426"/>
      <c r="K41" s="426"/>
      <c r="L41" s="426"/>
      <c r="M41" s="426"/>
      <c r="N41" s="426"/>
      <c r="O41" s="426"/>
      <c r="P41" s="426"/>
      <c r="Q41" s="426"/>
      <c r="R41" s="426"/>
      <c r="S41" s="426"/>
      <c r="T41" s="426"/>
      <c r="U41" s="426"/>
      <c r="V41" s="426"/>
      <c r="W41" s="426"/>
      <c r="X41" s="426"/>
      <c r="Y41" s="426"/>
      <c r="Z41" s="426"/>
      <c r="AA41" s="426"/>
      <c r="AB41" s="426"/>
      <c r="AC41" s="426"/>
      <c r="AD41" s="426"/>
      <c r="AE41" s="426"/>
      <c r="AF41" s="426"/>
      <c r="AG41" s="426"/>
    </row>
    <row r="42" spans="1:33" ht="15" customHeight="1" x14ac:dyDescent="0.35">
      <c r="A42" s="425" t="s">
        <v>792</v>
      </c>
      <c r="B42" s="435" t="s">
        <v>45</v>
      </c>
      <c r="C42" s="436">
        <v>0</v>
      </c>
      <c r="D42" s="436">
        <v>0</v>
      </c>
      <c r="E42" s="436">
        <v>0</v>
      </c>
      <c r="F42" s="436">
        <v>0</v>
      </c>
      <c r="G42" s="436">
        <v>0</v>
      </c>
      <c r="H42" s="436">
        <v>0</v>
      </c>
      <c r="I42" s="436">
        <v>0</v>
      </c>
      <c r="J42" s="436">
        <v>0</v>
      </c>
      <c r="K42" s="436">
        <v>0</v>
      </c>
      <c r="L42" s="436">
        <v>0</v>
      </c>
      <c r="M42" s="436">
        <v>0</v>
      </c>
      <c r="N42" s="436">
        <v>0</v>
      </c>
      <c r="O42" s="436">
        <v>0</v>
      </c>
      <c r="P42" s="436">
        <v>0</v>
      </c>
      <c r="Q42" s="436">
        <v>0</v>
      </c>
      <c r="R42" s="436">
        <v>0</v>
      </c>
      <c r="S42" s="436">
        <v>0</v>
      </c>
      <c r="T42" s="436">
        <v>0</v>
      </c>
      <c r="U42" s="436">
        <v>0</v>
      </c>
      <c r="V42" s="436">
        <v>0</v>
      </c>
      <c r="W42" s="436">
        <v>0</v>
      </c>
      <c r="X42" s="436">
        <v>0</v>
      </c>
      <c r="Y42" s="436">
        <v>0</v>
      </c>
      <c r="Z42" s="436">
        <v>0</v>
      </c>
      <c r="AA42" s="436">
        <v>0</v>
      </c>
      <c r="AB42" s="436">
        <v>0</v>
      </c>
      <c r="AC42" s="436">
        <v>0</v>
      </c>
      <c r="AD42" s="436">
        <v>0</v>
      </c>
      <c r="AE42" s="436">
        <v>0</v>
      </c>
      <c r="AF42" s="437" t="s">
        <v>1190</v>
      </c>
      <c r="AG42" s="426"/>
    </row>
    <row r="43" spans="1:33" ht="15" customHeight="1" x14ac:dyDescent="0.35">
      <c r="A43" s="425" t="s">
        <v>791</v>
      </c>
      <c r="B43" s="435" t="s">
        <v>27</v>
      </c>
      <c r="C43" s="436">
        <v>0</v>
      </c>
      <c r="D43" s="436">
        <v>0</v>
      </c>
      <c r="E43" s="436">
        <v>0</v>
      </c>
      <c r="F43" s="436">
        <v>0</v>
      </c>
      <c r="G43" s="436">
        <v>0</v>
      </c>
      <c r="H43" s="436">
        <v>0</v>
      </c>
      <c r="I43" s="436">
        <v>0</v>
      </c>
      <c r="J43" s="436">
        <v>0</v>
      </c>
      <c r="K43" s="436">
        <v>0</v>
      </c>
      <c r="L43" s="436">
        <v>0</v>
      </c>
      <c r="M43" s="436">
        <v>0</v>
      </c>
      <c r="N43" s="436">
        <v>0</v>
      </c>
      <c r="O43" s="436">
        <v>0</v>
      </c>
      <c r="P43" s="436">
        <v>0</v>
      </c>
      <c r="Q43" s="436">
        <v>0</v>
      </c>
      <c r="R43" s="436">
        <v>0</v>
      </c>
      <c r="S43" s="436">
        <v>0</v>
      </c>
      <c r="T43" s="436">
        <v>0</v>
      </c>
      <c r="U43" s="436">
        <v>0</v>
      </c>
      <c r="V43" s="436">
        <v>0</v>
      </c>
      <c r="W43" s="436">
        <v>0</v>
      </c>
      <c r="X43" s="436">
        <v>0</v>
      </c>
      <c r="Y43" s="436">
        <v>0</v>
      </c>
      <c r="Z43" s="436">
        <v>0</v>
      </c>
      <c r="AA43" s="436">
        <v>0</v>
      </c>
      <c r="AB43" s="436">
        <v>0</v>
      </c>
      <c r="AC43" s="436">
        <v>0</v>
      </c>
      <c r="AD43" s="436">
        <v>0</v>
      </c>
      <c r="AE43" s="436">
        <v>0</v>
      </c>
      <c r="AF43" s="437" t="s">
        <v>1190</v>
      </c>
      <c r="AG43" s="426"/>
    </row>
    <row r="44" spans="1:33" ht="15" customHeight="1" x14ac:dyDescent="0.35">
      <c r="A44" s="425" t="s">
        <v>790</v>
      </c>
      <c r="B44" s="435" t="s">
        <v>26</v>
      </c>
      <c r="C44" s="436">
        <v>4.8999999999999998E-5</v>
      </c>
      <c r="D44" s="436">
        <v>4.6999999999999997E-5</v>
      </c>
      <c r="E44" s="436">
        <v>4.3999999999999999E-5</v>
      </c>
      <c r="F44" s="436">
        <v>4.1999999999999998E-5</v>
      </c>
      <c r="G44" s="436">
        <v>4.0000000000000003E-5</v>
      </c>
      <c r="H44" s="436">
        <v>3.8000000000000002E-5</v>
      </c>
      <c r="I44" s="436">
        <v>3.6000000000000001E-5</v>
      </c>
      <c r="J44" s="436">
        <v>3.4E-5</v>
      </c>
      <c r="K44" s="436">
        <v>3.3000000000000003E-5</v>
      </c>
      <c r="L44" s="436">
        <v>3.1999999999999999E-5</v>
      </c>
      <c r="M44" s="436">
        <v>3.1000000000000001E-5</v>
      </c>
      <c r="N44" s="436">
        <v>3.1000000000000001E-5</v>
      </c>
      <c r="O44" s="436">
        <v>3.0000000000000001E-5</v>
      </c>
      <c r="P44" s="436">
        <v>3.0000000000000001E-5</v>
      </c>
      <c r="Q44" s="436">
        <v>3.0000000000000001E-5</v>
      </c>
      <c r="R44" s="436">
        <v>3.0000000000000001E-5</v>
      </c>
      <c r="S44" s="436">
        <v>3.0000000000000001E-5</v>
      </c>
      <c r="T44" s="436">
        <v>3.0000000000000001E-5</v>
      </c>
      <c r="U44" s="436">
        <v>3.0000000000000001E-5</v>
      </c>
      <c r="V44" s="436">
        <v>3.0000000000000001E-5</v>
      </c>
      <c r="W44" s="436">
        <v>3.0000000000000001E-5</v>
      </c>
      <c r="X44" s="436">
        <v>3.0000000000000001E-5</v>
      </c>
      <c r="Y44" s="436">
        <v>3.0000000000000001E-5</v>
      </c>
      <c r="Z44" s="436">
        <v>3.0000000000000001E-5</v>
      </c>
      <c r="AA44" s="436">
        <v>3.0000000000000001E-5</v>
      </c>
      <c r="AB44" s="436">
        <v>3.0000000000000001E-5</v>
      </c>
      <c r="AC44" s="436">
        <v>3.0000000000000001E-5</v>
      </c>
      <c r="AD44" s="436">
        <v>3.0000000000000001E-5</v>
      </c>
      <c r="AE44" s="436">
        <v>3.0000000000000001E-5</v>
      </c>
      <c r="AF44" s="437">
        <v>-1.7041000000000001E-2</v>
      </c>
      <c r="AG44" s="426"/>
    </row>
    <row r="45" spans="1:33" ht="15" customHeight="1" x14ac:dyDescent="0.35">
      <c r="A45" s="425" t="s">
        <v>789</v>
      </c>
      <c r="B45" s="435" t="s">
        <v>766</v>
      </c>
      <c r="C45" s="436">
        <v>0</v>
      </c>
      <c r="D45" s="436">
        <v>0</v>
      </c>
      <c r="E45" s="436">
        <v>0</v>
      </c>
      <c r="F45" s="436">
        <v>0</v>
      </c>
      <c r="G45" s="436">
        <v>0</v>
      </c>
      <c r="H45" s="436">
        <v>0</v>
      </c>
      <c r="I45" s="436">
        <v>0</v>
      </c>
      <c r="J45" s="436">
        <v>0</v>
      </c>
      <c r="K45" s="436">
        <v>0</v>
      </c>
      <c r="L45" s="436">
        <v>0</v>
      </c>
      <c r="M45" s="436">
        <v>0</v>
      </c>
      <c r="N45" s="436">
        <v>0</v>
      </c>
      <c r="O45" s="436">
        <v>0</v>
      </c>
      <c r="P45" s="436">
        <v>0</v>
      </c>
      <c r="Q45" s="436">
        <v>0</v>
      </c>
      <c r="R45" s="436">
        <v>0</v>
      </c>
      <c r="S45" s="436">
        <v>0</v>
      </c>
      <c r="T45" s="436">
        <v>0</v>
      </c>
      <c r="U45" s="436">
        <v>0</v>
      </c>
      <c r="V45" s="436">
        <v>0</v>
      </c>
      <c r="W45" s="436">
        <v>0</v>
      </c>
      <c r="X45" s="436">
        <v>0</v>
      </c>
      <c r="Y45" s="436">
        <v>0</v>
      </c>
      <c r="Z45" s="436">
        <v>0</v>
      </c>
      <c r="AA45" s="436">
        <v>0</v>
      </c>
      <c r="AB45" s="436">
        <v>0</v>
      </c>
      <c r="AC45" s="436">
        <v>0</v>
      </c>
      <c r="AD45" s="436">
        <v>0</v>
      </c>
      <c r="AE45" s="436">
        <v>0</v>
      </c>
      <c r="AF45" s="437" t="s">
        <v>1190</v>
      </c>
      <c r="AG45" s="426"/>
    </row>
    <row r="46" spans="1:33" ht="15" customHeight="1" x14ac:dyDescent="0.35">
      <c r="A46" s="425" t="s">
        <v>788</v>
      </c>
      <c r="B46" s="435" t="s">
        <v>44</v>
      </c>
      <c r="C46" s="436">
        <v>4.8999999999999998E-5</v>
      </c>
      <c r="D46" s="436">
        <v>4.6999999999999997E-5</v>
      </c>
      <c r="E46" s="436">
        <v>4.3999999999999999E-5</v>
      </c>
      <c r="F46" s="436">
        <v>4.1999999999999998E-5</v>
      </c>
      <c r="G46" s="436">
        <v>4.0000000000000003E-5</v>
      </c>
      <c r="H46" s="436">
        <v>3.8000000000000002E-5</v>
      </c>
      <c r="I46" s="436">
        <v>3.6000000000000001E-5</v>
      </c>
      <c r="J46" s="436">
        <v>3.4E-5</v>
      </c>
      <c r="K46" s="436">
        <v>3.3000000000000003E-5</v>
      </c>
      <c r="L46" s="436">
        <v>3.1999999999999999E-5</v>
      </c>
      <c r="M46" s="436">
        <v>3.1000000000000001E-5</v>
      </c>
      <c r="N46" s="436">
        <v>3.1000000000000001E-5</v>
      </c>
      <c r="O46" s="436">
        <v>3.0000000000000001E-5</v>
      </c>
      <c r="P46" s="436">
        <v>3.0000000000000001E-5</v>
      </c>
      <c r="Q46" s="436">
        <v>3.0000000000000001E-5</v>
      </c>
      <c r="R46" s="436">
        <v>3.0000000000000001E-5</v>
      </c>
      <c r="S46" s="436">
        <v>3.0000000000000001E-5</v>
      </c>
      <c r="T46" s="436">
        <v>3.0000000000000001E-5</v>
      </c>
      <c r="U46" s="436">
        <v>3.0000000000000001E-5</v>
      </c>
      <c r="V46" s="436">
        <v>3.0000000000000001E-5</v>
      </c>
      <c r="W46" s="436">
        <v>3.0000000000000001E-5</v>
      </c>
      <c r="X46" s="436">
        <v>3.0000000000000001E-5</v>
      </c>
      <c r="Y46" s="436">
        <v>3.0000000000000001E-5</v>
      </c>
      <c r="Z46" s="436">
        <v>3.0000000000000001E-5</v>
      </c>
      <c r="AA46" s="436">
        <v>3.0000000000000001E-5</v>
      </c>
      <c r="AB46" s="436">
        <v>3.0000000000000001E-5</v>
      </c>
      <c r="AC46" s="436">
        <v>3.0000000000000001E-5</v>
      </c>
      <c r="AD46" s="436">
        <v>3.0000000000000001E-5</v>
      </c>
      <c r="AE46" s="436">
        <v>3.0000000000000001E-5</v>
      </c>
      <c r="AF46" s="437">
        <v>-1.7041000000000001E-2</v>
      </c>
      <c r="AG46" s="426"/>
    </row>
    <row r="47" spans="1:33" ht="15" customHeight="1" x14ac:dyDescent="0.35">
      <c r="A47" s="425" t="s">
        <v>787</v>
      </c>
      <c r="B47" s="435" t="s">
        <v>30</v>
      </c>
      <c r="C47" s="436">
        <v>25.404543</v>
      </c>
      <c r="D47" s="436">
        <v>27.404758000000001</v>
      </c>
      <c r="E47" s="436">
        <v>29.615601999999999</v>
      </c>
      <c r="F47" s="436">
        <v>31.039196</v>
      </c>
      <c r="G47" s="436">
        <v>32.033943000000001</v>
      </c>
      <c r="H47" s="436">
        <v>32.356209</v>
      </c>
      <c r="I47" s="436">
        <v>32.201121999999998</v>
      </c>
      <c r="J47" s="436">
        <v>31.816331999999999</v>
      </c>
      <c r="K47" s="436">
        <v>31.292397000000001</v>
      </c>
      <c r="L47" s="436">
        <v>31.072378</v>
      </c>
      <c r="M47" s="436">
        <v>31.109148000000001</v>
      </c>
      <c r="N47" s="436">
        <v>31.145848999999998</v>
      </c>
      <c r="O47" s="436">
        <v>31.355467000000001</v>
      </c>
      <c r="P47" s="436">
        <v>31.614581999999999</v>
      </c>
      <c r="Q47" s="436">
        <v>31.955914</v>
      </c>
      <c r="R47" s="436">
        <v>32.094901999999998</v>
      </c>
      <c r="S47" s="436">
        <v>32.143554999999999</v>
      </c>
      <c r="T47" s="436">
        <v>32.315857000000001</v>
      </c>
      <c r="U47" s="436">
        <v>32.847014999999999</v>
      </c>
      <c r="V47" s="436">
        <v>33.427909999999997</v>
      </c>
      <c r="W47" s="436">
        <v>33.882221000000001</v>
      </c>
      <c r="X47" s="436">
        <v>34.352592000000001</v>
      </c>
      <c r="Y47" s="436">
        <v>34.868141000000001</v>
      </c>
      <c r="Z47" s="436">
        <v>35.361874</v>
      </c>
      <c r="AA47" s="436">
        <v>35.828643999999997</v>
      </c>
      <c r="AB47" s="436">
        <v>36.262489000000002</v>
      </c>
      <c r="AC47" s="436">
        <v>36.796700000000001</v>
      </c>
      <c r="AD47" s="436">
        <v>37.368819999999999</v>
      </c>
      <c r="AE47" s="436">
        <v>37.871059000000002</v>
      </c>
      <c r="AF47" s="437">
        <v>1.4361000000000001E-2</v>
      </c>
      <c r="AG47" s="426"/>
    </row>
    <row r="48" spans="1:33" ht="15" customHeight="1" x14ac:dyDescent="0.35">
      <c r="A48" s="425" t="s">
        <v>786</v>
      </c>
      <c r="B48" s="435" t="s">
        <v>31</v>
      </c>
      <c r="C48" s="436">
        <v>0</v>
      </c>
      <c r="D48" s="436">
        <v>0</v>
      </c>
      <c r="E48" s="436">
        <v>0</v>
      </c>
      <c r="F48" s="436">
        <v>0</v>
      </c>
      <c r="G48" s="436">
        <v>0</v>
      </c>
      <c r="H48" s="436">
        <v>0</v>
      </c>
      <c r="I48" s="436">
        <v>0</v>
      </c>
      <c r="J48" s="436">
        <v>0</v>
      </c>
      <c r="K48" s="436">
        <v>0</v>
      </c>
      <c r="L48" s="436">
        <v>0</v>
      </c>
      <c r="M48" s="436">
        <v>0</v>
      </c>
      <c r="N48" s="436">
        <v>0</v>
      </c>
      <c r="O48" s="436">
        <v>0</v>
      </c>
      <c r="P48" s="436">
        <v>0</v>
      </c>
      <c r="Q48" s="436">
        <v>0</v>
      </c>
      <c r="R48" s="436">
        <v>0</v>
      </c>
      <c r="S48" s="436">
        <v>0</v>
      </c>
      <c r="T48" s="436">
        <v>0</v>
      </c>
      <c r="U48" s="436">
        <v>0</v>
      </c>
      <c r="V48" s="436">
        <v>0</v>
      </c>
      <c r="W48" s="436">
        <v>0</v>
      </c>
      <c r="X48" s="436">
        <v>0</v>
      </c>
      <c r="Y48" s="436">
        <v>0</v>
      </c>
      <c r="Z48" s="436">
        <v>0</v>
      </c>
      <c r="AA48" s="436">
        <v>0</v>
      </c>
      <c r="AB48" s="436">
        <v>0</v>
      </c>
      <c r="AC48" s="436">
        <v>0</v>
      </c>
      <c r="AD48" s="436">
        <v>0</v>
      </c>
      <c r="AE48" s="436">
        <v>0</v>
      </c>
      <c r="AF48" s="437" t="s">
        <v>1190</v>
      </c>
      <c r="AG48" s="426"/>
    </row>
    <row r="49" spans="1:33" ht="15" customHeight="1" x14ac:dyDescent="0.35">
      <c r="A49" s="425" t="s">
        <v>785</v>
      </c>
      <c r="B49" s="435" t="s">
        <v>32</v>
      </c>
      <c r="C49" s="436">
        <v>0</v>
      </c>
      <c r="D49" s="436">
        <v>0</v>
      </c>
      <c r="E49" s="436">
        <v>0</v>
      </c>
      <c r="F49" s="436">
        <v>0</v>
      </c>
      <c r="G49" s="436">
        <v>0</v>
      </c>
      <c r="H49" s="436">
        <v>0</v>
      </c>
      <c r="I49" s="436">
        <v>0</v>
      </c>
      <c r="J49" s="436">
        <v>0</v>
      </c>
      <c r="K49" s="436">
        <v>0</v>
      </c>
      <c r="L49" s="436">
        <v>0</v>
      </c>
      <c r="M49" s="436">
        <v>0</v>
      </c>
      <c r="N49" s="436">
        <v>0</v>
      </c>
      <c r="O49" s="436">
        <v>0</v>
      </c>
      <c r="P49" s="436">
        <v>0</v>
      </c>
      <c r="Q49" s="436">
        <v>0</v>
      </c>
      <c r="R49" s="436">
        <v>0</v>
      </c>
      <c r="S49" s="436">
        <v>0</v>
      </c>
      <c r="T49" s="436">
        <v>0</v>
      </c>
      <c r="U49" s="436">
        <v>0</v>
      </c>
      <c r="V49" s="436">
        <v>0</v>
      </c>
      <c r="W49" s="436">
        <v>0</v>
      </c>
      <c r="X49" s="436">
        <v>0</v>
      </c>
      <c r="Y49" s="436">
        <v>0</v>
      </c>
      <c r="Z49" s="436">
        <v>0</v>
      </c>
      <c r="AA49" s="436">
        <v>0</v>
      </c>
      <c r="AB49" s="436">
        <v>0</v>
      </c>
      <c r="AC49" s="436">
        <v>0</v>
      </c>
      <c r="AD49" s="436">
        <v>0</v>
      </c>
      <c r="AE49" s="436">
        <v>0</v>
      </c>
      <c r="AF49" s="437" t="s">
        <v>1190</v>
      </c>
      <c r="AG49" s="426"/>
    </row>
    <row r="50" spans="1:33" ht="15" customHeight="1" x14ac:dyDescent="0.35">
      <c r="A50" s="425" t="s">
        <v>784</v>
      </c>
      <c r="B50" s="435" t="s">
        <v>36</v>
      </c>
      <c r="C50" s="436">
        <v>99.200705999999997</v>
      </c>
      <c r="D50" s="436">
        <v>100.095428</v>
      </c>
      <c r="E50" s="436">
        <v>103.495369</v>
      </c>
      <c r="F50" s="436">
        <v>106.89569899999999</v>
      </c>
      <c r="G50" s="436">
        <v>110.525803</v>
      </c>
      <c r="H50" s="436">
        <v>113.178665</v>
      </c>
      <c r="I50" s="436">
        <v>114.954971</v>
      </c>
      <c r="J50" s="436">
        <v>115.89888000000001</v>
      </c>
      <c r="K50" s="436">
        <v>116.239723</v>
      </c>
      <c r="L50" s="436">
        <v>116.95674099999999</v>
      </c>
      <c r="M50" s="436">
        <v>118.260925</v>
      </c>
      <c r="N50" s="436">
        <v>119.593918</v>
      </c>
      <c r="O50" s="436">
        <v>121.163765</v>
      </c>
      <c r="P50" s="436">
        <v>122.769341</v>
      </c>
      <c r="Q50" s="436">
        <v>124.251938</v>
      </c>
      <c r="R50" s="436">
        <v>126.145004</v>
      </c>
      <c r="S50" s="436">
        <v>128.11059599999999</v>
      </c>
      <c r="T50" s="436">
        <v>130.15696700000001</v>
      </c>
      <c r="U50" s="436">
        <v>132.48526000000001</v>
      </c>
      <c r="V50" s="436">
        <v>134.905609</v>
      </c>
      <c r="W50" s="436">
        <v>136.994125</v>
      </c>
      <c r="X50" s="436">
        <v>139.029999</v>
      </c>
      <c r="Y50" s="436">
        <v>140.84213299999999</v>
      </c>
      <c r="Z50" s="436">
        <v>142.46203600000001</v>
      </c>
      <c r="AA50" s="436">
        <v>144.24380500000001</v>
      </c>
      <c r="AB50" s="436">
        <v>146.17628500000001</v>
      </c>
      <c r="AC50" s="436">
        <v>148.18113700000001</v>
      </c>
      <c r="AD50" s="436">
        <v>150.54057299999999</v>
      </c>
      <c r="AE50" s="436">
        <v>153.00225800000001</v>
      </c>
      <c r="AF50" s="437">
        <v>1.5596E-2</v>
      </c>
      <c r="AG50" s="426"/>
    </row>
    <row r="51" spans="1:33" ht="15" customHeight="1" x14ac:dyDescent="0.35">
      <c r="A51" s="425" t="s">
        <v>783</v>
      </c>
      <c r="B51" s="434" t="s">
        <v>35</v>
      </c>
      <c r="C51" s="438">
        <v>124.605301</v>
      </c>
      <c r="D51" s="438">
        <v>127.500237</v>
      </c>
      <c r="E51" s="438">
        <v>133.11102299999999</v>
      </c>
      <c r="F51" s="438">
        <v>137.93493699999999</v>
      </c>
      <c r="G51" s="438">
        <v>142.55978400000001</v>
      </c>
      <c r="H51" s="438">
        <v>145.53491199999999</v>
      </c>
      <c r="I51" s="438">
        <v>147.156128</v>
      </c>
      <c r="J51" s="438">
        <v>147.71523999999999</v>
      </c>
      <c r="K51" s="438">
        <v>147.53215</v>
      </c>
      <c r="L51" s="438">
        <v>148.029144</v>
      </c>
      <c r="M51" s="438">
        <v>149.370102</v>
      </c>
      <c r="N51" s="438">
        <v>150.73979199999999</v>
      </c>
      <c r="O51" s="438">
        <v>152.51925700000001</v>
      </c>
      <c r="P51" s="438">
        <v>154.38395700000001</v>
      </c>
      <c r="Q51" s="438">
        <v>156.207886</v>
      </c>
      <c r="R51" s="438">
        <v>158.23992899999999</v>
      </c>
      <c r="S51" s="438">
        <v>160.25418099999999</v>
      </c>
      <c r="T51" s="438">
        <v>162.47285500000001</v>
      </c>
      <c r="U51" s="438">
        <v>165.33230599999999</v>
      </c>
      <c r="V51" s="438">
        <v>168.33355700000001</v>
      </c>
      <c r="W51" s="438">
        <v>170.876373</v>
      </c>
      <c r="X51" s="438">
        <v>173.38262900000001</v>
      </c>
      <c r="Y51" s="438">
        <v>175.710297</v>
      </c>
      <c r="Z51" s="438">
        <v>177.82394400000001</v>
      </c>
      <c r="AA51" s="438">
        <v>180.07247899999999</v>
      </c>
      <c r="AB51" s="438">
        <v>182.43881200000001</v>
      </c>
      <c r="AC51" s="438">
        <v>184.97787500000001</v>
      </c>
      <c r="AD51" s="438">
        <v>187.909424</v>
      </c>
      <c r="AE51" s="438">
        <v>190.87335200000001</v>
      </c>
      <c r="AF51" s="439">
        <v>1.5347E-2</v>
      </c>
      <c r="AG51" s="426"/>
    </row>
    <row r="52" spans="1:33" ht="15" customHeight="1" x14ac:dyDescent="0.35">
      <c r="A52" s="422"/>
      <c r="B52" s="426"/>
      <c r="C52" s="426"/>
      <c r="D52" s="426"/>
      <c r="E52" s="426"/>
      <c r="F52" s="426"/>
      <c r="G52" s="426"/>
      <c r="H52" s="426"/>
      <c r="I52" s="426"/>
      <c r="J52" s="426"/>
      <c r="K52" s="426"/>
      <c r="L52" s="426"/>
      <c r="M52" s="426"/>
      <c r="N52" s="426"/>
      <c r="O52" s="426"/>
      <c r="P52" s="426"/>
      <c r="Q52" s="426"/>
      <c r="R52" s="426"/>
      <c r="S52" s="426"/>
      <c r="T52" s="426"/>
      <c r="U52" s="426"/>
      <c r="V52" s="426"/>
      <c r="W52" s="426"/>
      <c r="X52" s="426"/>
      <c r="Y52" s="426"/>
      <c r="Z52" s="426"/>
      <c r="AA52" s="426"/>
      <c r="AB52" s="426"/>
      <c r="AC52" s="426"/>
      <c r="AD52" s="426"/>
      <c r="AE52" s="426"/>
      <c r="AF52" s="426"/>
      <c r="AG52" s="426"/>
    </row>
    <row r="53" spans="1:33" ht="15" customHeight="1" x14ac:dyDescent="0.35">
      <c r="A53" s="422"/>
      <c r="B53" s="434" t="s">
        <v>782</v>
      </c>
      <c r="C53" s="426"/>
      <c r="D53" s="426"/>
      <c r="E53" s="426"/>
      <c r="F53" s="426"/>
      <c r="G53" s="426"/>
      <c r="H53" s="426"/>
      <c r="I53" s="426"/>
      <c r="J53" s="426"/>
      <c r="K53" s="426"/>
      <c r="L53" s="426"/>
      <c r="M53" s="426"/>
      <c r="N53" s="426"/>
      <c r="O53" s="426"/>
      <c r="P53" s="426"/>
      <c r="Q53" s="426"/>
      <c r="R53" s="426"/>
      <c r="S53" s="426"/>
      <c r="T53" s="426"/>
      <c r="U53" s="426"/>
      <c r="V53" s="426"/>
      <c r="W53" s="426"/>
      <c r="X53" s="426"/>
      <c r="Y53" s="426"/>
      <c r="Z53" s="426"/>
      <c r="AA53" s="426"/>
      <c r="AB53" s="426"/>
      <c r="AC53" s="426"/>
      <c r="AD53" s="426"/>
      <c r="AE53" s="426"/>
      <c r="AF53" s="426"/>
      <c r="AG53" s="426"/>
    </row>
    <row r="54" spans="1:33" ht="15" customHeight="1" x14ac:dyDescent="0.35">
      <c r="A54" s="425" t="s">
        <v>781</v>
      </c>
      <c r="B54" s="435" t="s">
        <v>45</v>
      </c>
      <c r="C54" s="436">
        <v>0.466617</v>
      </c>
      <c r="D54" s="436">
        <v>1.867947</v>
      </c>
      <c r="E54" s="436">
        <v>1.9164909999999999</v>
      </c>
      <c r="F54" s="436">
        <v>1.9556640000000001</v>
      </c>
      <c r="G54" s="436">
        <v>1.959597</v>
      </c>
      <c r="H54" s="436">
        <v>1.9924729999999999</v>
      </c>
      <c r="I54" s="436">
        <v>1.997393</v>
      </c>
      <c r="J54" s="436">
        <v>1.970021</v>
      </c>
      <c r="K54" s="436">
        <v>1.928048</v>
      </c>
      <c r="L54" s="436">
        <v>1.8974660000000001</v>
      </c>
      <c r="M54" s="436">
        <v>1.8768769999999999</v>
      </c>
      <c r="N54" s="436">
        <v>1.864595</v>
      </c>
      <c r="O54" s="436">
        <v>1.870004</v>
      </c>
      <c r="P54" s="436">
        <v>1.875488</v>
      </c>
      <c r="Q54" s="436">
        <v>1.8793800000000001</v>
      </c>
      <c r="R54" s="436">
        <v>1.8667009999999999</v>
      </c>
      <c r="S54" s="436">
        <v>1.8598170000000001</v>
      </c>
      <c r="T54" s="436">
        <v>1.8550180000000001</v>
      </c>
      <c r="U54" s="436">
        <v>1.857664</v>
      </c>
      <c r="V54" s="436">
        <v>1.8633580000000001</v>
      </c>
      <c r="W54" s="436">
        <v>1.869947</v>
      </c>
      <c r="X54" s="436">
        <v>1.8688549999999999</v>
      </c>
      <c r="Y54" s="436">
        <v>1.852935</v>
      </c>
      <c r="Z54" s="436">
        <v>1.8412440000000001</v>
      </c>
      <c r="AA54" s="436">
        <v>1.830554</v>
      </c>
      <c r="AB54" s="436">
        <v>1.823086</v>
      </c>
      <c r="AC54" s="436">
        <v>1.8184899999999999</v>
      </c>
      <c r="AD54" s="436">
        <v>1.814592</v>
      </c>
      <c r="AE54" s="436">
        <v>1.805166</v>
      </c>
      <c r="AF54" s="437">
        <v>4.9503999999999999E-2</v>
      </c>
      <c r="AG54" s="426"/>
    </row>
    <row r="55" spans="1:33" ht="15" customHeight="1" x14ac:dyDescent="0.35">
      <c r="A55" s="425" t="s">
        <v>780</v>
      </c>
      <c r="B55" s="435" t="s">
        <v>27</v>
      </c>
      <c r="C55" s="436">
        <v>3.052003</v>
      </c>
      <c r="D55" s="436">
        <v>3.1352790000000001</v>
      </c>
      <c r="E55" s="436">
        <v>3.1324390000000002</v>
      </c>
      <c r="F55" s="436">
        <v>3.115545</v>
      </c>
      <c r="G55" s="436">
        <v>3.1159729999999999</v>
      </c>
      <c r="H55" s="436">
        <v>3.1778</v>
      </c>
      <c r="I55" s="436">
        <v>3.2288060000000001</v>
      </c>
      <c r="J55" s="436">
        <v>3.2083560000000002</v>
      </c>
      <c r="K55" s="436">
        <v>3.1877059999999999</v>
      </c>
      <c r="L55" s="436">
        <v>3.186677</v>
      </c>
      <c r="M55" s="436">
        <v>3.2233010000000002</v>
      </c>
      <c r="N55" s="436">
        <v>3.25963</v>
      </c>
      <c r="O55" s="436">
        <v>3.2952620000000001</v>
      </c>
      <c r="P55" s="436">
        <v>3.3344520000000002</v>
      </c>
      <c r="Q55" s="436">
        <v>3.3672689999999998</v>
      </c>
      <c r="R55" s="436">
        <v>3.383677</v>
      </c>
      <c r="S55" s="436">
        <v>3.4094180000000001</v>
      </c>
      <c r="T55" s="436">
        <v>3.4259110000000002</v>
      </c>
      <c r="U55" s="436">
        <v>3.4503300000000001</v>
      </c>
      <c r="V55" s="436">
        <v>3.4830019999999999</v>
      </c>
      <c r="W55" s="436">
        <v>3.5174799999999999</v>
      </c>
      <c r="X55" s="436">
        <v>3.5390450000000002</v>
      </c>
      <c r="Y55" s="436">
        <v>3.5479959999999999</v>
      </c>
      <c r="Z55" s="436">
        <v>3.5610149999999998</v>
      </c>
      <c r="AA55" s="436">
        <v>3.584568</v>
      </c>
      <c r="AB55" s="436">
        <v>3.6131500000000001</v>
      </c>
      <c r="AC55" s="436">
        <v>3.6402109999999999</v>
      </c>
      <c r="AD55" s="436">
        <v>3.6640299999999999</v>
      </c>
      <c r="AE55" s="436">
        <v>3.6959770000000001</v>
      </c>
      <c r="AF55" s="437">
        <v>6.8609999999999999E-3</v>
      </c>
      <c r="AG55" s="426"/>
    </row>
    <row r="56" spans="1:33" ht="15" customHeight="1" x14ac:dyDescent="0.35">
      <c r="A56" s="425" t="s">
        <v>779</v>
      </c>
      <c r="B56" s="435" t="s">
        <v>26</v>
      </c>
      <c r="C56" s="436">
        <v>3.760996</v>
      </c>
      <c r="D56" s="436">
        <v>5.9913850000000002</v>
      </c>
      <c r="E56" s="436">
        <v>2.9708060000000001</v>
      </c>
      <c r="F56" s="436">
        <v>2.2458429999999998</v>
      </c>
      <c r="G56" s="436">
        <v>1.5266949999999999</v>
      </c>
      <c r="H56" s="436">
        <v>1.1573089999999999</v>
      </c>
      <c r="I56" s="436">
        <v>0.95343100000000003</v>
      </c>
      <c r="J56" s="436">
        <v>0.94253100000000001</v>
      </c>
      <c r="K56" s="436">
        <v>0.95295099999999999</v>
      </c>
      <c r="L56" s="436">
        <v>0.96106899999999995</v>
      </c>
      <c r="M56" s="436">
        <v>0.97099899999999995</v>
      </c>
      <c r="N56" s="436">
        <v>0.98888699999999996</v>
      </c>
      <c r="O56" s="436">
        <v>1.0051669999999999</v>
      </c>
      <c r="P56" s="436">
        <v>1.0254209999999999</v>
      </c>
      <c r="Q56" s="436">
        <v>1.0297620000000001</v>
      </c>
      <c r="R56" s="436">
        <v>1.070317</v>
      </c>
      <c r="S56" s="436">
        <v>1.1006450000000001</v>
      </c>
      <c r="T56" s="436">
        <v>1.098878</v>
      </c>
      <c r="U56" s="436">
        <v>1.111758</v>
      </c>
      <c r="V56" s="436">
        <v>1.1157379999999999</v>
      </c>
      <c r="W56" s="436">
        <v>1.119567</v>
      </c>
      <c r="X56" s="436">
        <v>1.125866</v>
      </c>
      <c r="Y56" s="436">
        <v>1.1199170000000001</v>
      </c>
      <c r="Z56" s="436">
        <v>1.109977</v>
      </c>
      <c r="AA56" s="436">
        <v>1.1134310000000001</v>
      </c>
      <c r="AB56" s="436">
        <v>1.1253770000000001</v>
      </c>
      <c r="AC56" s="436">
        <v>1.118862</v>
      </c>
      <c r="AD56" s="436">
        <v>1.102579</v>
      </c>
      <c r="AE56" s="436">
        <v>1.0934489999999999</v>
      </c>
      <c r="AF56" s="437">
        <v>-4.3159999999999997E-2</v>
      </c>
      <c r="AG56" s="426"/>
    </row>
    <row r="57" spans="1:33" ht="15" customHeight="1" x14ac:dyDescent="0.35">
      <c r="A57" s="425" t="s">
        <v>778</v>
      </c>
      <c r="B57" s="435" t="s">
        <v>766</v>
      </c>
      <c r="C57" s="436">
        <v>0</v>
      </c>
      <c r="D57" s="436">
        <v>0</v>
      </c>
      <c r="E57" s="436">
        <v>0</v>
      </c>
      <c r="F57" s="436">
        <v>0</v>
      </c>
      <c r="G57" s="436">
        <v>0</v>
      </c>
      <c r="H57" s="436">
        <v>0</v>
      </c>
      <c r="I57" s="436">
        <v>0</v>
      </c>
      <c r="J57" s="436">
        <v>0</v>
      </c>
      <c r="K57" s="436">
        <v>0</v>
      </c>
      <c r="L57" s="436">
        <v>0</v>
      </c>
      <c r="M57" s="436">
        <v>0</v>
      </c>
      <c r="N57" s="436">
        <v>0</v>
      </c>
      <c r="O57" s="436">
        <v>0</v>
      </c>
      <c r="P57" s="436">
        <v>0</v>
      </c>
      <c r="Q57" s="436">
        <v>0</v>
      </c>
      <c r="R57" s="436">
        <v>0</v>
      </c>
      <c r="S57" s="436">
        <v>0</v>
      </c>
      <c r="T57" s="436">
        <v>0</v>
      </c>
      <c r="U57" s="436">
        <v>0</v>
      </c>
      <c r="V57" s="436">
        <v>0</v>
      </c>
      <c r="W57" s="436">
        <v>0</v>
      </c>
      <c r="X57" s="436">
        <v>0</v>
      </c>
      <c r="Y57" s="436">
        <v>0</v>
      </c>
      <c r="Z57" s="436">
        <v>0</v>
      </c>
      <c r="AA57" s="436">
        <v>0</v>
      </c>
      <c r="AB57" s="436">
        <v>0</v>
      </c>
      <c r="AC57" s="436">
        <v>0</v>
      </c>
      <c r="AD57" s="436">
        <v>0</v>
      </c>
      <c r="AE57" s="436">
        <v>0</v>
      </c>
      <c r="AF57" s="437" t="s">
        <v>1190</v>
      </c>
      <c r="AG57" s="426"/>
    </row>
    <row r="58" spans="1:33" ht="12" customHeight="1" x14ac:dyDescent="0.35">
      <c r="A58" s="425" t="s">
        <v>777</v>
      </c>
      <c r="B58" s="435" t="s">
        <v>44</v>
      </c>
      <c r="C58" s="436">
        <v>7.2796149999999997</v>
      </c>
      <c r="D58" s="436">
        <v>10.994611000000001</v>
      </c>
      <c r="E58" s="436">
        <v>8.019736</v>
      </c>
      <c r="F58" s="436">
        <v>7.3170520000000003</v>
      </c>
      <c r="G58" s="436">
        <v>6.6022660000000002</v>
      </c>
      <c r="H58" s="436">
        <v>6.3275819999999996</v>
      </c>
      <c r="I58" s="436">
        <v>6.1796300000000004</v>
      </c>
      <c r="J58" s="436">
        <v>6.1209069999999999</v>
      </c>
      <c r="K58" s="436">
        <v>6.0687049999999996</v>
      </c>
      <c r="L58" s="436">
        <v>6.0452120000000003</v>
      </c>
      <c r="M58" s="436">
        <v>6.0711769999999996</v>
      </c>
      <c r="N58" s="436">
        <v>6.1131120000000001</v>
      </c>
      <c r="O58" s="436">
        <v>6.1704330000000001</v>
      </c>
      <c r="P58" s="436">
        <v>6.2353620000000003</v>
      </c>
      <c r="Q58" s="436">
        <v>6.2764100000000003</v>
      </c>
      <c r="R58" s="436">
        <v>6.3206949999999997</v>
      </c>
      <c r="S58" s="436">
        <v>6.3698810000000003</v>
      </c>
      <c r="T58" s="436">
        <v>6.3798069999999996</v>
      </c>
      <c r="U58" s="436">
        <v>6.419753</v>
      </c>
      <c r="V58" s="436">
        <v>6.4620990000000003</v>
      </c>
      <c r="W58" s="436">
        <v>6.5069929999999996</v>
      </c>
      <c r="X58" s="436">
        <v>6.533766</v>
      </c>
      <c r="Y58" s="436">
        <v>6.520848</v>
      </c>
      <c r="Z58" s="436">
        <v>6.5122359999999997</v>
      </c>
      <c r="AA58" s="436">
        <v>6.5285529999999996</v>
      </c>
      <c r="AB58" s="436">
        <v>6.5616130000000004</v>
      </c>
      <c r="AC58" s="436">
        <v>6.5775620000000004</v>
      </c>
      <c r="AD58" s="436">
        <v>6.5812020000000002</v>
      </c>
      <c r="AE58" s="436">
        <v>6.5945919999999996</v>
      </c>
      <c r="AF58" s="437">
        <v>-3.5230000000000001E-3</v>
      </c>
      <c r="AG58" s="426"/>
    </row>
    <row r="59" spans="1:33" ht="15" customHeight="1" x14ac:dyDescent="0.35">
      <c r="A59" s="425" t="s">
        <v>776</v>
      </c>
      <c r="B59" s="435" t="s">
        <v>30</v>
      </c>
      <c r="C59" s="436">
        <v>146.40295399999999</v>
      </c>
      <c r="D59" s="436">
        <v>155.027466</v>
      </c>
      <c r="E59" s="436">
        <v>160.49722299999999</v>
      </c>
      <c r="F59" s="436">
        <v>159.945435</v>
      </c>
      <c r="G59" s="436">
        <v>160.28001399999999</v>
      </c>
      <c r="H59" s="436">
        <v>162.491196</v>
      </c>
      <c r="I59" s="436">
        <v>163.14291399999999</v>
      </c>
      <c r="J59" s="436">
        <v>162.055038</v>
      </c>
      <c r="K59" s="436">
        <v>160.764771</v>
      </c>
      <c r="L59" s="436">
        <v>160.83215300000001</v>
      </c>
      <c r="M59" s="436">
        <v>162.80328399999999</v>
      </c>
      <c r="N59" s="436">
        <v>164.73075900000001</v>
      </c>
      <c r="O59" s="436">
        <v>166.828552</v>
      </c>
      <c r="P59" s="436">
        <v>169.30105599999999</v>
      </c>
      <c r="Q59" s="436">
        <v>171.76895099999999</v>
      </c>
      <c r="R59" s="436">
        <v>172.712051</v>
      </c>
      <c r="S59" s="436">
        <v>173.610275</v>
      </c>
      <c r="T59" s="436">
        <v>174.568253</v>
      </c>
      <c r="U59" s="436">
        <v>176.82728599999999</v>
      </c>
      <c r="V59" s="436">
        <v>179.663635</v>
      </c>
      <c r="W59" s="436">
        <v>182.27250699999999</v>
      </c>
      <c r="X59" s="436">
        <v>184.26834099999999</v>
      </c>
      <c r="Y59" s="436">
        <v>185.812073</v>
      </c>
      <c r="Z59" s="436">
        <v>187.607269</v>
      </c>
      <c r="AA59" s="436">
        <v>189.90441899999999</v>
      </c>
      <c r="AB59" s="436">
        <v>192.31875600000001</v>
      </c>
      <c r="AC59" s="436">
        <v>194.791809</v>
      </c>
      <c r="AD59" s="436">
        <v>197.243652</v>
      </c>
      <c r="AE59" s="436">
        <v>199.89996300000001</v>
      </c>
      <c r="AF59" s="437">
        <v>1.1185E-2</v>
      </c>
      <c r="AG59" s="426"/>
    </row>
    <row r="60" spans="1:33" ht="15" customHeight="1" x14ac:dyDescent="0.35">
      <c r="A60" s="425" t="s">
        <v>775</v>
      </c>
      <c r="B60" s="435" t="s">
        <v>31</v>
      </c>
      <c r="C60" s="436">
        <v>0</v>
      </c>
      <c r="D60" s="436">
        <v>0</v>
      </c>
      <c r="E60" s="436">
        <v>0</v>
      </c>
      <c r="F60" s="436">
        <v>0</v>
      </c>
      <c r="G60" s="436">
        <v>0</v>
      </c>
      <c r="H60" s="436">
        <v>0</v>
      </c>
      <c r="I60" s="436">
        <v>0</v>
      </c>
      <c r="J60" s="436">
        <v>0</v>
      </c>
      <c r="K60" s="436">
        <v>0</v>
      </c>
      <c r="L60" s="436">
        <v>0</v>
      </c>
      <c r="M60" s="436">
        <v>0</v>
      </c>
      <c r="N60" s="436">
        <v>0</v>
      </c>
      <c r="O60" s="436">
        <v>0</v>
      </c>
      <c r="P60" s="436">
        <v>0</v>
      </c>
      <c r="Q60" s="436">
        <v>0</v>
      </c>
      <c r="R60" s="436">
        <v>0</v>
      </c>
      <c r="S60" s="436">
        <v>0</v>
      </c>
      <c r="T60" s="436">
        <v>0</v>
      </c>
      <c r="U60" s="436">
        <v>0</v>
      </c>
      <c r="V60" s="436">
        <v>0</v>
      </c>
      <c r="W60" s="436">
        <v>0</v>
      </c>
      <c r="X60" s="436">
        <v>0</v>
      </c>
      <c r="Y60" s="436">
        <v>0</v>
      </c>
      <c r="Z60" s="436">
        <v>0</v>
      </c>
      <c r="AA60" s="436">
        <v>0</v>
      </c>
      <c r="AB60" s="436">
        <v>0</v>
      </c>
      <c r="AC60" s="436">
        <v>0</v>
      </c>
      <c r="AD60" s="436">
        <v>0</v>
      </c>
      <c r="AE60" s="436">
        <v>0</v>
      </c>
      <c r="AF60" s="437" t="s">
        <v>1190</v>
      </c>
      <c r="AG60" s="426"/>
    </row>
    <row r="61" spans="1:33" ht="15" customHeight="1" x14ac:dyDescent="0.35">
      <c r="A61" s="425" t="s">
        <v>774</v>
      </c>
      <c r="B61" s="435" t="s">
        <v>32</v>
      </c>
      <c r="C61" s="436">
        <v>0</v>
      </c>
      <c r="D61" s="436">
        <v>0</v>
      </c>
      <c r="E61" s="436">
        <v>0</v>
      </c>
      <c r="F61" s="436">
        <v>0</v>
      </c>
      <c r="G61" s="436">
        <v>0</v>
      </c>
      <c r="H61" s="436">
        <v>0</v>
      </c>
      <c r="I61" s="436">
        <v>0</v>
      </c>
      <c r="J61" s="436">
        <v>0</v>
      </c>
      <c r="K61" s="436">
        <v>0</v>
      </c>
      <c r="L61" s="436">
        <v>0</v>
      </c>
      <c r="M61" s="436">
        <v>0</v>
      </c>
      <c r="N61" s="436">
        <v>0</v>
      </c>
      <c r="O61" s="436">
        <v>0</v>
      </c>
      <c r="P61" s="436">
        <v>0</v>
      </c>
      <c r="Q61" s="436">
        <v>0</v>
      </c>
      <c r="R61" s="436">
        <v>0</v>
      </c>
      <c r="S61" s="436">
        <v>0</v>
      </c>
      <c r="T61" s="436">
        <v>0</v>
      </c>
      <c r="U61" s="436">
        <v>0</v>
      </c>
      <c r="V61" s="436">
        <v>0</v>
      </c>
      <c r="W61" s="436">
        <v>0</v>
      </c>
      <c r="X61" s="436">
        <v>0</v>
      </c>
      <c r="Y61" s="436">
        <v>0</v>
      </c>
      <c r="Z61" s="436">
        <v>0</v>
      </c>
      <c r="AA61" s="436">
        <v>0</v>
      </c>
      <c r="AB61" s="436">
        <v>0</v>
      </c>
      <c r="AC61" s="436">
        <v>0</v>
      </c>
      <c r="AD61" s="436">
        <v>0</v>
      </c>
      <c r="AE61" s="436">
        <v>0</v>
      </c>
      <c r="AF61" s="437" t="s">
        <v>1190</v>
      </c>
      <c r="AG61" s="426"/>
    </row>
    <row r="62" spans="1:33" ht="15" customHeight="1" x14ac:dyDescent="0.35">
      <c r="A62" s="425" t="s">
        <v>773</v>
      </c>
      <c r="B62" s="435" t="s">
        <v>36</v>
      </c>
      <c r="C62" s="436">
        <v>165.23613</v>
      </c>
      <c r="D62" s="436">
        <v>169.90316799999999</v>
      </c>
      <c r="E62" s="436">
        <v>171.85644500000001</v>
      </c>
      <c r="F62" s="436">
        <v>169.94284099999999</v>
      </c>
      <c r="G62" s="436">
        <v>169.72699</v>
      </c>
      <c r="H62" s="436">
        <v>172.59187299999999</v>
      </c>
      <c r="I62" s="436">
        <v>174.32875100000001</v>
      </c>
      <c r="J62" s="436">
        <v>174.26844800000001</v>
      </c>
      <c r="K62" s="436">
        <v>174.02029400000001</v>
      </c>
      <c r="L62" s="436">
        <v>174.60485800000001</v>
      </c>
      <c r="M62" s="436">
        <v>177.07226600000001</v>
      </c>
      <c r="N62" s="436">
        <v>179.42858899999999</v>
      </c>
      <c r="O62" s="436">
        <v>181.48835800000001</v>
      </c>
      <c r="P62" s="436">
        <v>183.819016</v>
      </c>
      <c r="Q62" s="436">
        <v>185.70133999999999</v>
      </c>
      <c r="R62" s="436">
        <v>186.932693</v>
      </c>
      <c r="S62" s="436">
        <v>188.27671799999999</v>
      </c>
      <c r="T62" s="436">
        <v>189.482742</v>
      </c>
      <c r="U62" s="436">
        <v>191.07969700000001</v>
      </c>
      <c r="V62" s="436">
        <v>193.16297900000001</v>
      </c>
      <c r="W62" s="436">
        <v>195.36845400000001</v>
      </c>
      <c r="X62" s="436">
        <v>196.789108</v>
      </c>
      <c r="Y62" s="436">
        <v>197.47288499999999</v>
      </c>
      <c r="Z62" s="436">
        <v>198.40579199999999</v>
      </c>
      <c r="AA62" s="436">
        <v>200.002197</v>
      </c>
      <c r="AB62" s="436">
        <v>201.88204999999999</v>
      </c>
      <c r="AC62" s="436">
        <v>203.62970000000001</v>
      </c>
      <c r="AD62" s="436">
        <v>205.38578799999999</v>
      </c>
      <c r="AE62" s="436">
        <v>207.48745700000001</v>
      </c>
      <c r="AF62" s="437">
        <v>8.1650000000000004E-3</v>
      </c>
      <c r="AG62" s="426"/>
    </row>
    <row r="63" spans="1:33" ht="15" customHeight="1" x14ac:dyDescent="0.35">
      <c r="A63" s="425" t="s">
        <v>772</v>
      </c>
      <c r="B63" s="434" t="s">
        <v>35</v>
      </c>
      <c r="C63" s="438">
        <v>318.918701</v>
      </c>
      <c r="D63" s="438">
        <v>335.92523199999999</v>
      </c>
      <c r="E63" s="438">
        <v>340.37341300000003</v>
      </c>
      <c r="F63" s="438">
        <v>337.20532200000002</v>
      </c>
      <c r="G63" s="438">
        <v>336.60925300000002</v>
      </c>
      <c r="H63" s="438">
        <v>341.41064499999999</v>
      </c>
      <c r="I63" s="438">
        <v>343.65130599999998</v>
      </c>
      <c r="J63" s="438">
        <v>342.44439699999998</v>
      </c>
      <c r="K63" s="438">
        <v>340.85376000000002</v>
      </c>
      <c r="L63" s="438">
        <v>341.48223899999999</v>
      </c>
      <c r="M63" s="438">
        <v>345.94671599999998</v>
      </c>
      <c r="N63" s="438">
        <v>350.27246100000002</v>
      </c>
      <c r="O63" s="438">
        <v>354.48736600000001</v>
      </c>
      <c r="P63" s="438">
        <v>359.35543799999999</v>
      </c>
      <c r="Q63" s="438">
        <v>363.74670400000002</v>
      </c>
      <c r="R63" s="438">
        <v>365.96545400000002</v>
      </c>
      <c r="S63" s="438">
        <v>368.25689699999998</v>
      </c>
      <c r="T63" s="438">
        <v>370.43078600000001</v>
      </c>
      <c r="U63" s="438">
        <v>374.32672100000002</v>
      </c>
      <c r="V63" s="438">
        <v>379.28869600000002</v>
      </c>
      <c r="W63" s="438">
        <v>384.14794899999998</v>
      </c>
      <c r="X63" s="438">
        <v>387.59121699999997</v>
      </c>
      <c r="Y63" s="438">
        <v>389.80578600000001</v>
      </c>
      <c r="Z63" s="438">
        <v>392.52529900000002</v>
      </c>
      <c r="AA63" s="438">
        <v>396.435181</v>
      </c>
      <c r="AB63" s="438">
        <v>400.76242100000002</v>
      </c>
      <c r="AC63" s="438">
        <v>404.99908399999998</v>
      </c>
      <c r="AD63" s="438">
        <v>409.21063199999998</v>
      </c>
      <c r="AE63" s="438">
        <v>413.98199499999998</v>
      </c>
      <c r="AF63" s="439">
        <v>9.3609999999999995E-3</v>
      </c>
      <c r="AG63" s="426"/>
    </row>
    <row r="64" spans="1:33" ht="15" customHeight="1" x14ac:dyDescent="0.35">
      <c r="A64" s="422"/>
      <c r="B64" s="426"/>
      <c r="C64" s="426"/>
      <c r="D64" s="426"/>
      <c r="E64" s="426"/>
      <c r="F64" s="426"/>
      <c r="G64" s="426"/>
      <c r="H64" s="426"/>
      <c r="I64" s="426"/>
      <c r="J64" s="426"/>
      <c r="K64" s="426"/>
      <c r="L64" s="426"/>
      <c r="M64" s="426"/>
      <c r="N64" s="426"/>
      <c r="O64" s="426"/>
      <c r="P64" s="426"/>
      <c r="Q64" s="426"/>
      <c r="R64" s="426"/>
      <c r="S64" s="426"/>
      <c r="T64" s="426"/>
      <c r="U64" s="426"/>
      <c r="V64" s="426"/>
      <c r="W64" s="426"/>
      <c r="X64" s="426"/>
      <c r="Y64" s="426"/>
      <c r="Z64" s="426"/>
      <c r="AA64" s="426"/>
      <c r="AB64" s="426"/>
      <c r="AC64" s="426"/>
      <c r="AD64" s="426"/>
      <c r="AE64" s="426"/>
      <c r="AF64" s="426"/>
      <c r="AG64" s="426"/>
    </row>
    <row r="65" spans="1:33" ht="15" customHeight="1" x14ac:dyDescent="0.35">
      <c r="A65" s="422"/>
      <c r="B65" s="426"/>
      <c r="C65" s="426"/>
      <c r="D65" s="426"/>
      <c r="E65" s="426"/>
      <c r="F65" s="426"/>
      <c r="G65" s="426"/>
      <c r="H65" s="426"/>
      <c r="I65" s="426"/>
      <c r="J65" s="426"/>
      <c r="K65" s="426"/>
      <c r="L65" s="426"/>
      <c r="M65" s="426"/>
      <c r="N65" s="426"/>
      <c r="O65" s="426"/>
      <c r="P65" s="426"/>
      <c r="Q65" s="426"/>
      <c r="R65" s="426"/>
      <c r="S65" s="426"/>
      <c r="T65" s="426"/>
      <c r="U65" s="426"/>
      <c r="V65" s="426"/>
      <c r="W65" s="426"/>
      <c r="X65" s="426"/>
      <c r="Y65" s="426"/>
      <c r="Z65" s="426"/>
      <c r="AA65" s="426"/>
      <c r="AB65" s="426"/>
      <c r="AC65" s="426"/>
      <c r="AD65" s="426"/>
      <c r="AE65" s="426"/>
      <c r="AF65" s="426"/>
      <c r="AG65" s="426"/>
    </row>
    <row r="66" spans="1:33" ht="12" customHeight="1" x14ac:dyDescent="0.35">
      <c r="A66" s="422"/>
      <c r="B66" s="434" t="s">
        <v>771</v>
      </c>
      <c r="C66" s="426"/>
      <c r="D66" s="426"/>
      <c r="E66" s="426"/>
      <c r="F66" s="426"/>
      <c r="G66" s="426"/>
      <c r="H66" s="426"/>
      <c r="I66" s="426"/>
      <c r="J66" s="426"/>
      <c r="K66" s="426"/>
      <c r="L66" s="426"/>
      <c r="M66" s="426"/>
      <c r="N66" s="426"/>
      <c r="O66" s="426"/>
      <c r="P66" s="426"/>
      <c r="Q66" s="426"/>
      <c r="R66" s="426"/>
      <c r="S66" s="426"/>
      <c r="T66" s="426"/>
      <c r="U66" s="426"/>
      <c r="V66" s="426"/>
      <c r="W66" s="426"/>
      <c r="X66" s="426"/>
      <c r="Y66" s="426"/>
      <c r="Z66" s="426"/>
      <c r="AA66" s="426"/>
      <c r="AB66" s="426"/>
      <c r="AC66" s="426"/>
      <c r="AD66" s="426"/>
      <c r="AE66" s="426"/>
      <c r="AF66" s="426"/>
      <c r="AG66" s="426"/>
    </row>
    <row r="67" spans="1:33" ht="15" customHeight="1" x14ac:dyDescent="0.35">
      <c r="A67" s="425" t="s">
        <v>770</v>
      </c>
      <c r="B67" s="435" t="s">
        <v>45</v>
      </c>
      <c r="C67" s="436">
        <v>0.238228</v>
      </c>
      <c r="D67" s="436">
        <v>0.89448099999999997</v>
      </c>
      <c r="E67" s="436">
        <v>0.92569800000000002</v>
      </c>
      <c r="F67" s="436">
        <v>0.97610699999999995</v>
      </c>
      <c r="G67" s="436">
        <v>0.99844100000000002</v>
      </c>
      <c r="H67" s="436">
        <v>1.006208</v>
      </c>
      <c r="I67" s="436">
        <v>1.0036910000000001</v>
      </c>
      <c r="J67" s="436">
        <v>0.99337500000000001</v>
      </c>
      <c r="K67" s="436">
        <v>0.97735700000000003</v>
      </c>
      <c r="L67" s="436">
        <v>0.96182199999999995</v>
      </c>
      <c r="M67" s="436">
        <v>0.95086400000000004</v>
      </c>
      <c r="N67" s="436">
        <v>0.94759800000000005</v>
      </c>
      <c r="O67" s="436">
        <v>0.95265100000000003</v>
      </c>
      <c r="P67" s="436">
        <v>0.95752800000000005</v>
      </c>
      <c r="Q67" s="436">
        <v>0.96141200000000004</v>
      </c>
      <c r="R67" s="436">
        <v>0.96400300000000005</v>
      </c>
      <c r="S67" s="436">
        <v>0.97063999999999995</v>
      </c>
      <c r="T67" s="436">
        <v>0.97877999999999998</v>
      </c>
      <c r="U67" s="436">
        <v>0.99158100000000005</v>
      </c>
      <c r="V67" s="436">
        <v>1.0083420000000001</v>
      </c>
      <c r="W67" s="436">
        <v>1.0228330000000001</v>
      </c>
      <c r="X67" s="436">
        <v>1.037193</v>
      </c>
      <c r="Y67" s="436">
        <v>1.046381</v>
      </c>
      <c r="Z67" s="436">
        <v>1.054767</v>
      </c>
      <c r="AA67" s="436">
        <v>1.0625789999999999</v>
      </c>
      <c r="AB67" s="436">
        <v>1.0722499999999999</v>
      </c>
      <c r="AC67" s="436">
        <v>1.085183</v>
      </c>
      <c r="AD67" s="436">
        <v>1.0993839999999999</v>
      </c>
      <c r="AE67" s="436">
        <v>1.1107590000000001</v>
      </c>
      <c r="AF67" s="437">
        <v>5.6524999999999999E-2</v>
      </c>
      <c r="AG67" s="426"/>
    </row>
    <row r="68" spans="1:33" ht="15" customHeight="1" x14ac:dyDescent="0.35">
      <c r="A68" s="425" t="s">
        <v>769</v>
      </c>
      <c r="B68" s="435" t="s">
        <v>27</v>
      </c>
      <c r="C68" s="436">
        <v>0</v>
      </c>
      <c r="D68" s="436">
        <v>0</v>
      </c>
      <c r="E68" s="436">
        <v>0</v>
      </c>
      <c r="F68" s="436">
        <v>0</v>
      </c>
      <c r="G68" s="436">
        <v>0</v>
      </c>
      <c r="H68" s="436">
        <v>0</v>
      </c>
      <c r="I68" s="436">
        <v>0</v>
      </c>
      <c r="J68" s="436">
        <v>0</v>
      </c>
      <c r="K68" s="436">
        <v>0</v>
      </c>
      <c r="L68" s="436">
        <v>0</v>
      </c>
      <c r="M68" s="436">
        <v>0</v>
      </c>
      <c r="N68" s="436">
        <v>0</v>
      </c>
      <c r="O68" s="436">
        <v>0</v>
      </c>
      <c r="P68" s="436">
        <v>0</v>
      </c>
      <c r="Q68" s="436">
        <v>0</v>
      </c>
      <c r="R68" s="436">
        <v>0</v>
      </c>
      <c r="S68" s="436">
        <v>0</v>
      </c>
      <c r="T68" s="436">
        <v>0</v>
      </c>
      <c r="U68" s="436">
        <v>0</v>
      </c>
      <c r="V68" s="436">
        <v>0</v>
      </c>
      <c r="W68" s="436">
        <v>0</v>
      </c>
      <c r="X68" s="436">
        <v>0</v>
      </c>
      <c r="Y68" s="436">
        <v>0</v>
      </c>
      <c r="Z68" s="436">
        <v>0</v>
      </c>
      <c r="AA68" s="436">
        <v>0</v>
      </c>
      <c r="AB68" s="436">
        <v>0</v>
      </c>
      <c r="AC68" s="436">
        <v>0</v>
      </c>
      <c r="AD68" s="436">
        <v>0</v>
      </c>
      <c r="AE68" s="436">
        <v>0</v>
      </c>
      <c r="AF68" s="437" t="s">
        <v>1190</v>
      </c>
      <c r="AG68" s="426"/>
    </row>
    <row r="69" spans="1:33" ht="15" customHeight="1" x14ac:dyDescent="0.35">
      <c r="A69" s="425" t="s">
        <v>768</v>
      </c>
      <c r="B69" s="435" t="s">
        <v>26</v>
      </c>
      <c r="C69" s="436">
        <v>0</v>
      </c>
      <c r="D69" s="436">
        <v>0</v>
      </c>
      <c r="E69" s="436">
        <v>0</v>
      </c>
      <c r="F69" s="436">
        <v>0</v>
      </c>
      <c r="G69" s="436">
        <v>0</v>
      </c>
      <c r="H69" s="436">
        <v>0</v>
      </c>
      <c r="I69" s="436">
        <v>0</v>
      </c>
      <c r="J69" s="436">
        <v>0</v>
      </c>
      <c r="K69" s="436">
        <v>0</v>
      </c>
      <c r="L69" s="436">
        <v>0</v>
      </c>
      <c r="M69" s="436">
        <v>0</v>
      </c>
      <c r="N69" s="436">
        <v>0</v>
      </c>
      <c r="O69" s="436">
        <v>0</v>
      </c>
      <c r="P69" s="436">
        <v>0</v>
      </c>
      <c r="Q69" s="436">
        <v>0</v>
      </c>
      <c r="R69" s="436">
        <v>0</v>
      </c>
      <c r="S69" s="436">
        <v>0</v>
      </c>
      <c r="T69" s="436">
        <v>0</v>
      </c>
      <c r="U69" s="436">
        <v>0</v>
      </c>
      <c r="V69" s="436">
        <v>0</v>
      </c>
      <c r="W69" s="436">
        <v>0</v>
      </c>
      <c r="X69" s="436">
        <v>0</v>
      </c>
      <c r="Y69" s="436">
        <v>0</v>
      </c>
      <c r="Z69" s="436">
        <v>0</v>
      </c>
      <c r="AA69" s="436">
        <v>0</v>
      </c>
      <c r="AB69" s="436">
        <v>0</v>
      </c>
      <c r="AC69" s="436">
        <v>0</v>
      </c>
      <c r="AD69" s="436">
        <v>0</v>
      </c>
      <c r="AE69" s="436">
        <v>0</v>
      </c>
      <c r="AF69" s="437" t="s">
        <v>1190</v>
      </c>
      <c r="AG69" s="426"/>
    </row>
    <row r="70" spans="1:33" ht="15" customHeight="1" x14ac:dyDescent="0.35">
      <c r="A70" s="425" t="s">
        <v>767</v>
      </c>
      <c r="B70" s="435" t="s">
        <v>766</v>
      </c>
      <c r="C70" s="436">
        <v>0</v>
      </c>
      <c r="D70" s="436">
        <v>0</v>
      </c>
      <c r="E70" s="436">
        <v>0</v>
      </c>
      <c r="F70" s="436">
        <v>0</v>
      </c>
      <c r="G70" s="436">
        <v>0</v>
      </c>
      <c r="H70" s="436">
        <v>0</v>
      </c>
      <c r="I70" s="436">
        <v>0</v>
      </c>
      <c r="J70" s="436">
        <v>0</v>
      </c>
      <c r="K70" s="436">
        <v>0</v>
      </c>
      <c r="L70" s="436">
        <v>0</v>
      </c>
      <c r="M70" s="436">
        <v>0</v>
      </c>
      <c r="N70" s="436">
        <v>0</v>
      </c>
      <c r="O70" s="436">
        <v>0</v>
      </c>
      <c r="P70" s="436">
        <v>0</v>
      </c>
      <c r="Q70" s="436">
        <v>0</v>
      </c>
      <c r="R70" s="436">
        <v>0</v>
      </c>
      <c r="S70" s="436">
        <v>0</v>
      </c>
      <c r="T70" s="436">
        <v>0</v>
      </c>
      <c r="U70" s="436">
        <v>0</v>
      </c>
      <c r="V70" s="436">
        <v>0</v>
      </c>
      <c r="W70" s="436">
        <v>0</v>
      </c>
      <c r="X70" s="436">
        <v>0</v>
      </c>
      <c r="Y70" s="436">
        <v>0</v>
      </c>
      <c r="Z70" s="436">
        <v>0</v>
      </c>
      <c r="AA70" s="436">
        <v>0</v>
      </c>
      <c r="AB70" s="436">
        <v>0</v>
      </c>
      <c r="AC70" s="436">
        <v>0</v>
      </c>
      <c r="AD70" s="436">
        <v>0</v>
      </c>
      <c r="AE70" s="436">
        <v>0</v>
      </c>
      <c r="AF70" s="437" t="s">
        <v>1190</v>
      </c>
      <c r="AG70" s="426"/>
    </row>
    <row r="71" spans="1:33" ht="15" customHeight="1" x14ac:dyDescent="0.35">
      <c r="A71" s="425" t="s">
        <v>765</v>
      </c>
      <c r="B71" s="435" t="s">
        <v>44</v>
      </c>
      <c r="C71" s="436">
        <v>0.238228</v>
      </c>
      <c r="D71" s="436">
        <v>0.89448099999999997</v>
      </c>
      <c r="E71" s="436">
        <v>0.92569800000000002</v>
      </c>
      <c r="F71" s="436">
        <v>0.97610699999999995</v>
      </c>
      <c r="G71" s="436">
        <v>0.99844100000000002</v>
      </c>
      <c r="H71" s="436">
        <v>1.006208</v>
      </c>
      <c r="I71" s="436">
        <v>1.0036910000000001</v>
      </c>
      <c r="J71" s="436">
        <v>0.99337500000000001</v>
      </c>
      <c r="K71" s="436">
        <v>0.97735700000000003</v>
      </c>
      <c r="L71" s="436">
        <v>0.96182199999999995</v>
      </c>
      <c r="M71" s="436">
        <v>0.95086400000000004</v>
      </c>
      <c r="N71" s="436">
        <v>0.94759800000000005</v>
      </c>
      <c r="O71" s="436">
        <v>0.95265100000000003</v>
      </c>
      <c r="P71" s="436">
        <v>0.95752800000000005</v>
      </c>
      <c r="Q71" s="436">
        <v>0.96141200000000004</v>
      </c>
      <c r="R71" s="436">
        <v>0.96400300000000005</v>
      </c>
      <c r="S71" s="436">
        <v>0.97063999999999995</v>
      </c>
      <c r="T71" s="436">
        <v>0.97877999999999998</v>
      </c>
      <c r="U71" s="436">
        <v>0.99158100000000005</v>
      </c>
      <c r="V71" s="436">
        <v>1.0083420000000001</v>
      </c>
      <c r="W71" s="436">
        <v>1.0228330000000001</v>
      </c>
      <c r="X71" s="436">
        <v>1.037193</v>
      </c>
      <c r="Y71" s="436">
        <v>1.046381</v>
      </c>
      <c r="Z71" s="436">
        <v>1.054767</v>
      </c>
      <c r="AA71" s="436">
        <v>1.0625789999999999</v>
      </c>
      <c r="AB71" s="436">
        <v>1.0722499999999999</v>
      </c>
      <c r="AC71" s="436">
        <v>1.085183</v>
      </c>
      <c r="AD71" s="436">
        <v>1.0993839999999999</v>
      </c>
      <c r="AE71" s="436">
        <v>1.1107590000000001</v>
      </c>
      <c r="AF71" s="437">
        <v>5.6524999999999999E-2</v>
      </c>
      <c r="AG71" s="426"/>
    </row>
    <row r="72" spans="1:33" ht="15" customHeight="1" x14ac:dyDescent="0.35">
      <c r="A72" s="425" t="s">
        <v>763</v>
      </c>
      <c r="B72" s="435" t="s">
        <v>30</v>
      </c>
      <c r="C72" s="436">
        <v>31.667973</v>
      </c>
      <c r="D72" s="436">
        <v>31.927617999999999</v>
      </c>
      <c r="E72" s="436">
        <v>32.517795999999997</v>
      </c>
      <c r="F72" s="436">
        <v>32.990226999999997</v>
      </c>
      <c r="G72" s="436">
        <v>33.433826000000003</v>
      </c>
      <c r="H72" s="436">
        <v>33.676265999999998</v>
      </c>
      <c r="I72" s="436">
        <v>33.696896000000002</v>
      </c>
      <c r="J72" s="436">
        <v>33.595847999999997</v>
      </c>
      <c r="K72" s="436">
        <v>33.380794999999999</v>
      </c>
      <c r="L72" s="436">
        <v>33.147559999999999</v>
      </c>
      <c r="M72" s="436">
        <v>33.358970999999997</v>
      </c>
      <c r="N72" s="436">
        <v>33.814407000000003</v>
      </c>
      <c r="O72" s="436">
        <v>34.379607999999998</v>
      </c>
      <c r="P72" s="436">
        <v>35.028404000000002</v>
      </c>
      <c r="Q72" s="436">
        <v>35.659354999999998</v>
      </c>
      <c r="R72" s="436">
        <v>36.239395000000002</v>
      </c>
      <c r="S72" s="436">
        <v>36.863048999999997</v>
      </c>
      <c r="T72" s="436">
        <v>37.527163999999999</v>
      </c>
      <c r="U72" s="436">
        <v>38.319794000000002</v>
      </c>
      <c r="V72" s="436">
        <v>39.220458999999998</v>
      </c>
      <c r="W72" s="436">
        <v>39.991325000000003</v>
      </c>
      <c r="X72" s="436">
        <v>40.744061000000002</v>
      </c>
      <c r="Y72" s="436">
        <v>41.494895999999997</v>
      </c>
      <c r="Z72" s="436">
        <v>42.217013999999999</v>
      </c>
      <c r="AA72" s="436">
        <v>43.002541000000001</v>
      </c>
      <c r="AB72" s="436">
        <v>43.827835</v>
      </c>
      <c r="AC72" s="436">
        <v>44.741978000000003</v>
      </c>
      <c r="AD72" s="436">
        <v>45.687942999999997</v>
      </c>
      <c r="AE72" s="436">
        <v>46.701534000000002</v>
      </c>
      <c r="AF72" s="437">
        <v>1.3971000000000001E-2</v>
      </c>
      <c r="AG72" s="426"/>
    </row>
    <row r="73" spans="1:33" ht="15" customHeight="1" x14ac:dyDescent="0.35">
      <c r="A73" s="425" t="s">
        <v>762</v>
      </c>
      <c r="B73" s="435" t="s">
        <v>31</v>
      </c>
      <c r="C73" s="436">
        <v>0</v>
      </c>
      <c r="D73" s="436">
        <v>0</v>
      </c>
      <c r="E73" s="436">
        <v>0</v>
      </c>
      <c r="F73" s="436">
        <v>0</v>
      </c>
      <c r="G73" s="436">
        <v>0</v>
      </c>
      <c r="H73" s="436">
        <v>0</v>
      </c>
      <c r="I73" s="436">
        <v>0</v>
      </c>
      <c r="J73" s="436">
        <v>0</v>
      </c>
      <c r="K73" s="436">
        <v>0</v>
      </c>
      <c r="L73" s="436">
        <v>0</v>
      </c>
      <c r="M73" s="436">
        <v>0</v>
      </c>
      <c r="N73" s="436">
        <v>0</v>
      </c>
      <c r="O73" s="436">
        <v>0</v>
      </c>
      <c r="P73" s="436">
        <v>0</v>
      </c>
      <c r="Q73" s="436">
        <v>0</v>
      </c>
      <c r="R73" s="436">
        <v>0</v>
      </c>
      <c r="S73" s="436">
        <v>0</v>
      </c>
      <c r="T73" s="436">
        <v>0</v>
      </c>
      <c r="U73" s="436">
        <v>0</v>
      </c>
      <c r="V73" s="436">
        <v>0</v>
      </c>
      <c r="W73" s="436">
        <v>0</v>
      </c>
      <c r="X73" s="436">
        <v>0</v>
      </c>
      <c r="Y73" s="436">
        <v>0</v>
      </c>
      <c r="Z73" s="436">
        <v>0</v>
      </c>
      <c r="AA73" s="436">
        <v>0</v>
      </c>
      <c r="AB73" s="436">
        <v>0</v>
      </c>
      <c r="AC73" s="436">
        <v>0</v>
      </c>
      <c r="AD73" s="436">
        <v>0</v>
      </c>
      <c r="AE73" s="436">
        <v>0</v>
      </c>
      <c r="AF73" s="437" t="s">
        <v>1190</v>
      </c>
      <c r="AG73" s="426"/>
    </row>
    <row r="74" spans="1:33" ht="12" customHeight="1" x14ac:dyDescent="0.35">
      <c r="A74" s="425" t="s">
        <v>761</v>
      </c>
      <c r="B74" s="435" t="s">
        <v>32</v>
      </c>
      <c r="C74" s="436">
        <v>0</v>
      </c>
      <c r="D74" s="436">
        <v>0</v>
      </c>
      <c r="E74" s="436">
        <v>0</v>
      </c>
      <c r="F74" s="436">
        <v>0</v>
      </c>
      <c r="G74" s="436">
        <v>0</v>
      </c>
      <c r="H74" s="436">
        <v>0</v>
      </c>
      <c r="I74" s="436">
        <v>0</v>
      </c>
      <c r="J74" s="436">
        <v>0</v>
      </c>
      <c r="K74" s="436">
        <v>0</v>
      </c>
      <c r="L74" s="436">
        <v>0</v>
      </c>
      <c r="M74" s="436">
        <v>0</v>
      </c>
      <c r="N74" s="436">
        <v>0</v>
      </c>
      <c r="O74" s="436">
        <v>0</v>
      </c>
      <c r="P74" s="436">
        <v>0</v>
      </c>
      <c r="Q74" s="436">
        <v>0</v>
      </c>
      <c r="R74" s="436">
        <v>0</v>
      </c>
      <c r="S74" s="436">
        <v>0</v>
      </c>
      <c r="T74" s="436">
        <v>0</v>
      </c>
      <c r="U74" s="436">
        <v>0</v>
      </c>
      <c r="V74" s="436">
        <v>0</v>
      </c>
      <c r="W74" s="436">
        <v>0</v>
      </c>
      <c r="X74" s="436">
        <v>0</v>
      </c>
      <c r="Y74" s="436">
        <v>0</v>
      </c>
      <c r="Z74" s="436">
        <v>0</v>
      </c>
      <c r="AA74" s="436">
        <v>0</v>
      </c>
      <c r="AB74" s="436">
        <v>0</v>
      </c>
      <c r="AC74" s="436">
        <v>0</v>
      </c>
      <c r="AD74" s="436">
        <v>0</v>
      </c>
      <c r="AE74" s="436">
        <v>0</v>
      </c>
      <c r="AF74" s="437" t="s">
        <v>1190</v>
      </c>
      <c r="AG74" s="426"/>
    </row>
    <row r="75" spans="1:33" ht="15" customHeight="1" x14ac:dyDescent="0.35">
      <c r="A75" s="425" t="s">
        <v>760</v>
      </c>
      <c r="B75" s="435" t="s">
        <v>36</v>
      </c>
      <c r="C75" s="436">
        <v>41.006500000000003</v>
      </c>
      <c r="D75" s="436">
        <v>40.984734000000003</v>
      </c>
      <c r="E75" s="436">
        <v>41.699772000000003</v>
      </c>
      <c r="F75" s="436">
        <v>42.541428000000003</v>
      </c>
      <c r="G75" s="436">
        <v>43.514434999999999</v>
      </c>
      <c r="H75" s="436">
        <v>44.351298999999997</v>
      </c>
      <c r="I75" s="436">
        <v>44.940258</v>
      </c>
      <c r="J75" s="436">
        <v>45.349654999999998</v>
      </c>
      <c r="K75" s="436">
        <v>45.580607999999998</v>
      </c>
      <c r="L75" s="436">
        <v>45.634692999999999</v>
      </c>
      <c r="M75" s="436">
        <v>46.310516</v>
      </c>
      <c r="N75" s="436">
        <v>47.328060000000001</v>
      </c>
      <c r="O75" s="436">
        <v>48.393493999999997</v>
      </c>
      <c r="P75" s="436">
        <v>49.554737000000003</v>
      </c>
      <c r="Q75" s="436">
        <v>50.616146000000001</v>
      </c>
      <c r="R75" s="436">
        <v>51.771118000000001</v>
      </c>
      <c r="S75" s="436">
        <v>53.011608000000003</v>
      </c>
      <c r="T75" s="436">
        <v>54.251511000000001</v>
      </c>
      <c r="U75" s="436">
        <v>55.564892</v>
      </c>
      <c r="V75" s="436">
        <v>57.028995999999999</v>
      </c>
      <c r="W75" s="436">
        <v>58.334358000000002</v>
      </c>
      <c r="X75" s="436">
        <v>59.595939999999999</v>
      </c>
      <c r="Y75" s="436">
        <v>60.807465000000001</v>
      </c>
      <c r="Z75" s="436">
        <v>61.963527999999997</v>
      </c>
      <c r="AA75" s="436">
        <v>63.242125999999999</v>
      </c>
      <c r="AB75" s="436">
        <v>64.615921</v>
      </c>
      <c r="AC75" s="436">
        <v>66.085571000000002</v>
      </c>
      <c r="AD75" s="436">
        <v>67.606460999999996</v>
      </c>
      <c r="AE75" s="436">
        <v>69.250625999999997</v>
      </c>
      <c r="AF75" s="437">
        <v>1.8891000000000002E-2</v>
      </c>
      <c r="AG75" s="426"/>
    </row>
    <row r="76" spans="1:33" ht="15" customHeight="1" x14ac:dyDescent="0.35">
      <c r="A76" s="425" t="s">
        <v>759</v>
      </c>
      <c r="B76" s="434" t="s">
        <v>35</v>
      </c>
      <c r="C76" s="438">
        <v>72.912704000000005</v>
      </c>
      <c r="D76" s="438">
        <v>73.806831000000003</v>
      </c>
      <c r="E76" s="438">
        <v>75.143265</v>
      </c>
      <c r="F76" s="438">
        <v>76.507758999999993</v>
      </c>
      <c r="G76" s="438">
        <v>77.946701000000004</v>
      </c>
      <c r="H76" s="438">
        <v>79.033767999999995</v>
      </c>
      <c r="I76" s="438">
        <v>79.640845999999996</v>
      </c>
      <c r="J76" s="438">
        <v>79.938873000000001</v>
      </c>
      <c r="K76" s="438">
        <v>79.938759000000005</v>
      </c>
      <c r="L76" s="438">
        <v>79.744079999999997</v>
      </c>
      <c r="M76" s="438">
        <v>80.620345999999998</v>
      </c>
      <c r="N76" s="438">
        <v>82.090064999999996</v>
      </c>
      <c r="O76" s="438">
        <v>83.725753999999995</v>
      </c>
      <c r="P76" s="438">
        <v>85.540665000000004</v>
      </c>
      <c r="Q76" s="438">
        <v>87.236915999999994</v>
      </c>
      <c r="R76" s="438">
        <v>88.974518000000003</v>
      </c>
      <c r="S76" s="438">
        <v>90.845298999999997</v>
      </c>
      <c r="T76" s="438">
        <v>92.757453999999996</v>
      </c>
      <c r="U76" s="438">
        <v>94.876266000000001</v>
      </c>
      <c r="V76" s="438">
        <v>97.257796999999997</v>
      </c>
      <c r="W76" s="438">
        <v>99.348517999999999</v>
      </c>
      <c r="X76" s="438">
        <v>101.377197</v>
      </c>
      <c r="Y76" s="438">
        <v>103.34874000000001</v>
      </c>
      <c r="Z76" s="438">
        <v>105.23530599999999</v>
      </c>
      <c r="AA76" s="438">
        <v>107.30725099999999</v>
      </c>
      <c r="AB76" s="438">
        <v>109.516006</v>
      </c>
      <c r="AC76" s="438">
        <v>111.912735</v>
      </c>
      <c r="AD76" s="438">
        <v>114.393784</v>
      </c>
      <c r="AE76" s="438">
        <v>117.06292000000001</v>
      </c>
      <c r="AF76" s="439">
        <v>1.7052999999999999E-2</v>
      </c>
      <c r="AG76" s="426"/>
    </row>
    <row r="77" spans="1:33" ht="15" customHeight="1" x14ac:dyDescent="0.35">
      <c r="A77" s="422"/>
      <c r="B77" s="426"/>
      <c r="C77" s="426"/>
      <c r="D77" s="426"/>
      <c r="E77" s="426"/>
      <c r="F77" s="426"/>
      <c r="G77" s="426"/>
      <c r="H77" s="426"/>
      <c r="I77" s="426"/>
      <c r="J77" s="426"/>
      <c r="K77" s="426"/>
      <c r="L77" s="426"/>
      <c r="M77" s="426"/>
      <c r="N77" s="426"/>
      <c r="O77" s="426"/>
      <c r="P77" s="426"/>
      <c r="Q77" s="426"/>
      <c r="R77" s="426"/>
      <c r="S77" s="426"/>
      <c r="T77" s="426"/>
      <c r="U77" s="426"/>
      <c r="V77" s="426"/>
      <c r="W77" s="426"/>
      <c r="X77" s="426"/>
      <c r="Y77" s="426"/>
      <c r="Z77" s="426"/>
      <c r="AA77" s="426"/>
      <c r="AB77" s="426"/>
      <c r="AC77" s="426"/>
      <c r="AD77" s="426"/>
      <c r="AE77" s="426"/>
      <c r="AF77" s="426"/>
      <c r="AG77" s="426"/>
    </row>
    <row r="78" spans="1:33" ht="15" customHeight="1" x14ac:dyDescent="0.35">
      <c r="A78" s="422"/>
      <c r="B78" s="434" t="s">
        <v>357</v>
      </c>
      <c r="C78" s="426"/>
      <c r="D78" s="426"/>
      <c r="E78" s="426"/>
      <c r="F78" s="426"/>
      <c r="G78" s="426"/>
      <c r="H78" s="426"/>
      <c r="I78" s="426"/>
      <c r="J78" s="426"/>
      <c r="K78" s="426"/>
      <c r="L78" s="426"/>
      <c r="M78" s="426"/>
      <c r="N78" s="426"/>
      <c r="O78" s="426"/>
      <c r="P78" s="426"/>
      <c r="Q78" s="426"/>
      <c r="R78" s="426"/>
      <c r="S78" s="426"/>
      <c r="T78" s="426"/>
      <c r="U78" s="426"/>
      <c r="V78" s="426"/>
      <c r="W78" s="426"/>
      <c r="X78" s="426"/>
      <c r="Y78" s="426"/>
      <c r="Z78" s="426"/>
      <c r="AA78" s="426"/>
      <c r="AB78" s="426"/>
      <c r="AC78" s="426"/>
      <c r="AD78" s="426"/>
      <c r="AE78" s="426"/>
      <c r="AF78" s="426"/>
      <c r="AG78" s="426"/>
    </row>
    <row r="79" spans="1:33" ht="15" customHeight="1" x14ac:dyDescent="0.35">
      <c r="A79" s="425" t="s">
        <v>758</v>
      </c>
      <c r="B79" s="435" t="s">
        <v>746</v>
      </c>
      <c r="C79" s="440">
        <v>361.08462500000002</v>
      </c>
      <c r="D79" s="440">
        <v>353.89108299999998</v>
      </c>
      <c r="E79" s="440">
        <v>350.96942100000001</v>
      </c>
      <c r="F79" s="440">
        <v>356.66610700000001</v>
      </c>
      <c r="G79" s="440">
        <v>370.10540800000001</v>
      </c>
      <c r="H79" s="440">
        <v>380.81191999999999</v>
      </c>
      <c r="I79" s="440">
        <v>386.117615</v>
      </c>
      <c r="J79" s="440">
        <v>390.07504299999999</v>
      </c>
      <c r="K79" s="440">
        <v>391.41601600000001</v>
      </c>
      <c r="L79" s="440">
        <v>394.89944500000001</v>
      </c>
      <c r="M79" s="440">
        <v>403.53097500000001</v>
      </c>
      <c r="N79" s="440">
        <v>410.97546399999999</v>
      </c>
      <c r="O79" s="440">
        <v>418.10272200000003</v>
      </c>
      <c r="P79" s="440">
        <v>427.595642</v>
      </c>
      <c r="Q79" s="440">
        <v>436.56957999999997</v>
      </c>
      <c r="R79" s="440">
        <v>445.89401199999998</v>
      </c>
      <c r="S79" s="440">
        <v>456.136414</v>
      </c>
      <c r="T79" s="440">
        <v>463.04470800000001</v>
      </c>
      <c r="U79" s="440">
        <v>470.14450099999999</v>
      </c>
      <c r="V79" s="440">
        <v>481.54888899999997</v>
      </c>
      <c r="W79" s="440">
        <v>489.77362099999999</v>
      </c>
      <c r="X79" s="440">
        <v>495.47283900000002</v>
      </c>
      <c r="Y79" s="440">
        <v>497.93515000000002</v>
      </c>
      <c r="Z79" s="440">
        <v>497.84878500000002</v>
      </c>
      <c r="AA79" s="440">
        <v>498.92013500000002</v>
      </c>
      <c r="AB79" s="440">
        <v>501.85659800000002</v>
      </c>
      <c r="AC79" s="440">
        <v>505.13324</v>
      </c>
      <c r="AD79" s="440">
        <v>507.13543700000002</v>
      </c>
      <c r="AE79" s="440">
        <v>512.63824499999998</v>
      </c>
      <c r="AF79" s="437">
        <v>1.2595E-2</v>
      </c>
      <c r="AG79" s="426"/>
    </row>
    <row r="80" spans="1:33" ht="12" customHeight="1" x14ac:dyDescent="0.35">
      <c r="A80" s="425" t="s">
        <v>757</v>
      </c>
      <c r="B80" s="435" t="s">
        <v>744</v>
      </c>
      <c r="C80" s="440">
        <v>399.61200000000002</v>
      </c>
      <c r="D80" s="440">
        <v>393.53653000000003</v>
      </c>
      <c r="E80" s="440">
        <v>393.368225</v>
      </c>
      <c r="F80" s="440">
        <v>397.109711</v>
      </c>
      <c r="G80" s="440">
        <v>414.47586100000001</v>
      </c>
      <c r="H80" s="440">
        <v>427.97595200000001</v>
      </c>
      <c r="I80" s="440">
        <v>432.09719799999999</v>
      </c>
      <c r="J80" s="440">
        <v>436.17938199999998</v>
      </c>
      <c r="K80" s="440">
        <v>439.75726300000002</v>
      </c>
      <c r="L80" s="440">
        <v>446.91058299999997</v>
      </c>
      <c r="M80" s="440">
        <v>459.66281099999998</v>
      </c>
      <c r="N80" s="440">
        <v>469.02786300000002</v>
      </c>
      <c r="O80" s="440">
        <v>477.590149</v>
      </c>
      <c r="P80" s="440">
        <v>487.76754799999998</v>
      </c>
      <c r="Q80" s="440">
        <v>495.96224999999998</v>
      </c>
      <c r="R80" s="440">
        <v>503.57397500000002</v>
      </c>
      <c r="S80" s="440">
        <v>512.18737799999997</v>
      </c>
      <c r="T80" s="440">
        <v>519.02124000000003</v>
      </c>
      <c r="U80" s="440">
        <v>525.69348100000002</v>
      </c>
      <c r="V80" s="440">
        <v>535.35412599999995</v>
      </c>
      <c r="W80" s="440">
        <v>542.46460000000002</v>
      </c>
      <c r="X80" s="440">
        <v>546.81445299999996</v>
      </c>
      <c r="Y80" s="440">
        <v>550.23004200000003</v>
      </c>
      <c r="Z80" s="440">
        <v>552.84057600000006</v>
      </c>
      <c r="AA80" s="440">
        <v>558.94720500000005</v>
      </c>
      <c r="AB80" s="440">
        <v>565.630493</v>
      </c>
      <c r="AC80" s="440">
        <v>572.62048300000004</v>
      </c>
      <c r="AD80" s="440">
        <v>577.88861099999997</v>
      </c>
      <c r="AE80" s="440">
        <v>584.84674099999995</v>
      </c>
      <c r="AF80" s="437">
        <v>1.3695000000000001E-2</v>
      </c>
      <c r="AG80" s="426"/>
    </row>
    <row r="81" spans="1:33" ht="15" customHeight="1" x14ac:dyDescent="0.35">
      <c r="A81" s="425" t="s">
        <v>756</v>
      </c>
      <c r="B81" s="435" t="s">
        <v>742</v>
      </c>
      <c r="C81" s="440">
        <v>506.49093599999998</v>
      </c>
      <c r="D81" s="440">
        <v>516.44592299999999</v>
      </c>
      <c r="E81" s="440">
        <v>532.59472700000003</v>
      </c>
      <c r="F81" s="440">
        <v>553.23370399999999</v>
      </c>
      <c r="G81" s="440">
        <v>577.68347200000005</v>
      </c>
      <c r="H81" s="440">
        <v>598.39660600000002</v>
      </c>
      <c r="I81" s="440">
        <v>615.12707499999999</v>
      </c>
      <c r="J81" s="440">
        <v>626.93310499999995</v>
      </c>
      <c r="K81" s="440">
        <v>634.67242399999998</v>
      </c>
      <c r="L81" s="440">
        <v>644.63775599999997</v>
      </c>
      <c r="M81" s="440">
        <v>657.59655799999996</v>
      </c>
      <c r="N81" s="440">
        <v>671.03619400000002</v>
      </c>
      <c r="O81" s="440">
        <v>686.42730700000004</v>
      </c>
      <c r="P81" s="440">
        <v>702.05993699999999</v>
      </c>
      <c r="Q81" s="440">
        <v>717.89819299999999</v>
      </c>
      <c r="R81" s="440">
        <v>734.93707300000005</v>
      </c>
      <c r="S81" s="440">
        <v>753.61724900000002</v>
      </c>
      <c r="T81" s="440">
        <v>772.46887200000003</v>
      </c>
      <c r="U81" s="440">
        <v>794.12207000000001</v>
      </c>
      <c r="V81" s="440">
        <v>816.463257</v>
      </c>
      <c r="W81" s="440">
        <v>835.58142099999998</v>
      </c>
      <c r="X81" s="440">
        <v>854.59918200000004</v>
      </c>
      <c r="Y81" s="440">
        <v>872.279358</v>
      </c>
      <c r="Z81" s="440">
        <v>888.79510500000004</v>
      </c>
      <c r="AA81" s="440">
        <v>906.65930200000003</v>
      </c>
      <c r="AB81" s="440">
        <v>925.47540300000003</v>
      </c>
      <c r="AC81" s="440">
        <v>944.78076199999998</v>
      </c>
      <c r="AD81" s="440">
        <v>966.67205799999999</v>
      </c>
      <c r="AE81" s="440">
        <v>989.86090100000001</v>
      </c>
      <c r="AF81" s="437">
        <v>2.4219000000000001E-2</v>
      </c>
      <c r="AG81" s="426"/>
    </row>
    <row r="82" spans="1:33" ht="15" customHeight="1" x14ac:dyDescent="0.35">
      <c r="A82" s="425" t="s">
        <v>755</v>
      </c>
      <c r="B82" s="435" t="s">
        <v>740</v>
      </c>
      <c r="C82" s="440">
        <v>1128.2124020000001</v>
      </c>
      <c r="D82" s="440">
        <v>1163.431763</v>
      </c>
      <c r="E82" s="440">
        <v>1176.4857179999999</v>
      </c>
      <c r="F82" s="440">
        <v>1172.8194579999999</v>
      </c>
      <c r="G82" s="440">
        <v>1181.048462</v>
      </c>
      <c r="H82" s="440">
        <v>1204.1204829999999</v>
      </c>
      <c r="I82" s="440">
        <v>1220.630737</v>
      </c>
      <c r="J82" s="440">
        <v>1227.8492429999999</v>
      </c>
      <c r="K82" s="440">
        <v>1237.2335210000001</v>
      </c>
      <c r="L82" s="440">
        <v>1255.4907229999999</v>
      </c>
      <c r="M82" s="440">
        <v>1287.1910399999999</v>
      </c>
      <c r="N82" s="440">
        <v>1314.8673100000001</v>
      </c>
      <c r="O82" s="440">
        <v>1336.83728</v>
      </c>
      <c r="P82" s="440">
        <v>1360.83374</v>
      </c>
      <c r="Q82" s="440">
        <v>1382.9472659999999</v>
      </c>
      <c r="R82" s="440">
        <v>1397.8280030000001</v>
      </c>
      <c r="S82" s="440">
        <v>1415.568237</v>
      </c>
      <c r="T82" s="440">
        <v>1429.5539550000001</v>
      </c>
      <c r="U82" s="440">
        <v>1450.5467530000001</v>
      </c>
      <c r="V82" s="440">
        <v>1477.364014</v>
      </c>
      <c r="W82" s="440">
        <v>1503.043457</v>
      </c>
      <c r="X82" s="440">
        <v>1524.242798</v>
      </c>
      <c r="Y82" s="440">
        <v>1540.468018</v>
      </c>
      <c r="Z82" s="440">
        <v>1557.548462</v>
      </c>
      <c r="AA82" s="440">
        <v>1580.4644780000001</v>
      </c>
      <c r="AB82" s="440">
        <v>1605.6209719999999</v>
      </c>
      <c r="AC82" s="440">
        <v>1629.482788</v>
      </c>
      <c r="AD82" s="440">
        <v>1652.4479980000001</v>
      </c>
      <c r="AE82" s="440">
        <v>1680.059692</v>
      </c>
      <c r="AF82" s="437">
        <v>1.4323000000000001E-2</v>
      </c>
      <c r="AG82" s="426"/>
    </row>
    <row r="83" spans="1:33" ht="15" customHeight="1" x14ac:dyDescent="0.35">
      <c r="A83" s="425" t="s">
        <v>754</v>
      </c>
      <c r="B83" s="435" t="s">
        <v>738</v>
      </c>
      <c r="C83" s="440">
        <v>136.71812399999999</v>
      </c>
      <c r="D83" s="440">
        <v>136.66149899999999</v>
      </c>
      <c r="E83" s="440">
        <v>138.10687300000001</v>
      </c>
      <c r="F83" s="440">
        <v>141.21792600000001</v>
      </c>
      <c r="G83" s="440">
        <v>145.01982100000001</v>
      </c>
      <c r="H83" s="440">
        <v>148.33450300000001</v>
      </c>
      <c r="I83" s="440">
        <v>150.78504899999999</v>
      </c>
      <c r="J83" s="440">
        <v>152.77630600000001</v>
      </c>
      <c r="K83" s="440">
        <v>154.18902600000001</v>
      </c>
      <c r="L83" s="440">
        <v>154.971405</v>
      </c>
      <c r="M83" s="440">
        <v>158.17892499999999</v>
      </c>
      <c r="N83" s="440">
        <v>162.67662000000001</v>
      </c>
      <c r="O83" s="440">
        <v>167.272156</v>
      </c>
      <c r="P83" s="440">
        <v>172.260773</v>
      </c>
      <c r="Q83" s="440">
        <v>177.034302</v>
      </c>
      <c r="R83" s="440">
        <v>181.96637000000001</v>
      </c>
      <c r="S83" s="440">
        <v>187.48026999999999</v>
      </c>
      <c r="T83" s="440">
        <v>192.803696</v>
      </c>
      <c r="U83" s="440">
        <v>198.40580700000001</v>
      </c>
      <c r="V83" s="440">
        <v>204.60041799999999</v>
      </c>
      <c r="W83" s="440">
        <v>209.99354600000001</v>
      </c>
      <c r="X83" s="440">
        <v>215.30909700000001</v>
      </c>
      <c r="Y83" s="440">
        <v>220.48039199999999</v>
      </c>
      <c r="Z83" s="440">
        <v>225.403076</v>
      </c>
      <c r="AA83" s="440">
        <v>230.83892800000001</v>
      </c>
      <c r="AB83" s="440">
        <v>236.65394599999999</v>
      </c>
      <c r="AC83" s="440">
        <v>242.834</v>
      </c>
      <c r="AD83" s="440">
        <v>249.117569</v>
      </c>
      <c r="AE83" s="440">
        <v>256.060089</v>
      </c>
      <c r="AF83" s="437">
        <v>2.2662999999999999E-2</v>
      </c>
      <c r="AG83" s="426"/>
    </row>
    <row r="84" spans="1:33" ht="15" customHeight="1" x14ac:dyDescent="0.35">
      <c r="A84" s="422"/>
      <c r="B84" s="426"/>
      <c r="C84" s="426"/>
      <c r="D84" s="426"/>
      <c r="E84" s="426"/>
      <c r="F84" s="426"/>
      <c r="G84" s="426"/>
      <c r="H84" s="426"/>
      <c r="I84" s="426"/>
      <c r="J84" s="426"/>
      <c r="K84" s="426"/>
      <c r="L84" s="426"/>
      <c r="M84" s="426"/>
      <c r="N84" s="426"/>
      <c r="O84" s="426"/>
      <c r="P84" s="426"/>
      <c r="Q84" s="426"/>
      <c r="R84" s="426"/>
      <c r="S84" s="426"/>
      <c r="T84" s="426"/>
      <c r="U84" s="426"/>
      <c r="V84" s="426"/>
      <c r="W84" s="426"/>
      <c r="X84" s="426"/>
      <c r="Y84" s="426"/>
      <c r="Z84" s="426"/>
      <c r="AA84" s="426"/>
      <c r="AB84" s="426"/>
      <c r="AC84" s="426"/>
      <c r="AD84" s="426"/>
      <c r="AE84" s="426"/>
      <c r="AF84" s="426"/>
      <c r="AG84" s="426"/>
    </row>
    <row r="85" spans="1:33" ht="12" customHeight="1" x14ac:dyDescent="0.35">
      <c r="A85" s="422"/>
      <c r="B85" s="434" t="s">
        <v>2015</v>
      </c>
      <c r="C85" s="426"/>
      <c r="D85" s="426"/>
      <c r="E85" s="426"/>
      <c r="F85" s="426"/>
      <c r="G85" s="426"/>
      <c r="H85" s="426"/>
      <c r="I85" s="426"/>
      <c r="J85" s="426"/>
      <c r="K85" s="426"/>
      <c r="L85" s="426"/>
      <c r="M85" s="426"/>
      <c r="N85" s="426"/>
      <c r="O85" s="426"/>
      <c r="P85" s="426"/>
      <c r="Q85" s="426"/>
      <c r="R85" s="426"/>
      <c r="S85" s="426"/>
      <c r="T85" s="426"/>
      <c r="U85" s="426"/>
      <c r="V85" s="426"/>
      <c r="W85" s="426"/>
      <c r="X85" s="426"/>
      <c r="Y85" s="426"/>
      <c r="Z85" s="426"/>
      <c r="AA85" s="426"/>
      <c r="AB85" s="426"/>
      <c r="AC85" s="426"/>
      <c r="AD85" s="426"/>
      <c r="AE85" s="426"/>
      <c r="AF85" s="426"/>
      <c r="AG85" s="426"/>
    </row>
    <row r="86" spans="1:33" ht="15" customHeight="1" x14ac:dyDescent="0.35">
      <c r="A86" s="422"/>
      <c r="B86" s="434" t="s">
        <v>456</v>
      </c>
      <c r="C86" s="426"/>
      <c r="D86" s="426"/>
      <c r="E86" s="426"/>
      <c r="F86" s="426"/>
      <c r="G86" s="426"/>
      <c r="H86" s="426"/>
      <c r="I86" s="426"/>
      <c r="J86" s="426"/>
      <c r="K86" s="426"/>
      <c r="L86" s="426"/>
      <c r="M86" s="426"/>
      <c r="N86" s="426"/>
      <c r="O86" s="426"/>
      <c r="P86" s="426"/>
      <c r="Q86" s="426"/>
      <c r="R86" s="426"/>
      <c r="S86" s="426"/>
      <c r="T86" s="426"/>
      <c r="U86" s="426"/>
      <c r="V86" s="426"/>
      <c r="W86" s="426"/>
      <c r="X86" s="426"/>
      <c r="Y86" s="426"/>
      <c r="Z86" s="426"/>
      <c r="AA86" s="426"/>
      <c r="AB86" s="426"/>
      <c r="AC86" s="426"/>
      <c r="AD86" s="426"/>
      <c r="AE86" s="426"/>
      <c r="AF86" s="426"/>
      <c r="AG86" s="426"/>
    </row>
    <row r="87" spans="1:33" ht="15" customHeight="1" x14ac:dyDescent="0.35">
      <c r="A87" s="425" t="s">
        <v>753</v>
      </c>
      <c r="B87" s="435" t="s">
        <v>746</v>
      </c>
      <c r="C87" s="441">
        <v>0.63358099999999995</v>
      </c>
      <c r="D87" s="441">
        <v>0.64319800000000005</v>
      </c>
      <c r="E87" s="441">
        <v>0.65109799999999995</v>
      </c>
      <c r="F87" s="441">
        <v>0.65066999999999997</v>
      </c>
      <c r="G87" s="441">
        <v>0.64759999999999995</v>
      </c>
      <c r="H87" s="441">
        <v>0.64369900000000002</v>
      </c>
      <c r="I87" s="441">
        <v>0.63985899999999996</v>
      </c>
      <c r="J87" s="441">
        <v>0.63485599999999998</v>
      </c>
      <c r="K87" s="441">
        <v>0.62985400000000002</v>
      </c>
      <c r="L87" s="441">
        <v>0.62533000000000005</v>
      </c>
      <c r="M87" s="441">
        <v>0.62082000000000004</v>
      </c>
      <c r="N87" s="441">
        <v>0.61815399999999998</v>
      </c>
      <c r="O87" s="441">
        <v>0.61686099999999999</v>
      </c>
      <c r="P87" s="441">
        <v>0.61521700000000001</v>
      </c>
      <c r="Q87" s="441">
        <v>0.61302699999999999</v>
      </c>
      <c r="R87" s="441">
        <v>0.609954</v>
      </c>
      <c r="S87" s="441">
        <v>0.606213</v>
      </c>
      <c r="T87" s="441">
        <v>0.60395799999999999</v>
      </c>
      <c r="U87" s="441">
        <v>0.60259399999999996</v>
      </c>
      <c r="V87" s="441">
        <v>0.60047600000000001</v>
      </c>
      <c r="W87" s="441">
        <v>0.59925600000000001</v>
      </c>
      <c r="X87" s="441">
        <v>0.59807299999999997</v>
      </c>
      <c r="Y87" s="441">
        <v>0.59735799999999994</v>
      </c>
      <c r="Z87" s="441">
        <v>0.59762700000000002</v>
      </c>
      <c r="AA87" s="441">
        <v>0.59747899999999998</v>
      </c>
      <c r="AB87" s="441">
        <v>0.597051</v>
      </c>
      <c r="AC87" s="441">
        <v>0.59709299999999998</v>
      </c>
      <c r="AD87" s="441">
        <v>0.59753900000000004</v>
      </c>
      <c r="AE87" s="441">
        <v>0.59611099999999995</v>
      </c>
      <c r="AF87" s="437">
        <v>-2.1749999999999999E-3</v>
      </c>
      <c r="AG87" s="426"/>
    </row>
    <row r="88" spans="1:33" ht="15" customHeight="1" x14ac:dyDescent="0.35">
      <c r="A88" s="425" t="s">
        <v>752</v>
      </c>
      <c r="B88" s="435" t="s">
        <v>744</v>
      </c>
      <c r="C88" s="441">
        <v>0.30991600000000002</v>
      </c>
      <c r="D88" s="441">
        <v>0.31616300000000003</v>
      </c>
      <c r="E88" s="441">
        <v>0.31903500000000001</v>
      </c>
      <c r="F88" s="441">
        <v>0.31857200000000002</v>
      </c>
      <c r="G88" s="441">
        <v>0.31734400000000001</v>
      </c>
      <c r="H88" s="441">
        <v>0.315693</v>
      </c>
      <c r="I88" s="441">
        <v>0.31404799999999999</v>
      </c>
      <c r="J88" s="441">
        <v>0.31093100000000001</v>
      </c>
      <c r="K88" s="441">
        <v>0.30768000000000001</v>
      </c>
      <c r="L88" s="441">
        <v>0.30454900000000001</v>
      </c>
      <c r="M88" s="441">
        <v>0.30153799999999997</v>
      </c>
      <c r="N88" s="441">
        <v>0.29987399999999997</v>
      </c>
      <c r="O88" s="441">
        <v>0.29918099999999997</v>
      </c>
      <c r="P88" s="441">
        <v>0.29840899999999998</v>
      </c>
      <c r="Q88" s="441">
        <v>0.29764800000000002</v>
      </c>
      <c r="R88" s="441">
        <v>0.29655999999999999</v>
      </c>
      <c r="S88" s="441">
        <v>0.29500100000000001</v>
      </c>
      <c r="T88" s="441">
        <v>0.29435299999999998</v>
      </c>
      <c r="U88" s="441">
        <v>0.29401500000000003</v>
      </c>
      <c r="V88" s="441">
        <v>0.29343000000000002</v>
      </c>
      <c r="W88" s="441">
        <v>0.293381</v>
      </c>
      <c r="X88" s="441">
        <v>0.29341699999999998</v>
      </c>
      <c r="Y88" s="441">
        <v>0.29350199999999999</v>
      </c>
      <c r="Z88" s="441">
        <v>0.293956</v>
      </c>
      <c r="AA88" s="441">
        <v>0.29399799999999998</v>
      </c>
      <c r="AB88" s="441">
        <v>0.29393999999999998</v>
      </c>
      <c r="AC88" s="441">
        <v>0.29402800000000001</v>
      </c>
      <c r="AD88" s="441">
        <v>0.29444300000000001</v>
      </c>
      <c r="AE88" s="441">
        <v>0.29408299999999998</v>
      </c>
      <c r="AF88" s="437">
        <v>-1.8710000000000001E-3</v>
      </c>
      <c r="AG88" s="426"/>
    </row>
    <row r="89" spans="1:33" ht="12" customHeight="1" x14ac:dyDescent="0.35">
      <c r="A89" s="425" t="s">
        <v>751</v>
      </c>
      <c r="B89" s="435" t="s">
        <v>742</v>
      </c>
      <c r="C89" s="441">
        <v>0.24601700000000001</v>
      </c>
      <c r="D89" s="441">
        <v>0.24687999999999999</v>
      </c>
      <c r="E89" s="441">
        <v>0.24992900000000001</v>
      </c>
      <c r="F89" s="441">
        <v>0.24932499999999999</v>
      </c>
      <c r="G89" s="441">
        <v>0.246778</v>
      </c>
      <c r="H89" s="441">
        <v>0.24320800000000001</v>
      </c>
      <c r="I89" s="441">
        <v>0.239229</v>
      </c>
      <c r="J89" s="441">
        <v>0.23561599999999999</v>
      </c>
      <c r="K89" s="441">
        <v>0.23245399999999999</v>
      </c>
      <c r="L89" s="441">
        <v>0.229632</v>
      </c>
      <c r="M89" s="441">
        <v>0.22714599999999999</v>
      </c>
      <c r="N89" s="441">
        <v>0.224637</v>
      </c>
      <c r="O89" s="441">
        <v>0.222193</v>
      </c>
      <c r="P89" s="441">
        <v>0.21990100000000001</v>
      </c>
      <c r="Q89" s="441">
        <v>0.21759100000000001</v>
      </c>
      <c r="R89" s="441">
        <v>0.215311</v>
      </c>
      <c r="S89" s="441">
        <v>0.212647</v>
      </c>
      <c r="T89" s="441">
        <v>0.21032899999999999</v>
      </c>
      <c r="U89" s="441">
        <v>0.20819499999999999</v>
      </c>
      <c r="V89" s="441">
        <v>0.206174</v>
      </c>
      <c r="W89" s="441">
        <v>0.20449999999999999</v>
      </c>
      <c r="X89" s="441">
        <v>0.20288200000000001</v>
      </c>
      <c r="Y89" s="441">
        <v>0.20143800000000001</v>
      </c>
      <c r="Z89" s="441">
        <v>0.200073</v>
      </c>
      <c r="AA89" s="441">
        <v>0.19861100000000001</v>
      </c>
      <c r="AB89" s="441">
        <v>0.19713</v>
      </c>
      <c r="AC89" s="441">
        <v>0.19578899999999999</v>
      </c>
      <c r="AD89" s="441">
        <v>0.19438800000000001</v>
      </c>
      <c r="AE89" s="441">
        <v>0.192828</v>
      </c>
      <c r="AF89" s="437">
        <v>-8.6619999999999996E-3</v>
      </c>
      <c r="AG89" s="426"/>
    </row>
    <row r="90" spans="1:33" ht="15" customHeight="1" x14ac:dyDescent="0.35">
      <c r="A90" s="425" t="s">
        <v>750</v>
      </c>
      <c r="B90" s="435" t="s">
        <v>740</v>
      </c>
      <c r="C90" s="441">
        <v>0.28267599999999998</v>
      </c>
      <c r="D90" s="441">
        <v>0.28873700000000002</v>
      </c>
      <c r="E90" s="441">
        <v>0.28931400000000002</v>
      </c>
      <c r="F90" s="441">
        <v>0.28751700000000002</v>
      </c>
      <c r="G90" s="441">
        <v>0.28500900000000001</v>
      </c>
      <c r="H90" s="441">
        <v>0.28353499999999998</v>
      </c>
      <c r="I90" s="441">
        <v>0.28153600000000001</v>
      </c>
      <c r="J90" s="441">
        <v>0.27889799999999998</v>
      </c>
      <c r="K90" s="441">
        <v>0.27549699999999999</v>
      </c>
      <c r="L90" s="441">
        <v>0.27199099999999998</v>
      </c>
      <c r="M90" s="441">
        <v>0.26876100000000003</v>
      </c>
      <c r="N90" s="441">
        <v>0.26639400000000002</v>
      </c>
      <c r="O90" s="441">
        <v>0.26516899999999999</v>
      </c>
      <c r="P90" s="441">
        <v>0.26407000000000003</v>
      </c>
      <c r="Q90" s="441">
        <v>0.26302300000000001</v>
      </c>
      <c r="R90" s="441">
        <v>0.26180999999999999</v>
      </c>
      <c r="S90" s="441">
        <v>0.26014799999999999</v>
      </c>
      <c r="T90" s="441">
        <v>0.25912299999999999</v>
      </c>
      <c r="U90" s="441">
        <v>0.25805899999999998</v>
      </c>
      <c r="V90" s="441">
        <v>0.25673299999999999</v>
      </c>
      <c r="W90" s="441">
        <v>0.25557999999999997</v>
      </c>
      <c r="X90" s="441">
        <v>0.25428400000000001</v>
      </c>
      <c r="Y90" s="441">
        <v>0.25304399999999999</v>
      </c>
      <c r="Z90" s="441">
        <v>0.25201499999999999</v>
      </c>
      <c r="AA90" s="441">
        <v>0.25083499999999997</v>
      </c>
      <c r="AB90" s="441">
        <v>0.24959999999999999</v>
      </c>
      <c r="AC90" s="441">
        <v>0.24854499999999999</v>
      </c>
      <c r="AD90" s="441">
        <v>0.247639</v>
      </c>
      <c r="AE90" s="441">
        <v>0.24640899999999999</v>
      </c>
      <c r="AF90" s="437">
        <v>-4.8919999999999996E-3</v>
      </c>
      <c r="AG90" s="426"/>
    </row>
    <row r="91" spans="1:33" ht="15" customHeight="1" x14ac:dyDescent="0.35">
      <c r="A91" s="425" t="s">
        <v>749</v>
      </c>
      <c r="B91" s="435" t="s">
        <v>738</v>
      </c>
      <c r="C91" s="441">
        <v>0.53330699999999998</v>
      </c>
      <c r="D91" s="441">
        <v>0.54007000000000005</v>
      </c>
      <c r="E91" s="441">
        <v>0.544095</v>
      </c>
      <c r="F91" s="441">
        <v>0.541771</v>
      </c>
      <c r="G91" s="441">
        <v>0.53749000000000002</v>
      </c>
      <c r="H91" s="441">
        <v>0.53280799999999995</v>
      </c>
      <c r="I91" s="441">
        <v>0.52817499999999995</v>
      </c>
      <c r="J91" s="441">
        <v>0.52324099999999996</v>
      </c>
      <c r="K91" s="441">
        <v>0.51844699999999999</v>
      </c>
      <c r="L91" s="441">
        <v>0.51457299999999995</v>
      </c>
      <c r="M91" s="441">
        <v>0.50967799999999996</v>
      </c>
      <c r="N91" s="441">
        <v>0.50462099999999999</v>
      </c>
      <c r="O91" s="441">
        <v>0.50053599999999998</v>
      </c>
      <c r="P91" s="441">
        <v>0.49657699999999999</v>
      </c>
      <c r="Q91" s="441">
        <v>0.49276799999999998</v>
      </c>
      <c r="R91" s="441">
        <v>0.48896099999999998</v>
      </c>
      <c r="S91" s="441">
        <v>0.48455900000000002</v>
      </c>
      <c r="T91" s="441">
        <v>0.48109800000000003</v>
      </c>
      <c r="U91" s="441">
        <v>0.47819299999999998</v>
      </c>
      <c r="V91" s="441">
        <v>0.47535500000000003</v>
      </c>
      <c r="W91" s="441">
        <v>0.473103</v>
      </c>
      <c r="X91" s="441">
        <v>0.47084500000000001</v>
      </c>
      <c r="Y91" s="441">
        <v>0.46874300000000002</v>
      </c>
      <c r="Z91" s="441">
        <v>0.46687600000000001</v>
      </c>
      <c r="AA91" s="441">
        <v>0.46485799999999999</v>
      </c>
      <c r="AB91" s="441">
        <v>0.46276899999999999</v>
      </c>
      <c r="AC91" s="441">
        <v>0.46086100000000002</v>
      </c>
      <c r="AD91" s="441">
        <v>0.45919599999999999</v>
      </c>
      <c r="AE91" s="441">
        <v>0.45717000000000002</v>
      </c>
      <c r="AF91" s="437">
        <v>-5.4860000000000004E-3</v>
      </c>
      <c r="AG91" s="426"/>
    </row>
    <row r="92" spans="1:33" ht="15" customHeight="1" x14ac:dyDescent="0.35">
      <c r="A92" s="422"/>
      <c r="B92" s="426"/>
      <c r="C92" s="426"/>
      <c r="D92" s="426"/>
      <c r="E92" s="426"/>
      <c r="F92" s="426"/>
      <c r="G92" s="426"/>
      <c r="H92" s="426"/>
      <c r="I92" s="426"/>
      <c r="J92" s="426"/>
      <c r="K92" s="426"/>
      <c r="L92" s="426"/>
      <c r="M92" s="426"/>
      <c r="N92" s="426"/>
      <c r="O92" s="426"/>
      <c r="P92" s="426"/>
      <c r="Q92" s="426"/>
      <c r="R92" s="426"/>
      <c r="S92" s="426"/>
      <c r="T92" s="426"/>
      <c r="U92" s="426"/>
      <c r="V92" s="426"/>
      <c r="W92" s="426"/>
      <c r="X92" s="426"/>
      <c r="Y92" s="426"/>
      <c r="Z92" s="426"/>
      <c r="AA92" s="426"/>
      <c r="AB92" s="426"/>
      <c r="AC92" s="426"/>
      <c r="AD92" s="426"/>
      <c r="AE92" s="426"/>
      <c r="AF92" s="426"/>
      <c r="AG92" s="426"/>
    </row>
    <row r="93" spans="1:33" ht="15" customHeight="1" x14ac:dyDescent="0.35">
      <c r="A93" s="422"/>
      <c r="B93" s="434" t="s">
        <v>748</v>
      </c>
      <c r="C93" s="426"/>
      <c r="D93" s="426"/>
      <c r="E93" s="426"/>
      <c r="F93" s="426"/>
      <c r="G93" s="426"/>
      <c r="H93" s="426"/>
      <c r="I93" s="426"/>
      <c r="J93" s="426"/>
      <c r="K93" s="426"/>
      <c r="L93" s="426"/>
      <c r="M93" s="426"/>
      <c r="N93" s="426"/>
      <c r="O93" s="426"/>
      <c r="P93" s="426"/>
      <c r="Q93" s="426"/>
      <c r="R93" s="426"/>
      <c r="S93" s="426"/>
      <c r="T93" s="426"/>
      <c r="U93" s="426"/>
      <c r="V93" s="426"/>
      <c r="W93" s="426"/>
      <c r="X93" s="426"/>
      <c r="Y93" s="426"/>
      <c r="Z93" s="426"/>
      <c r="AA93" s="426"/>
      <c r="AB93" s="426"/>
      <c r="AC93" s="426"/>
      <c r="AD93" s="426"/>
      <c r="AE93" s="426"/>
      <c r="AF93" s="426"/>
      <c r="AG93" s="426"/>
    </row>
    <row r="94" spans="1:33" ht="15" customHeight="1" x14ac:dyDescent="0.35">
      <c r="A94" s="422"/>
      <c r="B94" s="434" t="s">
        <v>2035</v>
      </c>
      <c r="C94" s="426"/>
      <c r="D94" s="426"/>
      <c r="E94" s="426"/>
      <c r="F94" s="426"/>
      <c r="G94" s="426"/>
      <c r="H94" s="426"/>
      <c r="I94" s="426"/>
      <c r="J94" s="426"/>
      <c r="K94" s="426"/>
      <c r="L94" s="426"/>
      <c r="M94" s="426"/>
      <c r="N94" s="426"/>
      <c r="O94" s="426"/>
      <c r="P94" s="426"/>
      <c r="Q94" s="426"/>
      <c r="R94" s="426"/>
      <c r="S94" s="426"/>
      <c r="T94" s="426"/>
      <c r="U94" s="426"/>
      <c r="V94" s="426"/>
      <c r="W94" s="426"/>
      <c r="X94" s="426"/>
      <c r="Y94" s="426"/>
      <c r="Z94" s="426"/>
      <c r="AA94" s="426"/>
      <c r="AB94" s="426"/>
      <c r="AC94" s="426"/>
      <c r="AD94" s="426"/>
      <c r="AE94" s="426"/>
      <c r="AF94" s="426"/>
      <c r="AG94" s="426"/>
    </row>
    <row r="95" spans="1:33" ht="15" customHeight="1" x14ac:dyDescent="0.35">
      <c r="A95" s="425" t="s">
        <v>747</v>
      </c>
      <c r="B95" s="435" t="s">
        <v>746</v>
      </c>
      <c r="C95" s="440">
        <v>20.379881000000001</v>
      </c>
      <c r="D95" s="440">
        <v>19.411217000000001</v>
      </c>
      <c r="E95" s="440">
        <v>19.132390999999998</v>
      </c>
      <c r="F95" s="440">
        <v>18.676199</v>
      </c>
      <c r="G95" s="440">
        <v>18.595303999999999</v>
      </c>
      <c r="H95" s="440">
        <v>18.578240999999998</v>
      </c>
      <c r="I95" s="440">
        <v>18.449724</v>
      </c>
      <c r="J95" s="440">
        <v>18.295618000000001</v>
      </c>
      <c r="K95" s="440">
        <v>17.981369000000001</v>
      </c>
      <c r="L95" s="440">
        <v>17.697811000000002</v>
      </c>
      <c r="M95" s="440">
        <v>17.744228</v>
      </c>
      <c r="N95" s="440">
        <v>17.963158</v>
      </c>
      <c r="O95" s="440">
        <v>18.076777</v>
      </c>
      <c r="P95" s="440">
        <v>18.239231</v>
      </c>
      <c r="Q95" s="440">
        <v>18.382908</v>
      </c>
      <c r="R95" s="440">
        <v>18.612309</v>
      </c>
      <c r="S95" s="440">
        <v>18.649453999999999</v>
      </c>
      <c r="T95" s="440">
        <v>18.671925000000002</v>
      </c>
      <c r="U95" s="440">
        <v>18.626021999999999</v>
      </c>
      <c r="V95" s="440">
        <v>18.930975</v>
      </c>
      <c r="W95" s="440">
        <v>19.11656</v>
      </c>
      <c r="X95" s="440">
        <v>19.235771</v>
      </c>
      <c r="Y95" s="440">
        <v>19.179832000000001</v>
      </c>
      <c r="Z95" s="440">
        <v>19.079514</v>
      </c>
      <c r="AA95" s="440">
        <v>19.038376</v>
      </c>
      <c r="AB95" s="440">
        <v>18.974287</v>
      </c>
      <c r="AC95" s="440">
        <v>18.815985000000001</v>
      </c>
      <c r="AD95" s="440">
        <v>18.797279</v>
      </c>
      <c r="AE95" s="440">
        <v>18.854797000000001</v>
      </c>
      <c r="AF95" s="437">
        <v>-2.774E-3</v>
      </c>
      <c r="AG95" s="426"/>
    </row>
    <row r="96" spans="1:33" ht="15" customHeight="1" x14ac:dyDescent="0.35">
      <c r="A96" s="425" t="s">
        <v>745</v>
      </c>
      <c r="B96" s="435" t="s">
        <v>744</v>
      </c>
      <c r="C96" s="440">
        <v>11.435905</v>
      </c>
      <c r="D96" s="440">
        <v>10.940985</v>
      </c>
      <c r="E96" s="440">
        <v>10.800511999999999</v>
      </c>
      <c r="F96" s="440">
        <v>10.435591000000001</v>
      </c>
      <c r="G96" s="440">
        <v>10.429150999999999</v>
      </c>
      <c r="H96" s="440">
        <v>10.450488999999999</v>
      </c>
      <c r="I96" s="440">
        <v>10.34027</v>
      </c>
      <c r="J96" s="440">
        <v>10.219438</v>
      </c>
      <c r="K96" s="440">
        <v>10.074916</v>
      </c>
      <c r="L96" s="440">
        <v>9.9579979999999999</v>
      </c>
      <c r="M96" s="440">
        <v>10.021426999999999</v>
      </c>
      <c r="N96" s="440">
        <v>10.155616</v>
      </c>
      <c r="O96" s="440">
        <v>10.220530999999999</v>
      </c>
      <c r="P96" s="440">
        <v>10.292608</v>
      </c>
      <c r="Q96" s="440">
        <v>10.337460999999999</v>
      </c>
      <c r="R96" s="440">
        <v>10.420342</v>
      </c>
      <c r="S96" s="440">
        <v>10.390859000000001</v>
      </c>
      <c r="T96" s="440">
        <v>10.395536</v>
      </c>
      <c r="U96" s="440">
        <v>10.348141999999999</v>
      </c>
      <c r="V96" s="440">
        <v>10.473100000000001</v>
      </c>
      <c r="W96" s="440">
        <v>10.553125</v>
      </c>
      <c r="X96" s="440">
        <v>10.599347</v>
      </c>
      <c r="Y96" s="440">
        <v>10.593522999999999</v>
      </c>
      <c r="Z96" s="440">
        <v>10.595276999999999</v>
      </c>
      <c r="AA96" s="440">
        <v>10.667123</v>
      </c>
      <c r="AB96" s="440">
        <v>10.694538</v>
      </c>
      <c r="AC96" s="440">
        <v>10.659452</v>
      </c>
      <c r="AD96" s="440">
        <v>10.706718</v>
      </c>
      <c r="AE96" s="440">
        <v>10.759796</v>
      </c>
      <c r="AF96" s="437">
        <v>-2.1740000000000002E-3</v>
      </c>
      <c r="AG96" s="426"/>
    </row>
    <row r="97" spans="1:33" ht="12" customHeight="1" x14ac:dyDescent="0.35">
      <c r="A97" s="425" t="s">
        <v>743</v>
      </c>
      <c r="B97" s="435" t="s">
        <v>742</v>
      </c>
      <c r="C97" s="440">
        <v>12.683999999999999</v>
      </c>
      <c r="D97" s="440">
        <v>12.232127</v>
      </c>
      <c r="E97" s="440">
        <v>12.496822</v>
      </c>
      <c r="F97" s="440">
        <v>12.278594999999999</v>
      </c>
      <c r="G97" s="440">
        <v>12.171174000000001</v>
      </c>
      <c r="H97" s="440">
        <v>12.077659000000001</v>
      </c>
      <c r="I97" s="440">
        <v>11.986936999999999</v>
      </c>
      <c r="J97" s="440">
        <v>11.873716999999999</v>
      </c>
      <c r="K97" s="440">
        <v>11.621592</v>
      </c>
      <c r="L97" s="440">
        <v>11.358349</v>
      </c>
      <c r="M97" s="440">
        <v>11.237132000000001</v>
      </c>
      <c r="N97" s="440">
        <v>11.261683</v>
      </c>
      <c r="O97" s="440">
        <v>11.274334</v>
      </c>
      <c r="P97" s="440">
        <v>11.236178000000001</v>
      </c>
      <c r="Q97" s="440">
        <v>11.185446000000001</v>
      </c>
      <c r="R97" s="440">
        <v>11.259758</v>
      </c>
      <c r="S97" s="440">
        <v>11.159306000000001</v>
      </c>
      <c r="T97" s="440">
        <v>11.172535</v>
      </c>
      <c r="U97" s="440">
        <v>11.111691</v>
      </c>
      <c r="V97" s="440">
        <v>11.218188</v>
      </c>
      <c r="W97" s="440">
        <v>11.331852</v>
      </c>
      <c r="X97" s="440">
        <v>11.436342</v>
      </c>
      <c r="Y97" s="440">
        <v>11.492694</v>
      </c>
      <c r="Z97" s="440">
        <v>11.527354000000001</v>
      </c>
      <c r="AA97" s="440">
        <v>11.601807000000001</v>
      </c>
      <c r="AB97" s="440">
        <v>11.625176</v>
      </c>
      <c r="AC97" s="440">
        <v>11.572965</v>
      </c>
      <c r="AD97" s="440">
        <v>11.673560999999999</v>
      </c>
      <c r="AE97" s="440">
        <v>11.780191</v>
      </c>
      <c r="AF97" s="437">
        <v>-2.637E-3</v>
      </c>
      <c r="AG97" s="426"/>
    </row>
    <row r="98" spans="1:33" ht="15" customHeight="1" x14ac:dyDescent="0.35">
      <c r="A98" s="425" t="s">
        <v>741</v>
      </c>
      <c r="B98" s="435" t="s">
        <v>740</v>
      </c>
      <c r="C98" s="440">
        <v>27.883326</v>
      </c>
      <c r="D98" s="440">
        <v>28.045517</v>
      </c>
      <c r="E98" s="440">
        <v>27.841145000000001</v>
      </c>
      <c r="F98" s="440">
        <v>26.546171000000001</v>
      </c>
      <c r="G98" s="440">
        <v>25.581036000000001</v>
      </c>
      <c r="H98" s="440">
        <v>25.364364999999999</v>
      </c>
      <c r="I98" s="440">
        <v>25.155961999999999</v>
      </c>
      <c r="J98" s="440">
        <v>24.815377999999999</v>
      </c>
      <c r="K98" s="440">
        <v>24.366875</v>
      </c>
      <c r="L98" s="440">
        <v>23.987646000000002</v>
      </c>
      <c r="M98" s="440">
        <v>24.009056000000001</v>
      </c>
      <c r="N98" s="440">
        <v>24.244157999999999</v>
      </c>
      <c r="O98" s="440">
        <v>24.327202</v>
      </c>
      <c r="P98" s="440">
        <v>24.400402</v>
      </c>
      <c r="Q98" s="440">
        <v>24.457803999999999</v>
      </c>
      <c r="R98" s="440">
        <v>24.503273</v>
      </c>
      <c r="S98" s="440">
        <v>24.298182000000001</v>
      </c>
      <c r="T98" s="440">
        <v>24.201595000000001</v>
      </c>
      <c r="U98" s="440">
        <v>24.083752</v>
      </c>
      <c r="V98" s="440">
        <v>24.273465999999999</v>
      </c>
      <c r="W98" s="440">
        <v>24.456696000000001</v>
      </c>
      <c r="X98" s="440">
        <v>24.583777999999999</v>
      </c>
      <c r="Y98" s="440">
        <v>24.556792999999999</v>
      </c>
      <c r="Z98" s="440">
        <v>24.586168000000001</v>
      </c>
      <c r="AA98" s="440">
        <v>24.722304999999999</v>
      </c>
      <c r="AB98" s="440">
        <v>24.784521000000002</v>
      </c>
      <c r="AC98" s="440">
        <v>24.694025</v>
      </c>
      <c r="AD98" s="440">
        <v>24.813628999999999</v>
      </c>
      <c r="AE98" s="440">
        <v>24.970779</v>
      </c>
      <c r="AF98" s="437">
        <v>-3.9319999999999997E-3</v>
      </c>
      <c r="AG98" s="426"/>
    </row>
    <row r="99" spans="1:33" ht="15" customHeight="1" x14ac:dyDescent="0.35">
      <c r="A99" s="425" t="s">
        <v>739</v>
      </c>
      <c r="B99" s="435" t="s">
        <v>738</v>
      </c>
      <c r="C99" s="440">
        <v>6.4871980000000002</v>
      </c>
      <c r="D99" s="440">
        <v>6.2861469999999997</v>
      </c>
      <c r="E99" s="440">
        <v>6.3067320000000002</v>
      </c>
      <c r="F99" s="440">
        <v>6.177333</v>
      </c>
      <c r="G99" s="440">
        <v>6.0860729999999998</v>
      </c>
      <c r="H99" s="440">
        <v>6.0272690000000004</v>
      </c>
      <c r="I99" s="440">
        <v>5.9827139999999996</v>
      </c>
      <c r="J99" s="440">
        <v>5.9474390000000001</v>
      </c>
      <c r="K99" s="440">
        <v>5.8577269999999997</v>
      </c>
      <c r="L99" s="440">
        <v>5.7277519999999997</v>
      </c>
      <c r="M99" s="440">
        <v>5.6979600000000001</v>
      </c>
      <c r="N99" s="440">
        <v>5.7803120000000003</v>
      </c>
      <c r="O99" s="440">
        <v>5.8477030000000001</v>
      </c>
      <c r="P99" s="440">
        <v>5.9099709999999996</v>
      </c>
      <c r="Q99" s="440">
        <v>5.9634140000000002</v>
      </c>
      <c r="R99" s="440">
        <v>6.0582209999999996</v>
      </c>
      <c r="S99" s="440">
        <v>6.0988449999999998</v>
      </c>
      <c r="T99" s="440">
        <v>6.1686009999999998</v>
      </c>
      <c r="U99" s="440">
        <v>6.2036740000000004</v>
      </c>
      <c r="V99" s="440">
        <v>6.3315510000000002</v>
      </c>
      <c r="W99" s="440">
        <v>6.4456249999999997</v>
      </c>
      <c r="X99" s="440">
        <v>6.5534549999999996</v>
      </c>
      <c r="Y99" s="440">
        <v>6.6387029999999996</v>
      </c>
      <c r="Z99" s="440">
        <v>6.7204930000000003</v>
      </c>
      <c r="AA99" s="440">
        <v>6.8265739999999999</v>
      </c>
      <c r="AB99" s="440">
        <v>6.9056769999999998</v>
      </c>
      <c r="AC99" s="440">
        <v>6.9481210000000004</v>
      </c>
      <c r="AD99" s="440">
        <v>7.0652210000000002</v>
      </c>
      <c r="AE99" s="440">
        <v>7.1915940000000003</v>
      </c>
      <c r="AF99" s="437">
        <v>3.6879999999999999E-3</v>
      </c>
      <c r="AG99" s="426"/>
    </row>
    <row r="100" spans="1:33" ht="15" customHeight="1" x14ac:dyDescent="0.35">
      <c r="A100" s="422"/>
      <c r="B100" s="426"/>
      <c r="C100" s="426"/>
      <c r="D100" s="426"/>
      <c r="E100" s="426"/>
      <c r="F100" s="426"/>
      <c r="G100" s="426"/>
      <c r="H100" s="426"/>
      <c r="I100" s="426"/>
      <c r="J100" s="426"/>
      <c r="K100" s="426"/>
      <c r="L100" s="426"/>
      <c r="M100" s="426"/>
      <c r="N100" s="426"/>
      <c r="O100" s="426"/>
      <c r="P100" s="426"/>
      <c r="Q100" s="426"/>
      <c r="R100" s="426"/>
      <c r="S100" s="426"/>
      <c r="T100" s="426"/>
      <c r="U100" s="426"/>
      <c r="V100" s="426"/>
      <c r="W100" s="426"/>
      <c r="X100" s="426"/>
      <c r="Y100" s="426"/>
      <c r="Z100" s="426"/>
      <c r="AA100" s="426"/>
      <c r="AB100" s="426"/>
      <c r="AC100" s="426"/>
      <c r="AD100" s="426"/>
      <c r="AE100" s="426"/>
      <c r="AF100" s="426"/>
      <c r="AG100" s="426"/>
    </row>
    <row r="101" spans="1:33" ht="15" customHeight="1" x14ac:dyDescent="0.35">
      <c r="A101" s="422"/>
      <c r="B101" s="426"/>
      <c r="C101" s="426"/>
      <c r="D101" s="426"/>
      <c r="E101" s="426"/>
      <c r="F101" s="426"/>
      <c r="G101" s="426"/>
      <c r="H101" s="426"/>
      <c r="I101" s="426"/>
      <c r="J101" s="426"/>
      <c r="K101" s="426"/>
      <c r="L101" s="426"/>
      <c r="M101" s="426"/>
      <c r="N101" s="426"/>
      <c r="O101" s="426"/>
      <c r="P101" s="426"/>
      <c r="Q101" s="426"/>
      <c r="R101" s="426"/>
      <c r="S101" s="426"/>
      <c r="T101" s="426"/>
      <c r="U101" s="426"/>
      <c r="V101" s="426"/>
      <c r="W101" s="426"/>
      <c r="X101" s="426"/>
      <c r="Y101" s="426"/>
      <c r="Z101" s="426"/>
      <c r="AA101" s="426"/>
      <c r="AB101" s="426"/>
      <c r="AC101" s="426"/>
      <c r="AD101" s="426"/>
      <c r="AE101" s="426"/>
      <c r="AF101" s="426"/>
      <c r="AG101" s="426"/>
    </row>
    <row r="102" spans="1:33" ht="15" customHeight="1" x14ac:dyDescent="0.35">
      <c r="A102" s="422"/>
      <c r="B102" s="434" t="s">
        <v>737</v>
      </c>
      <c r="C102" s="426"/>
      <c r="D102" s="426"/>
      <c r="E102" s="426"/>
      <c r="F102" s="426"/>
      <c r="G102" s="426"/>
      <c r="H102" s="426"/>
      <c r="I102" s="426"/>
      <c r="J102" s="426"/>
      <c r="K102" s="426"/>
      <c r="L102" s="426"/>
      <c r="M102" s="426"/>
      <c r="N102" s="426"/>
      <c r="O102" s="426"/>
      <c r="P102" s="426"/>
      <c r="Q102" s="426"/>
      <c r="R102" s="426"/>
      <c r="S102" s="426"/>
      <c r="T102" s="426"/>
      <c r="U102" s="426"/>
      <c r="V102" s="426"/>
      <c r="W102" s="426"/>
      <c r="X102" s="426"/>
      <c r="Y102" s="426"/>
      <c r="Z102" s="426"/>
      <c r="AA102" s="426"/>
      <c r="AB102" s="426"/>
      <c r="AC102" s="426"/>
      <c r="AD102" s="426"/>
      <c r="AE102" s="426"/>
      <c r="AF102" s="426"/>
      <c r="AG102" s="426"/>
    </row>
    <row r="103" spans="1:33" ht="15" customHeight="1" x14ac:dyDescent="0.35">
      <c r="A103" s="422"/>
      <c r="B103" s="434" t="s">
        <v>736</v>
      </c>
      <c r="C103" s="426"/>
      <c r="D103" s="426"/>
      <c r="E103" s="426"/>
      <c r="F103" s="426"/>
      <c r="G103" s="426"/>
      <c r="H103" s="426"/>
      <c r="I103" s="426"/>
      <c r="J103" s="426"/>
      <c r="K103" s="426"/>
      <c r="L103" s="426"/>
      <c r="M103" s="426"/>
      <c r="N103" s="426"/>
      <c r="O103" s="426"/>
      <c r="P103" s="426"/>
      <c r="Q103" s="426"/>
      <c r="R103" s="426"/>
      <c r="S103" s="426"/>
      <c r="T103" s="426"/>
      <c r="U103" s="426"/>
      <c r="V103" s="426"/>
      <c r="W103" s="426"/>
      <c r="X103" s="426"/>
      <c r="Y103" s="426"/>
      <c r="Z103" s="426"/>
      <c r="AA103" s="426"/>
      <c r="AB103" s="426"/>
      <c r="AC103" s="426"/>
      <c r="AD103" s="426"/>
      <c r="AE103" s="426"/>
      <c r="AF103" s="426"/>
      <c r="AG103" s="426"/>
    </row>
    <row r="104" spans="1:33" ht="12" customHeight="1" x14ac:dyDescent="0.35">
      <c r="A104" s="422"/>
      <c r="B104" s="434" t="s">
        <v>735</v>
      </c>
      <c r="C104" s="426"/>
      <c r="D104" s="426"/>
      <c r="E104" s="426"/>
      <c r="F104" s="426"/>
      <c r="G104" s="426"/>
      <c r="H104" s="426"/>
      <c r="I104" s="426"/>
      <c r="J104" s="426"/>
      <c r="K104" s="426"/>
      <c r="L104" s="426"/>
      <c r="M104" s="426"/>
      <c r="N104" s="426"/>
      <c r="O104" s="426"/>
      <c r="P104" s="426"/>
      <c r="Q104" s="426"/>
      <c r="R104" s="426"/>
      <c r="S104" s="426"/>
      <c r="T104" s="426"/>
      <c r="U104" s="426"/>
      <c r="V104" s="426"/>
      <c r="W104" s="426"/>
      <c r="X104" s="426"/>
      <c r="Y104" s="426"/>
      <c r="Z104" s="426"/>
      <c r="AA104" s="426"/>
      <c r="AB104" s="426"/>
      <c r="AC104" s="426"/>
      <c r="AD104" s="426"/>
      <c r="AE104" s="426"/>
      <c r="AF104" s="426"/>
      <c r="AG104" s="426"/>
    </row>
    <row r="105" spans="1:33" ht="15" customHeight="1" x14ac:dyDescent="0.35">
      <c r="A105" s="422"/>
      <c r="B105" s="426"/>
      <c r="C105" s="426"/>
      <c r="D105" s="426"/>
      <c r="E105" s="426"/>
      <c r="F105" s="426"/>
      <c r="G105" s="426"/>
      <c r="H105" s="426"/>
      <c r="I105" s="426"/>
      <c r="J105" s="426"/>
      <c r="K105" s="426"/>
      <c r="L105" s="426"/>
      <c r="M105" s="426"/>
      <c r="N105" s="426"/>
      <c r="O105" s="426"/>
      <c r="P105" s="426"/>
      <c r="Q105" s="426"/>
      <c r="R105" s="426"/>
      <c r="S105" s="426"/>
      <c r="T105" s="426"/>
      <c r="U105" s="426"/>
      <c r="V105" s="426"/>
      <c r="W105" s="426"/>
      <c r="X105" s="426"/>
      <c r="Y105" s="426"/>
      <c r="Z105" s="426"/>
      <c r="AA105" s="426"/>
      <c r="AB105" s="426"/>
      <c r="AC105" s="426"/>
      <c r="AD105" s="426"/>
      <c r="AE105" s="426"/>
      <c r="AF105" s="426"/>
      <c r="AG105" s="426"/>
    </row>
    <row r="106" spans="1:33" ht="15" customHeight="1" x14ac:dyDescent="0.35">
      <c r="A106" s="422"/>
      <c r="B106" s="434" t="s">
        <v>734</v>
      </c>
      <c r="C106" s="426"/>
      <c r="D106" s="426"/>
      <c r="E106" s="426"/>
      <c r="F106" s="426"/>
      <c r="G106" s="426"/>
      <c r="H106" s="426"/>
      <c r="I106" s="426"/>
      <c r="J106" s="426"/>
      <c r="K106" s="426"/>
      <c r="L106" s="426"/>
      <c r="M106" s="426"/>
      <c r="N106" s="426"/>
      <c r="O106" s="426"/>
      <c r="P106" s="426"/>
      <c r="Q106" s="426"/>
      <c r="R106" s="426"/>
      <c r="S106" s="426"/>
      <c r="T106" s="426"/>
      <c r="U106" s="426"/>
      <c r="V106" s="426"/>
      <c r="W106" s="426"/>
      <c r="X106" s="426"/>
      <c r="Y106" s="426"/>
      <c r="Z106" s="426"/>
      <c r="AA106" s="426"/>
      <c r="AB106" s="426"/>
      <c r="AC106" s="426"/>
      <c r="AD106" s="426"/>
      <c r="AE106" s="426"/>
      <c r="AF106" s="426"/>
      <c r="AG106" s="426"/>
    </row>
    <row r="107" spans="1:33" ht="15" customHeight="1" x14ac:dyDescent="0.35">
      <c r="A107" s="422"/>
      <c r="B107" s="434" t="s">
        <v>2205</v>
      </c>
      <c r="C107" s="426"/>
      <c r="D107" s="426"/>
      <c r="E107" s="426"/>
      <c r="F107" s="426"/>
      <c r="G107" s="426"/>
      <c r="H107" s="426"/>
      <c r="I107" s="426"/>
      <c r="J107" s="426"/>
      <c r="K107" s="426"/>
      <c r="L107" s="426"/>
      <c r="M107" s="426"/>
      <c r="N107" s="426"/>
      <c r="O107" s="426"/>
      <c r="P107" s="426"/>
      <c r="Q107" s="426"/>
      <c r="R107" s="426"/>
      <c r="S107" s="426"/>
      <c r="T107" s="426"/>
      <c r="U107" s="426"/>
      <c r="V107" s="426"/>
      <c r="W107" s="426"/>
      <c r="X107" s="426"/>
      <c r="Y107" s="426"/>
      <c r="Z107" s="426"/>
      <c r="AA107" s="426"/>
      <c r="AB107" s="426"/>
      <c r="AC107" s="426"/>
      <c r="AD107" s="426"/>
      <c r="AE107" s="426"/>
      <c r="AF107" s="426"/>
      <c r="AG107" s="426"/>
    </row>
    <row r="108" spans="1:33" ht="15" customHeight="1" x14ac:dyDescent="0.35">
      <c r="A108" s="425" t="s">
        <v>733</v>
      </c>
      <c r="B108" s="435" t="s">
        <v>195</v>
      </c>
      <c r="C108" s="441">
        <v>1.89E-2</v>
      </c>
      <c r="D108" s="441">
        <v>1.89E-2</v>
      </c>
      <c r="E108" s="441">
        <v>1.89E-2</v>
      </c>
      <c r="F108" s="441">
        <v>1.89E-2</v>
      </c>
      <c r="G108" s="441">
        <v>1.89E-2</v>
      </c>
      <c r="H108" s="441">
        <v>1.89E-2</v>
      </c>
      <c r="I108" s="441">
        <v>1.89E-2</v>
      </c>
      <c r="J108" s="441">
        <v>1.89E-2</v>
      </c>
      <c r="K108" s="441">
        <v>1.89E-2</v>
      </c>
      <c r="L108" s="441">
        <v>1.89E-2</v>
      </c>
      <c r="M108" s="441">
        <v>1.89E-2</v>
      </c>
      <c r="N108" s="441">
        <v>1.89E-2</v>
      </c>
      <c r="O108" s="441">
        <v>1.89E-2</v>
      </c>
      <c r="P108" s="441">
        <v>1.89E-2</v>
      </c>
      <c r="Q108" s="441">
        <v>1.89E-2</v>
      </c>
      <c r="R108" s="441">
        <v>1.89E-2</v>
      </c>
      <c r="S108" s="441">
        <v>1.89E-2</v>
      </c>
      <c r="T108" s="441">
        <v>1.89E-2</v>
      </c>
      <c r="U108" s="441">
        <v>1.89E-2</v>
      </c>
      <c r="V108" s="441">
        <v>1.89E-2</v>
      </c>
      <c r="W108" s="441">
        <v>1.89E-2</v>
      </c>
      <c r="X108" s="441">
        <v>1.89E-2</v>
      </c>
      <c r="Y108" s="441">
        <v>1.89E-2</v>
      </c>
      <c r="Z108" s="441">
        <v>1.89E-2</v>
      </c>
      <c r="AA108" s="441">
        <v>1.89E-2</v>
      </c>
      <c r="AB108" s="441">
        <v>1.89E-2</v>
      </c>
      <c r="AC108" s="441">
        <v>1.89E-2</v>
      </c>
      <c r="AD108" s="441">
        <v>1.89E-2</v>
      </c>
      <c r="AE108" s="441">
        <v>1.89E-2</v>
      </c>
      <c r="AF108" s="437">
        <v>0</v>
      </c>
      <c r="AG108" s="426"/>
    </row>
    <row r="109" spans="1:33" ht="15" customHeight="1" x14ac:dyDescent="0.35">
      <c r="A109" s="425" t="s">
        <v>732</v>
      </c>
      <c r="B109" s="435" t="s">
        <v>21</v>
      </c>
      <c r="C109" s="441">
        <v>7.9756999999999995E-2</v>
      </c>
      <c r="D109" s="441">
        <v>8.1896999999999998E-2</v>
      </c>
      <c r="E109" s="441">
        <v>8.3777000000000004E-2</v>
      </c>
      <c r="F109" s="441">
        <v>8.5123000000000004E-2</v>
      </c>
      <c r="G109" s="441">
        <v>8.6523000000000003E-2</v>
      </c>
      <c r="H109" s="441">
        <v>8.8009000000000004E-2</v>
      </c>
      <c r="I109" s="441">
        <v>8.9559E-2</v>
      </c>
      <c r="J109" s="441">
        <v>9.1161000000000006E-2</v>
      </c>
      <c r="K109" s="441">
        <v>9.2807000000000001E-2</v>
      </c>
      <c r="L109" s="441">
        <v>9.4514000000000001E-2</v>
      </c>
      <c r="M109" s="441">
        <v>9.6270999999999995E-2</v>
      </c>
      <c r="N109" s="441">
        <v>9.8109000000000002E-2</v>
      </c>
      <c r="O109" s="441">
        <v>0.10002900000000001</v>
      </c>
      <c r="P109" s="441">
        <v>0.102033</v>
      </c>
      <c r="Q109" s="441">
        <v>0.10413500000000001</v>
      </c>
      <c r="R109" s="441">
        <v>0.10628700000000001</v>
      </c>
      <c r="S109" s="441">
        <v>0.10853699999999999</v>
      </c>
      <c r="T109" s="441">
        <v>0.110877</v>
      </c>
      <c r="U109" s="441">
        <v>0.11330900000000001</v>
      </c>
      <c r="V109" s="441">
        <v>0.11586</v>
      </c>
      <c r="W109" s="441">
        <v>0.11851100000000001</v>
      </c>
      <c r="X109" s="441">
        <v>0.121239</v>
      </c>
      <c r="Y109" s="441">
        <v>0.124033</v>
      </c>
      <c r="Z109" s="441">
        <v>0.12688199999999999</v>
      </c>
      <c r="AA109" s="441">
        <v>0.129798</v>
      </c>
      <c r="AB109" s="441">
        <v>0.13278499999999999</v>
      </c>
      <c r="AC109" s="441">
        <v>0.13584599999999999</v>
      </c>
      <c r="AD109" s="441">
        <v>0.139014</v>
      </c>
      <c r="AE109" s="441">
        <v>0.142429</v>
      </c>
      <c r="AF109" s="437">
        <v>2.0924999999999999E-2</v>
      </c>
      <c r="AG109" s="426"/>
    </row>
    <row r="110" spans="1:33" ht="12" customHeight="1" x14ac:dyDescent="0.35">
      <c r="A110" s="425" t="s">
        <v>731</v>
      </c>
      <c r="B110" s="435" t="s">
        <v>434</v>
      </c>
      <c r="C110" s="441">
        <v>0</v>
      </c>
      <c r="D110" s="441">
        <v>0</v>
      </c>
      <c r="E110" s="441">
        <v>0</v>
      </c>
      <c r="F110" s="441">
        <v>0</v>
      </c>
      <c r="G110" s="441">
        <v>0</v>
      </c>
      <c r="H110" s="441">
        <v>0</v>
      </c>
      <c r="I110" s="441">
        <v>0</v>
      </c>
      <c r="J110" s="441">
        <v>0</v>
      </c>
      <c r="K110" s="441">
        <v>0</v>
      </c>
      <c r="L110" s="441">
        <v>0</v>
      </c>
      <c r="M110" s="441">
        <v>0</v>
      </c>
      <c r="N110" s="441">
        <v>0</v>
      </c>
      <c r="O110" s="441">
        <v>0</v>
      </c>
      <c r="P110" s="441">
        <v>0</v>
      </c>
      <c r="Q110" s="441">
        <v>0</v>
      </c>
      <c r="R110" s="441">
        <v>0</v>
      </c>
      <c r="S110" s="441">
        <v>0</v>
      </c>
      <c r="T110" s="441">
        <v>0</v>
      </c>
      <c r="U110" s="441">
        <v>0</v>
      </c>
      <c r="V110" s="441">
        <v>0</v>
      </c>
      <c r="W110" s="441">
        <v>0</v>
      </c>
      <c r="X110" s="441">
        <v>0</v>
      </c>
      <c r="Y110" s="441">
        <v>0</v>
      </c>
      <c r="Z110" s="441">
        <v>0</v>
      </c>
      <c r="AA110" s="441">
        <v>0</v>
      </c>
      <c r="AB110" s="441">
        <v>0</v>
      </c>
      <c r="AC110" s="441">
        <v>0</v>
      </c>
      <c r="AD110" s="441">
        <v>0</v>
      </c>
      <c r="AE110" s="441">
        <v>0</v>
      </c>
      <c r="AF110" s="437" t="s">
        <v>1190</v>
      </c>
      <c r="AG110" s="426"/>
    </row>
    <row r="111" spans="1:33" ht="15" customHeight="1" x14ac:dyDescent="0.35">
      <c r="A111" s="425" t="s">
        <v>730</v>
      </c>
      <c r="B111" s="435" t="s">
        <v>196</v>
      </c>
      <c r="C111" s="441">
        <v>8.3500000000000005E-2</v>
      </c>
      <c r="D111" s="441">
        <v>8.8400000000000006E-2</v>
      </c>
      <c r="E111" s="441">
        <v>8.8400000000000006E-2</v>
      </c>
      <c r="F111" s="441">
        <v>8.8400000000000006E-2</v>
      </c>
      <c r="G111" s="441">
        <v>8.8400000000000006E-2</v>
      </c>
      <c r="H111" s="441">
        <v>8.8400000000000006E-2</v>
      </c>
      <c r="I111" s="441">
        <v>8.8400000000000006E-2</v>
      </c>
      <c r="J111" s="441">
        <v>8.8400000000000006E-2</v>
      </c>
      <c r="K111" s="441">
        <v>8.8400000000000006E-2</v>
      </c>
      <c r="L111" s="441">
        <v>8.8400000000000006E-2</v>
      </c>
      <c r="M111" s="441">
        <v>8.8400000000000006E-2</v>
      </c>
      <c r="N111" s="441">
        <v>8.8400000000000006E-2</v>
      </c>
      <c r="O111" s="441">
        <v>8.8400000000000006E-2</v>
      </c>
      <c r="P111" s="441">
        <v>8.8400000000000006E-2</v>
      </c>
      <c r="Q111" s="441">
        <v>8.8400000000000006E-2</v>
      </c>
      <c r="R111" s="441">
        <v>8.8400000000000006E-2</v>
      </c>
      <c r="S111" s="441">
        <v>8.8400000000000006E-2</v>
      </c>
      <c r="T111" s="441">
        <v>8.8400000000000006E-2</v>
      </c>
      <c r="U111" s="441">
        <v>8.8400000000000006E-2</v>
      </c>
      <c r="V111" s="441">
        <v>8.8400000000000006E-2</v>
      </c>
      <c r="W111" s="441">
        <v>8.8400000000000006E-2</v>
      </c>
      <c r="X111" s="441">
        <v>8.8400000000000006E-2</v>
      </c>
      <c r="Y111" s="441">
        <v>8.8400000000000006E-2</v>
      </c>
      <c r="Z111" s="441">
        <v>8.8400000000000006E-2</v>
      </c>
      <c r="AA111" s="441">
        <v>8.8400000000000006E-2</v>
      </c>
      <c r="AB111" s="441">
        <v>8.8400000000000006E-2</v>
      </c>
      <c r="AC111" s="441">
        <v>8.8400000000000006E-2</v>
      </c>
      <c r="AD111" s="441">
        <v>8.8400000000000006E-2</v>
      </c>
      <c r="AE111" s="441">
        <v>8.8400000000000006E-2</v>
      </c>
      <c r="AF111" s="437">
        <v>2.039E-3</v>
      </c>
      <c r="AG111" s="426"/>
    </row>
    <row r="112" spans="1:33" ht="15" customHeight="1" x14ac:dyDescent="0.35">
      <c r="A112" s="425" t="s">
        <v>729</v>
      </c>
      <c r="B112" s="434" t="s">
        <v>189</v>
      </c>
      <c r="C112" s="444">
        <v>0.18215700000000001</v>
      </c>
      <c r="D112" s="444">
        <v>0.189197</v>
      </c>
      <c r="E112" s="444">
        <v>0.191077</v>
      </c>
      <c r="F112" s="444">
        <v>0.19242300000000001</v>
      </c>
      <c r="G112" s="444">
        <v>0.193823</v>
      </c>
      <c r="H112" s="444">
        <v>0.19530900000000001</v>
      </c>
      <c r="I112" s="444">
        <v>0.19685900000000001</v>
      </c>
      <c r="J112" s="444">
        <v>0.198461</v>
      </c>
      <c r="K112" s="444">
        <v>0.20010700000000001</v>
      </c>
      <c r="L112" s="444">
        <v>0.20181399999999999</v>
      </c>
      <c r="M112" s="444">
        <v>0.203571</v>
      </c>
      <c r="N112" s="444">
        <v>0.20540900000000001</v>
      </c>
      <c r="O112" s="444">
        <v>0.20732900000000001</v>
      </c>
      <c r="P112" s="444">
        <v>0.20933299999999999</v>
      </c>
      <c r="Q112" s="444">
        <v>0.21143500000000001</v>
      </c>
      <c r="R112" s="444">
        <v>0.213587</v>
      </c>
      <c r="S112" s="444">
        <v>0.215837</v>
      </c>
      <c r="T112" s="444">
        <v>0.21817700000000001</v>
      </c>
      <c r="U112" s="444">
        <v>0.220609</v>
      </c>
      <c r="V112" s="444">
        <v>0.22316</v>
      </c>
      <c r="W112" s="444">
        <v>0.22581100000000001</v>
      </c>
      <c r="X112" s="444">
        <v>0.22853899999999999</v>
      </c>
      <c r="Y112" s="444">
        <v>0.23133300000000001</v>
      </c>
      <c r="Z112" s="444">
        <v>0.234182</v>
      </c>
      <c r="AA112" s="444">
        <v>0.237098</v>
      </c>
      <c r="AB112" s="444">
        <v>0.24008499999999999</v>
      </c>
      <c r="AC112" s="444">
        <v>0.243146</v>
      </c>
      <c r="AD112" s="444">
        <v>0.24631400000000001</v>
      </c>
      <c r="AE112" s="444">
        <v>0.24972900000000001</v>
      </c>
      <c r="AF112" s="439">
        <v>1.1332E-2</v>
      </c>
      <c r="AG112" s="426"/>
    </row>
    <row r="113" spans="1:34" ht="15" customHeight="1" x14ac:dyDescent="0.35">
      <c r="A113" s="422"/>
      <c r="B113" s="434" t="s">
        <v>197</v>
      </c>
      <c r="C113" s="426"/>
      <c r="D113" s="426"/>
      <c r="E113" s="426"/>
      <c r="F113" s="426"/>
      <c r="G113" s="426"/>
      <c r="H113" s="426"/>
      <c r="I113" s="426"/>
      <c r="J113" s="426"/>
      <c r="K113" s="426"/>
      <c r="L113" s="426"/>
      <c r="M113" s="426"/>
      <c r="N113" s="426"/>
      <c r="O113" s="426"/>
      <c r="P113" s="426"/>
      <c r="Q113" s="426"/>
      <c r="R113" s="426"/>
      <c r="S113" s="426"/>
      <c r="T113" s="426"/>
      <c r="U113" s="426"/>
      <c r="V113" s="426"/>
      <c r="W113" s="426"/>
      <c r="X113" s="426"/>
      <c r="Y113" s="426"/>
      <c r="Z113" s="426"/>
      <c r="AA113" s="426"/>
      <c r="AB113" s="426"/>
      <c r="AC113" s="426"/>
      <c r="AD113" s="426"/>
      <c r="AE113" s="426"/>
      <c r="AF113" s="426"/>
      <c r="AG113" s="426"/>
    </row>
    <row r="114" spans="1:34" ht="12" customHeight="1" x14ac:dyDescent="0.35">
      <c r="A114" s="425" t="s">
        <v>728</v>
      </c>
      <c r="B114" s="435" t="s">
        <v>195</v>
      </c>
      <c r="C114" s="441">
        <v>3.6110000000000001E-3</v>
      </c>
      <c r="D114" s="441">
        <v>3.6110000000000001E-3</v>
      </c>
      <c r="E114" s="441">
        <v>3.6110000000000001E-3</v>
      </c>
      <c r="F114" s="441">
        <v>3.6110000000000001E-3</v>
      </c>
      <c r="G114" s="441">
        <v>3.6110000000000001E-3</v>
      </c>
      <c r="H114" s="441">
        <v>3.6110000000000001E-3</v>
      </c>
      <c r="I114" s="441">
        <v>3.6110000000000001E-3</v>
      </c>
      <c r="J114" s="441">
        <v>3.6110000000000001E-3</v>
      </c>
      <c r="K114" s="441">
        <v>3.6110000000000001E-3</v>
      </c>
      <c r="L114" s="441">
        <v>3.6110000000000001E-3</v>
      </c>
      <c r="M114" s="441">
        <v>3.6110000000000001E-3</v>
      </c>
      <c r="N114" s="441">
        <v>3.6110000000000001E-3</v>
      </c>
      <c r="O114" s="441">
        <v>3.6110000000000001E-3</v>
      </c>
      <c r="P114" s="441">
        <v>3.6110000000000001E-3</v>
      </c>
      <c r="Q114" s="441">
        <v>3.6110000000000001E-3</v>
      </c>
      <c r="R114" s="441">
        <v>3.6110000000000001E-3</v>
      </c>
      <c r="S114" s="441">
        <v>3.6110000000000001E-3</v>
      </c>
      <c r="T114" s="441">
        <v>3.6110000000000001E-3</v>
      </c>
      <c r="U114" s="441">
        <v>3.6110000000000001E-3</v>
      </c>
      <c r="V114" s="441">
        <v>3.6110000000000001E-3</v>
      </c>
      <c r="W114" s="441">
        <v>3.6110000000000001E-3</v>
      </c>
      <c r="X114" s="441">
        <v>3.6110000000000001E-3</v>
      </c>
      <c r="Y114" s="441">
        <v>3.6110000000000001E-3</v>
      </c>
      <c r="Z114" s="441">
        <v>3.6110000000000001E-3</v>
      </c>
      <c r="AA114" s="441">
        <v>3.6110000000000001E-3</v>
      </c>
      <c r="AB114" s="441">
        <v>3.6110000000000001E-3</v>
      </c>
      <c r="AC114" s="441">
        <v>3.6110000000000001E-3</v>
      </c>
      <c r="AD114" s="441">
        <v>3.6110000000000001E-3</v>
      </c>
      <c r="AE114" s="441">
        <v>3.6110000000000001E-3</v>
      </c>
      <c r="AF114" s="437">
        <v>0</v>
      </c>
      <c r="AG114" s="426"/>
    </row>
    <row r="115" spans="1:34" ht="15" customHeight="1" x14ac:dyDescent="0.35">
      <c r="A115" s="425" t="s">
        <v>727</v>
      </c>
      <c r="B115" s="435" t="s">
        <v>21</v>
      </c>
      <c r="C115" s="441">
        <v>0.282999</v>
      </c>
      <c r="D115" s="441">
        <v>0.29211300000000001</v>
      </c>
      <c r="E115" s="441">
        <v>0.300201</v>
      </c>
      <c r="F115" s="441">
        <v>0.30605199999999999</v>
      </c>
      <c r="G115" s="441">
        <v>0.312197</v>
      </c>
      <c r="H115" s="441">
        <v>0.31878600000000001</v>
      </c>
      <c r="I115" s="441">
        <v>0.32571800000000001</v>
      </c>
      <c r="J115" s="441">
        <v>0.33295400000000003</v>
      </c>
      <c r="K115" s="441">
        <v>0.34045300000000001</v>
      </c>
      <c r="L115" s="441">
        <v>0.348306</v>
      </c>
      <c r="M115" s="441">
        <v>0.35645500000000002</v>
      </c>
      <c r="N115" s="441">
        <v>0.36505100000000001</v>
      </c>
      <c r="O115" s="441">
        <v>0.374114</v>
      </c>
      <c r="P115" s="441">
        <v>0.383656</v>
      </c>
      <c r="Q115" s="441">
        <v>0.39375599999999999</v>
      </c>
      <c r="R115" s="441">
        <v>0.40418199999999999</v>
      </c>
      <c r="S115" s="441">
        <v>0.415182</v>
      </c>
      <c r="T115" s="441">
        <v>0.42671799999999999</v>
      </c>
      <c r="U115" s="441">
        <v>0.43881799999999999</v>
      </c>
      <c r="V115" s="441">
        <v>0.45162600000000003</v>
      </c>
      <c r="W115" s="441">
        <v>0.46504499999999999</v>
      </c>
      <c r="X115" s="441">
        <v>0.47898400000000002</v>
      </c>
      <c r="Y115" s="441">
        <v>0.49338100000000001</v>
      </c>
      <c r="Z115" s="441">
        <v>0.50818700000000006</v>
      </c>
      <c r="AA115" s="441">
        <v>0.52347299999999997</v>
      </c>
      <c r="AB115" s="441">
        <v>0.53926099999999999</v>
      </c>
      <c r="AC115" s="441">
        <v>0.55557699999999999</v>
      </c>
      <c r="AD115" s="441">
        <v>0.57260200000000006</v>
      </c>
      <c r="AE115" s="441">
        <v>0.59112399999999998</v>
      </c>
      <c r="AF115" s="437">
        <v>2.6655999999999999E-2</v>
      </c>
      <c r="AG115" s="426"/>
    </row>
    <row r="116" spans="1:34" ht="15" customHeight="1" x14ac:dyDescent="0.35">
      <c r="A116" s="425" t="s">
        <v>726</v>
      </c>
      <c r="B116" s="435" t="s">
        <v>434</v>
      </c>
      <c r="C116" s="441">
        <v>0</v>
      </c>
      <c r="D116" s="441">
        <v>0</v>
      </c>
      <c r="E116" s="441">
        <v>0</v>
      </c>
      <c r="F116" s="441">
        <v>0</v>
      </c>
      <c r="G116" s="441">
        <v>0</v>
      </c>
      <c r="H116" s="441">
        <v>0</v>
      </c>
      <c r="I116" s="441">
        <v>0</v>
      </c>
      <c r="J116" s="441">
        <v>0</v>
      </c>
      <c r="K116" s="441">
        <v>0</v>
      </c>
      <c r="L116" s="441">
        <v>0</v>
      </c>
      <c r="M116" s="441">
        <v>0</v>
      </c>
      <c r="N116" s="441">
        <v>0</v>
      </c>
      <c r="O116" s="441">
        <v>0</v>
      </c>
      <c r="P116" s="441">
        <v>0</v>
      </c>
      <c r="Q116" s="441">
        <v>0</v>
      </c>
      <c r="R116" s="441">
        <v>0</v>
      </c>
      <c r="S116" s="441">
        <v>0</v>
      </c>
      <c r="T116" s="441">
        <v>0</v>
      </c>
      <c r="U116" s="441">
        <v>0</v>
      </c>
      <c r="V116" s="441">
        <v>0</v>
      </c>
      <c r="W116" s="441">
        <v>0</v>
      </c>
      <c r="X116" s="441">
        <v>0</v>
      </c>
      <c r="Y116" s="441">
        <v>0</v>
      </c>
      <c r="Z116" s="441">
        <v>0</v>
      </c>
      <c r="AA116" s="441">
        <v>0</v>
      </c>
      <c r="AB116" s="441">
        <v>0</v>
      </c>
      <c r="AC116" s="441">
        <v>0</v>
      </c>
      <c r="AD116" s="441">
        <v>0</v>
      </c>
      <c r="AE116" s="441">
        <v>0</v>
      </c>
      <c r="AF116" s="437" t="s">
        <v>1190</v>
      </c>
      <c r="AG116" s="426"/>
    </row>
    <row r="117" spans="1:34" ht="15" customHeight="1" x14ac:dyDescent="0.35">
      <c r="A117" s="425" t="s">
        <v>725</v>
      </c>
      <c r="B117" s="435" t="s">
        <v>196</v>
      </c>
      <c r="C117" s="441">
        <v>0.15014</v>
      </c>
      <c r="D117" s="441">
        <v>0.15639</v>
      </c>
      <c r="E117" s="441">
        <v>0.15639</v>
      </c>
      <c r="F117" s="441">
        <v>0.15639</v>
      </c>
      <c r="G117" s="441">
        <v>0.15639</v>
      </c>
      <c r="H117" s="441">
        <v>0.15639</v>
      </c>
      <c r="I117" s="441">
        <v>0.15639</v>
      </c>
      <c r="J117" s="441">
        <v>0.15639</v>
      </c>
      <c r="K117" s="441">
        <v>0.15639</v>
      </c>
      <c r="L117" s="441">
        <v>0.15639</v>
      </c>
      <c r="M117" s="441">
        <v>0.15639</v>
      </c>
      <c r="N117" s="441">
        <v>0.15639</v>
      </c>
      <c r="O117" s="441">
        <v>0.15639</v>
      </c>
      <c r="P117" s="441">
        <v>0.15639</v>
      </c>
      <c r="Q117" s="441">
        <v>0.15639</v>
      </c>
      <c r="R117" s="441">
        <v>0.15639</v>
      </c>
      <c r="S117" s="441">
        <v>0.15639</v>
      </c>
      <c r="T117" s="441">
        <v>0.15639</v>
      </c>
      <c r="U117" s="441">
        <v>0.15639</v>
      </c>
      <c r="V117" s="441">
        <v>0.15639</v>
      </c>
      <c r="W117" s="441">
        <v>0.15639</v>
      </c>
      <c r="X117" s="441">
        <v>0.15639</v>
      </c>
      <c r="Y117" s="441">
        <v>0.15639</v>
      </c>
      <c r="Z117" s="441">
        <v>0.15639</v>
      </c>
      <c r="AA117" s="441">
        <v>0.15639</v>
      </c>
      <c r="AB117" s="441">
        <v>0.15639</v>
      </c>
      <c r="AC117" s="441">
        <v>0.15639</v>
      </c>
      <c r="AD117" s="441">
        <v>0.15639</v>
      </c>
      <c r="AE117" s="441">
        <v>0.15639</v>
      </c>
      <c r="AF117" s="437">
        <v>1.4580000000000001E-3</v>
      </c>
      <c r="AG117" s="426"/>
    </row>
    <row r="118" spans="1:34" ht="15" customHeight="1" x14ac:dyDescent="0.35">
      <c r="A118" s="425" t="s">
        <v>724</v>
      </c>
      <c r="B118" s="434" t="s">
        <v>189</v>
      </c>
      <c r="C118" s="444">
        <v>0.436749</v>
      </c>
      <c r="D118" s="444">
        <v>0.45211299999999999</v>
      </c>
      <c r="E118" s="444">
        <v>0.46020100000000003</v>
      </c>
      <c r="F118" s="444">
        <v>0.46605200000000002</v>
      </c>
      <c r="G118" s="444">
        <v>0.47219699999999998</v>
      </c>
      <c r="H118" s="444">
        <v>0.47878599999999999</v>
      </c>
      <c r="I118" s="444">
        <v>0.48571799999999998</v>
      </c>
      <c r="J118" s="444">
        <v>0.492954</v>
      </c>
      <c r="K118" s="444">
        <v>0.50045300000000004</v>
      </c>
      <c r="L118" s="444">
        <v>0.50830600000000004</v>
      </c>
      <c r="M118" s="444">
        <v>0.516455</v>
      </c>
      <c r="N118" s="444">
        <v>0.52505100000000005</v>
      </c>
      <c r="O118" s="444">
        <v>0.53411500000000001</v>
      </c>
      <c r="P118" s="444">
        <v>0.54365699999999995</v>
      </c>
      <c r="Q118" s="444">
        <v>0.55375600000000003</v>
      </c>
      <c r="R118" s="444">
        <v>0.56418299999999999</v>
      </c>
      <c r="S118" s="444">
        <v>0.57518199999999997</v>
      </c>
      <c r="T118" s="444">
        <v>0.58671899999999999</v>
      </c>
      <c r="U118" s="444">
        <v>0.59881799999999996</v>
      </c>
      <c r="V118" s="444">
        <v>0.611626</v>
      </c>
      <c r="W118" s="444">
        <v>0.62504599999999999</v>
      </c>
      <c r="X118" s="444">
        <v>0.638984</v>
      </c>
      <c r="Y118" s="444">
        <v>0.65338200000000002</v>
      </c>
      <c r="Z118" s="444">
        <v>0.66818699999999998</v>
      </c>
      <c r="AA118" s="444">
        <v>0.68347400000000003</v>
      </c>
      <c r="AB118" s="444">
        <v>0.69926100000000002</v>
      </c>
      <c r="AC118" s="444">
        <v>0.71557700000000002</v>
      </c>
      <c r="AD118" s="444">
        <v>0.73260199999999998</v>
      </c>
      <c r="AE118" s="444">
        <v>0.75112400000000001</v>
      </c>
      <c r="AF118" s="439">
        <v>1.9553000000000001E-2</v>
      </c>
      <c r="AG118" s="426"/>
    </row>
    <row r="119" spans="1:34" ht="15" customHeight="1" x14ac:dyDescent="0.35">
      <c r="A119" s="422"/>
      <c r="B119" s="434" t="s">
        <v>198</v>
      </c>
      <c r="C119" s="426"/>
      <c r="D119" s="426"/>
      <c r="E119" s="426"/>
      <c r="F119" s="426"/>
      <c r="G119" s="426"/>
      <c r="H119" s="426"/>
      <c r="I119" s="426"/>
      <c r="J119" s="426"/>
      <c r="K119" s="426"/>
      <c r="L119" s="426"/>
      <c r="M119" s="426"/>
      <c r="N119" s="426"/>
      <c r="O119" s="426"/>
      <c r="P119" s="426"/>
      <c r="Q119" s="426"/>
      <c r="R119" s="426"/>
      <c r="S119" s="426"/>
      <c r="T119" s="426"/>
      <c r="U119" s="426"/>
      <c r="V119" s="426"/>
      <c r="W119" s="426"/>
      <c r="X119" s="426"/>
      <c r="Y119" s="426"/>
      <c r="Z119" s="426"/>
      <c r="AA119" s="426"/>
      <c r="AB119" s="426"/>
      <c r="AC119" s="426"/>
      <c r="AD119" s="426"/>
      <c r="AE119" s="426"/>
      <c r="AF119" s="426"/>
      <c r="AG119" s="426"/>
    </row>
    <row r="120" spans="1:34" ht="12" customHeight="1" x14ac:dyDescent="0.35">
      <c r="A120" s="425" t="s">
        <v>723</v>
      </c>
      <c r="B120" s="435" t="s">
        <v>199</v>
      </c>
      <c r="C120" s="441">
        <v>4.9299999999999997E-2</v>
      </c>
      <c r="D120" s="441">
        <v>5.0062000000000002E-2</v>
      </c>
      <c r="E120" s="441">
        <v>5.0699000000000001E-2</v>
      </c>
      <c r="F120" s="441">
        <v>5.1159999999999997E-2</v>
      </c>
      <c r="G120" s="441">
        <v>5.1645000000000003E-2</v>
      </c>
      <c r="H120" s="441">
        <v>5.2166999999999998E-2</v>
      </c>
      <c r="I120" s="441">
        <v>5.2717E-2</v>
      </c>
      <c r="J120" s="441">
        <v>5.3291999999999999E-2</v>
      </c>
      <c r="K120" s="441">
        <v>5.3888999999999999E-2</v>
      </c>
      <c r="L120" s="441">
        <v>5.4515000000000001E-2</v>
      </c>
      <c r="M120" s="441">
        <v>5.5166E-2</v>
      </c>
      <c r="N120" s="441">
        <v>5.5853E-2</v>
      </c>
      <c r="O120" s="441">
        <v>5.6578000000000003E-2</v>
      </c>
      <c r="P120" s="441">
        <v>5.7342999999999998E-2</v>
      </c>
      <c r="Q120" s="441">
        <v>5.8153999999999997E-2</v>
      </c>
      <c r="R120" s="441">
        <v>5.8992000000000003E-2</v>
      </c>
      <c r="S120" s="441">
        <v>5.9877E-2</v>
      </c>
      <c r="T120" s="441">
        <v>6.0805999999999999E-2</v>
      </c>
      <c r="U120" s="441">
        <v>6.1781000000000003E-2</v>
      </c>
      <c r="V120" s="441">
        <v>6.2813999999999995E-2</v>
      </c>
      <c r="W120" s="441">
        <v>6.3896999999999995E-2</v>
      </c>
      <c r="X120" s="441">
        <v>6.5023999999999998E-2</v>
      </c>
      <c r="Y120" s="441">
        <v>6.6187999999999997E-2</v>
      </c>
      <c r="Z120" s="441">
        <v>6.7385E-2</v>
      </c>
      <c r="AA120" s="441">
        <v>6.8622000000000002E-2</v>
      </c>
      <c r="AB120" s="441">
        <v>6.9899000000000003E-2</v>
      </c>
      <c r="AC120" s="441">
        <v>7.1219000000000005E-2</v>
      </c>
      <c r="AD120" s="441">
        <v>7.2596999999999995E-2</v>
      </c>
      <c r="AE120" s="441">
        <v>7.4094999999999994E-2</v>
      </c>
      <c r="AF120" s="437">
        <v>1.4657E-2</v>
      </c>
      <c r="AG120" s="426"/>
    </row>
    <row r="121" spans="1:34" ht="15" customHeight="1" x14ac:dyDescent="0.35">
      <c r="A121" s="425" t="s">
        <v>722</v>
      </c>
      <c r="B121" s="435" t="s">
        <v>200</v>
      </c>
      <c r="C121" s="441">
        <v>0.38744899999999999</v>
      </c>
      <c r="D121" s="441">
        <v>0.40205099999999999</v>
      </c>
      <c r="E121" s="441">
        <v>0.40950199999999998</v>
      </c>
      <c r="F121" s="441">
        <v>0.41489199999999998</v>
      </c>
      <c r="G121" s="441">
        <v>0.42055199999999998</v>
      </c>
      <c r="H121" s="441">
        <v>0.42661900000000003</v>
      </c>
      <c r="I121" s="441">
        <v>0.43300100000000002</v>
      </c>
      <c r="J121" s="441">
        <v>0.439662</v>
      </c>
      <c r="K121" s="441">
        <v>0.44656400000000002</v>
      </c>
      <c r="L121" s="441">
        <v>0.453791</v>
      </c>
      <c r="M121" s="441">
        <v>0.46128999999999998</v>
      </c>
      <c r="N121" s="441">
        <v>0.46919899999999998</v>
      </c>
      <c r="O121" s="441">
        <v>0.47753600000000002</v>
      </c>
      <c r="P121" s="441">
        <v>0.486313</v>
      </c>
      <c r="Q121" s="441">
        <v>0.49560199999999999</v>
      </c>
      <c r="R121" s="441">
        <v>0.50519099999999995</v>
      </c>
      <c r="S121" s="441">
        <v>0.51530600000000004</v>
      </c>
      <c r="T121" s="441">
        <v>0.52591299999999996</v>
      </c>
      <c r="U121" s="441">
        <v>0.53703699999999999</v>
      </c>
      <c r="V121" s="441">
        <v>0.54881199999999997</v>
      </c>
      <c r="W121" s="441">
        <v>0.56114799999999998</v>
      </c>
      <c r="X121" s="441">
        <v>0.57396000000000003</v>
      </c>
      <c r="Y121" s="441">
        <v>0.58719399999999999</v>
      </c>
      <c r="Z121" s="441">
        <v>0.60080100000000003</v>
      </c>
      <c r="AA121" s="441">
        <v>0.61485199999999995</v>
      </c>
      <c r="AB121" s="441">
        <v>0.62936199999999998</v>
      </c>
      <c r="AC121" s="441">
        <v>0.64435799999999999</v>
      </c>
      <c r="AD121" s="441">
        <v>0.66000599999999998</v>
      </c>
      <c r="AE121" s="441">
        <v>0.67702899999999999</v>
      </c>
      <c r="AF121" s="437">
        <v>2.0133000000000002E-2</v>
      </c>
      <c r="AG121" s="426"/>
    </row>
    <row r="122" spans="1:34" ht="15" customHeight="1" thickBot="1" x14ac:dyDescent="0.4">
      <c r="A122" s="422"/>
      <c r="B122" s="426"/>
      <c r="C122" s="426"/>
      <c r="D122" s="426"/>
      <c r="E122" s="426"/>
      <c r="F122" s="426"/>
      <c r="G122" s="426"/>
      <c r="H122" s="426"/>
      <c r="I122" s="426"/>
      <c r="J122" s="426"/>
      <c r="K122" s="426"/>
      <c r="L122" s="426"/>
      <c r="M122" s="426"/>
      <c r="N122" s="426"/>
      <c r="O122" s="426"/>
      <c r="P122" s="426"/>
      <c r="Q122" s="426"/>
      <c r="R122" s="426"/>
      <c r="S122" s="426"/>
      <c r="T122" s="426"/>
      <c r="U122" s="426"/>
      <c r="V122" s="426"/>
      <c r="W122" s="426"/>
      <c r="X122" s="426"/>
      <c r="Y122" s="426"/>
      <c r="Z122" s="426"/>
      <c r="AA122" s="426"/>
      <c r="AB122" s="426"/>
      <c r="AC122" s="426"/>
      <c r="AD122" s="426"/>
      <c r="AE122" s="426"/>
      <c r="AF122" s="426"/>
      <c r="AG122" s="426"/>
    </row>
    <row r="123" spans="1:34" ht="15" customHeight="1" x14ac:dyDescent="0.35">
      <c r="A123" s="422"/>
      <c r="B123" s="442" t="s">
        <v>2150</v>
      </c>
      <c r="C123" s="446"/>
      <c r="D123" s="446"/>
      <c r="E123" s="446"/>
      <c r="F123" s="446"/>
      <c r="G123" s="446"/>
      <c r="H123" s="446"/>
      <c r="I123" s="446"/>
      <c r="J123" s="446"/>
      <c r="K123" s="446"/>
      <c r="L123" s="446"/>
      <c r="M123" s="446"/>
      <c r="N123" s="446"/>
      <c r="O123" s="446"/>
      <c r="P123" s="446"/>
      <c r="Q123" s="446"/>
      <c r="R123" s="446"/>
      <c r="S123" s="446"/>
      <c r="T123" s="446"/>
      <c r="U123" s="446"/>
      <c r="V123" s="446"/>
      <c r="W123" s="446"/>
      <c r="X123" s="446"/>
      <c r="Y123" s="446"/>
      <c r="Z123" s="446"/>
      <c r="AA123" s="446"/>
      <c r="AB123" s="446"/>
      <c r="AC123" s="446"/>
      <c r="AD123" s="446"/>
      <c r="AE123" s="446"/>
      <c r="AF123" s="446"/>
      <c r="AG123" s="443"/>
      <c r="AH123" s="142"/>
    </row>
    <row r="124" spans="1:34" ht="15" customHeight="1" x14ac:dyDescent="0.35">
      <c r="A124" s="422"/>
      <c r="B124" s="426" t="s">
        <v>2028</v>
      </c>
      <c r="C124" s="426"/>
      <c r="D124" s="426"/>
      <c r="E124" s="426"/>
      <c r="F124" s="426"/>
      <c r="G124" s="426"/>
      <c r="H124" s="426"/>
      <c r="I124" s="426"/>
      <c r="J124" s="426"/>
      <c r="K124" s="426"/>
      <c r="L124" s="426"/>
      <c r="M124" s="426"/>
      <c r="N124" s="426"/>
      <c r="O124" s="426"/>
      <c r="P124" s="426"/>
      <c r="Q124" s="426"/>
      <c r="R124" s="426"/>
      <c r="S124" s="426"/>
      <c r="T124" s="426"/>
      <c r="U124" s="426"/>
      <c r="V124" s="426"/>
      <c r="W124" s="426"/>
      <c r="X124" s="426"/>
      <c r="Y124" s="426"/>
      <c r="Z124" s="426"/>
      <c r="AA124" s="426"/>
      <c r="AB124" s="426"/>
      <c r="AC124" s="426"/>
      <c r="AD124" s="426"/>
      <c r="AE124" s="426"/>
      <c r="AF124" s="426"/>
      <c r="AG124" s="426"/>
    </row>
    <row r="125" spans="1:34" ht="12" customHeight="1" x14ac:dyDescent="0.35">
      <c r="A125" s="422"/>
      <c r="B125" s="426" t="s">
        <v>2011</v>
      </c>
      <c r="C125" s="426"/>
      <c r="D125" s="426"/>
      <c r="E125" s="426"/>
      <c r="F125" s="426"/>
      <c r="G125" s="426"/>
      <c r="H125" s="426"/>
      <c r="I125" s="426"/>
      <c r="J125" s="426"/>
      <c r="K125" s="426"/>
      <c r="L125" s="426"/>
      <c r="M125" s="426"/>
      <c r="N125" s="426"/>
      <c r="O125" s="426"/>
      <c r="P125" s="426"/>
      <c r="Q125" s="426"/>
      <c r="R125" s="426"/>
      <c r="S125" s="426"/>
      <c r="T125" s="426"/>
      <c r="U125" s="426"/>
      <c r="V125" s="426"/>
      <c r="W125" s="426"/>
      <c r="X125" s="426"/>
      <c r="Y125" s="426"/>
      <c r="Z125" s="426"/>
      <c r="AA125" s="426"/>
      <c r="AB125" s="426"/>
      <c r="AC125" s="426"/>
      <c r="AD125" s="426"/>
      <c r="AE125" s="426"/>
      <c r="AF125" s="426"/>
      <c r="AG125" s="426"/>
    </row>
    <row r="126" spans="1:34" ht="15" customHeight="1" x14ac:dyDescent="0.35">
      <c r="A126" s="422"/>
      <c r="B126" s="426" t="s">
        <v>2029</v>
      </c>
      <c r="C126" s="426"/>
      <c r="D126" s="426"/>
      <c r="E126" s="426"/>
      <c r="F126" s="426"/>
      <c r="G126" s="426"/>
      <c r="H126" s="426"/>
      <c r="I126" s="426"/>
      <c r="J126" s="426"/>
      <c r="K126" s="426"/>
      <c r="L126" s="426"/>
      <c r="M126" s="426"/>
      <c r="N126" s="426"/>
      <c r="O126" s="426"/>
      <c r="P126" s="426"/>
      <c r="Q126" s="426"/>
      <c r="R126" s="426"/>
      <c r="S126" s="426"/>
      <c r="T126" s="426"/>
      <c r="U126" s="426"/>
      <c r="V126" s="426"/>
      <c r="W126" s="426"/>
      <c r="X126" s="426"/>
      <c r="Y126" s="426"/>
      <c r="Z126" s="426"/>
      <c r="AA126" s="426"/>
      <c r="AB126" s="426"/>
      <c r="AC126" s="426"/>
      <c r="AD126" s="426"/>
      <c r="AE126" s="426"/>
      <c r="AF126" s="426"/>
      <c r="AG126" s="426"/>
    </row>
    <row r="127" spans="1:34" ht="15" customHeight="1" x14ac:dyDescent="0.35">
      <c r="A127" s="422"/>
      <c r="B127" s="426" t="s">
        <v>2206</v>
      </c>
      <c r="C127" s="426"/>
      <c r="D127" s="426"/>
      <c r="E127" s="426"/>
      <c r="F127" s="426"/>
      <c r="G127" s="426"/>
      <c r="H127" s="426"/>
      <c r="I127" s="426"/>
      <c r="J127" s="426"/>
      <c r="K127" s="426"/>
      <c r="L127" s="426"/>
      <c r="M127" s="426"/>
      <c r="N127" s="426"/>
      <c r="O127" s="426"/>
      <c r="P127" s="426"/>
      <c r="Q127" s="426"/>
      <c r="R127" s="426"/>
      <c r="S127" s="426"/>
      <c r="T127" s="426"/>
      <c r="U127" s="426"/>
      <c r="V127" s="426"/>
      <c r="W127" s="426"/>
      <c r="X127" s="426"/>
      <c r="Y127" s="426"/>
      <c r="Z127" s="426"/>
      <c r="AA127" s="426"/>
      <c r="AB127" s="426"/>
      <c r="AC127" s="426"/>
      <c r="AD127" s="426"/>
      <c r="AE127" s="426"/>
      <c r="AF127" s="426"/>
      <c r="AG127" s="426"/>
    </row>
    <row r="128" spans="1:34" ht="15" customHeight="1" x14ac:dyDescent="0.35">
      <c r="A128" s="422"/>
      <c r="B128" s="426" t="s">
        <v>2020</v>
      </c>
      <c r="C128" s="426"/>
      <c r="D128" s="426"/>
      <c r="E128" s="426"/>
      <c r="F128" s="426"/>
      <c r="G128" s="426"/>
      <c r="H128" s="426"/>
      <c r="I128" s="426"/>
      <c r="J128" s="426"/>
      <c r="K128" s="426"/>
      <c r="L128" s="426"/>
      <c r="M128" s="426"/>
      <c r="N128" s="426"/>
      <c r="O128" s="426"/>
      <c r="P128" s="426"/>
      <c r="Q128" s="426"/>
      <c r="R128" s="426"/>
      <c r="S128" s="426"/>
      <c r="T128" s="426"/>
      <c r="U128" s="426"/>
      <c r="V128" s="426"/>
      <c r="W128" s="426"/>
      <c r="X128" s="426"/>
      <c r="Y128" s="426"/>
      <c r="Z128" s="426"/>
      <c r="AA128" s="426"/>
      <c r="AB128" s="426"/>
      <c r="AC128" s="426"/>
      <c r="AD128" s="426"/>
      <c r="AE128" s="426"/>
      <c r="AF128" s="426"/>
      <c r="AG128" s="426"/>
    </row>
    <row r="129" spans="2:33" ht="15" customHeight="1" x14ac:dyDescent="0.35">
      <c r="B129" s="426" t="s">
        <v>1984</v>
      </c>
      <c r="C129" s="426"/>
      <c r="D129" s="426"/>
      <c r="E129" s="426"/>
      <c r="F129" s="426"/>
      <c r="G129" s="426"/>
      <c r="H129" s="426"/>
      <c r="I129" s="426"/>
      <c r="J129" s="426"/>
      <c r="K129" s="426"/>
      <c r="L129" s="426"/>
      <c r="M129" s="426"/>
      <c r="N129" s="426"/>
      <c r="O129" s="426"/>
      <c r="P129" s="426"/>
      <c r="Q129" s="426"/>
      <c r="R129" s="426"/>
      <c r="S129" s="426"/>
      <c r="T129" s="426"/>
      <c r="U129" s="426"/>
      <c r="V129" s="426"/>
      <c r="W129" s="426"/>
      <c r="X129" s="426"/>
      <c r="Y129" s="426"/>
      <c r="Z129" s="426"/>
      <c r="AA129" s="426"/>
      <c r="AB129" s="426"/>
      <c r="AC129" s="426"/>
      <c r="AD129" s="426"/>
      <c r="AE129" s="426"/>
      <c r="AF129" s="426"/>
      <c r="AG129" s="426"/>
    </row>
    <row r="130" spans="2:33" ht="15" customHeight="1" x14ac:dyDescent="0.35">
      <c r="B130" s="426" t="s">
        <v>1155</v>
      </c>
      <c r="C130" s="426"/>
      <c r="D130" s="426"/>
      <c r="E130" s="426"/>
      <c r="F130" s="426"/>
      <c r="G130" s="426"/>
      <c r="H130" s="426"/>
      <c r="I130" s="426"/>
      <c r="J130" s="426"/>
      <c r="K130" s="426"/>
      <c r="L130" s="426"/>
      <c r="M130" s="426"/>
      <c r="N130" s="426"/>
      <c r="O130" s="426"/>
      <c r="P130" s="426"/>
      <c r="Q130" s="426"/>
      <c r="R130" s="426"/>
      <c r="S130" s="426"/>
      <c r="T130" s="426"/>
      <c r="U130" s="426"/>
      <c r="V130" s="426"/>
      <c r="W130" s="426"/>
      <c r="X130" s="426"/>
      <c r="Y130" s="426"/>
      <c r="Z130" s="426"/>
      <c r="AA130" s="426"/>
      <c r="AB130" s="426"/>
      <c r="AC130" s="426"/>
      <c r="AD130" s="426"/>
      <c r="AE130" s="426"/>
      <c r="AF130" s="426"/>
      <c r="AG130" s="426"/>
    </row>
    <row r="131" spans="2:33" ht="15" customHeight="1" x14ac:dyDescent="0.35">
      <c r="B131" s="426" t="s">
        <v>1985</v>
      </c>
      <c r="C131" s="426"/>
      <c r="D131" s="426"/>
      <c r="E131" s="426"/>
      <c r="F131" s="426"/>
      <c r="G131" s="426"/>
      <c r="H131" s="426"/>
      <c r="I131" s="426"/>
      <c r="J131" s="426"/>
      <c r="K131" s="426"/>
      <c r="L131" s="426"/>
      <c r="M131" s="426"/>
      <c r="N131" s="426"/>
      <c r="O131" s="426"/>
      <c r="P131" s="426"/>
      <c r="Q131" s="426"/>
      <c r="R131" s="426"/>
      <c r="S131" s="426"/>
      <c r="T131" s="426"/>
      <c r="U131" s="426"/>
      <c r="V131" s="426"/>
      <c r="W131" s="426"/>
      <c r="X131" s="426"/>
      <c r="Y131" s="426"/>
      <c r="Z131" s="426"/>
      <c r="AA131" s="426"/>
      <c r="AB131" s="426"/>
      <c r="AC131" s="426"/>
      <c r="AD131" s="426"/>
      <c r="AE131" s="426"/>
      <c r="AF131" s="426"/>
      <c r="AG131" s="426"/>
    </row>
    <row r="132" spans="2:33" ht="15" customHeight="1" x14ac:dyDescent="0.35">
      <c r="B132" s="426" t="s">
        <v>2147</v>
      </c>
      <c r="C132" s="426"/>
      <c r="D132" s="426"/>
      <c r="E132" s="426"/>
      <c r="F132" s="426"/>
      <c r="G132" s="426"/>
      <c r="H132" s="426"/>
      <c r="I132" s="426"/>
      <c r="J132" s="426"/>
      <c r="K132" s="426"/>
      <c r="L132" s="426"/>
      <c r="M132" s="426"/>
      <c r="N132" s="426"/>
      <c r="O132" s="426"/>
      <c r="P132" s="426"/>
      <c r="Q132" s="426"/>
      <c r="R132" s="426"/>
      <c r="S132" s="426"/>
      <c r="T132" s="426"/>
      <c r="U132" s="426"/>
      <c r="V132" s="426"/>
      <c r="W132" s="426"/>
      <c r="X132" s="426"/>
      <c r="Y132" s="426"/>
      <c r="Z132" s="426"/>
      <c r="AA132" s="426"/>
      <c r="AB132" s="426"/>
      <c r="AC132" s="426"/>
      <c r="AD132" s="426"/>
      <c r="AE132" s="426"/>
      <c r="AF132" s="426"/>
      <c r="AG132" s="426"/>
    </row>
    <row r="133" spans="2:33" ht="15" customHeight="1" x14ac:dyDescent="0.35">
      <c r="B133" s="426" t="s">
        <v>2152</v>
      </c>
      <c r="C133" s="426"/>
      <c r="D133" s="426"/>
      <c r="E133" s="426"/>
      <c r="F133" s="426"/>
      <c r="G133" s="426"/>
      <c r="H133" s="426"/>
      <c r="I133" s="426"/>
      <c r="J133" s="426"/>
      <c r="K133" s="426"/>
      <c r="L133" s="426"/>
      <c r="M133" s="426"/>
      <c r="N133" s="426"/>
      <c r="O133" s="426"/>
      <c r="P133" s="426"/>
      <c r="Q133" s="426"/>
      <c r="R133" s="426"/>
      <c r="S133" s="426"/>
      <c r="T133" s="426"/>
      <c r="U133" s="426"/>
      <c r="V133" s="426"/>
      <c r="W133" s="426"/>
      <c r="X133" s="426"/>
      <c r="Y133" s="426"/>
      <c r="Z133" s="426"/>
      <c r="AA133" s="426"/>
      <c r="AB133" s="426"/>
      <c r="AC133" s="426"/>
      <c r="AD133" s="426"/>
      <c r="AE133" s="426"/>
      <c r="AF133" s="426"/>
      <c r="AG133" s="426"/>
    </row>
    <row r="134" spans="2:33" ht="15" customHeight="1" x14ac:dyDescent="0.35">
      <c r="B134" s="426" t="s">
        <v>2588</v>
      </c>
      <c r="C134" s="426"/>
      <c r="D134" s="426"/>
      <c r="E134" s="426"/>
      <c r="F134" s="426"/>
      <c r="G134" s="426"/>
      <c r="H134" s="426"/>
      <c r="I134" s="426"/>
      <c r="J134" s="426"/>
      <c r="K134" s="426"/>
      <c r="L134" s="426"/>
      <c r="M134" s="426"/>
      <c r="N134" s="426"/>
      <c r="O134" s="426"/>
      <c r="P134" s="426"/>
      <c r="Q134" s="426"/>
      <c r="R134" s="426"/>
      <c r="S134" s="426"/>
      <c r="T134" s="426"/>
      <c r="U134" s="426"/>
      <c r="V134" s="426"/>
      <c r="W134" s="426"/>
      <c r="X134" s="426"/>
      <c r="Y134" s="426"/>
      <c r="Z134" s="426"/>
      <c r="AA134" s="426"/>
      <c r="AB134" s="426"/>
      <c r="AC134" s="426"/>
      <c r="AD134" s="426"/>
      <c r="AE134" s="426"/>
      <c r="AF134" s="426"/>
      <c r="AG134" s="426"/>
    </row>
    <row r="135" spans="2:33" ht="15" customHeight="1" x14ac:dyDescent="0.35">
      <c r="B135" s="426"/>
      <c r="C135" s="426"/>
      <c r="D135" s="426"/>
      <c r="E135" s="426"/>
      <c r="F135" s="426"/>
      <c r="G135" s="426"/>
      <c r="H135" s="426"/>
      <c r="I135" s="426"/>
      <c r="J135" s="426"/>
      <c r="K135" s="426"/>
      <c r="L135" s="426"/>
      <c r="M135" s="426"/>
      <c r="N135" s="426"/>
      <c r="O135" s="426"/>
      <c r="P135" s="426"/>
      <c r="Q135" s="426"/>
      <c r="R135" s="426"/>
      <c r="S135" s="426"/>
      <c r="T135" s="426"/>
      <c r="U135" s="426"/>
      <c r="V135" s="426"/>
      <c r="W135" s="426"/>
      <c r="X135" s="426"/>
      <c r="Y135" s="426"/>
      <c r="Z135" s="426"/>
      <c r="AA135" s="426"/>
      <c r="AB135" s="426"/>
      <c r="AC135" s="426"/>
      <c r="AD135" s="426"/>
      <c r="AE135" s="426"/>
      <c r="AF135" s="426"/>
      <c r="AG135" s="426"/>
    </row>
    <row r="136" spans="2:33" ht="15" customHeight="1" x14ac:dyDescent="0.35">
      <c r="B136" s="426"/>
      <c r="C136" s="426"/>
      <c r="D136" s="426"/>
      <c r="E136" s="426"/>
      <c r="F136" s="426"/>
      <c r="G136" s="426"/>
      <c r="H136" s="426"/>
      <c r="I136" s="426"/>
      <c r="J136" s="426"/>
      <c r="K136" s="426"/>
      <c r="L136" s="426"/>
      <c r="M136" s="426"/>
      <c r="N136" s="426"/>
      <c r="O136" s="426"/>
      <c r="P136" s="426"/>
      <c r="Q136" s="426"/>
      <c r="R136" s="426"/>
      <c r="S136" s="426"/>
      <c r="T136" s="426"/>
      <c r="U136" s="426"/>
      <c r="V136" s="426"/>
      <c r="W136" s="426"/>
      <c r="X136" s="426"/>
      <c r="Y136" s="426"/>
      <c r="Z136" s="426"/>
      <c r="AA136" s="426"/>
      <c r="AB136" s="426"/>
      <c r="AC136" s="426"/>
      <c r="AD136" s="426"/>
      <c r="AE136" s="426"/>
      <c r="AF136" s="426"/>
      <c r="AG136" s="426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2015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2035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223" t="s">
        <v>2016</v>
      </c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  <c r="M123" s="224"/>
      <c r="N123" s="224"/>
      <c r="O123" s="224"/>
      <c r="P123" s="224"/>
      <c r="Q123" s="224"/>
      <c r="R123" s="224"/>
      <c r="S123" s="224"/>
      <c r="T123" s="224"/>
      <c r="U123" s="224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142"/>
    </row>
    <row r="124" spans="1:34" ht="15" customHeight="1" x14ac:dyDescent="0.35">
      <c r="B124" s="22" t="s">
        <v>2028</v>
      </c>
    </row>
    <row r="125" spans="1:34" ht="12" customHeight="1" x14ac:dyDescent="0.35">
      <c r="B125" s="22" t="s">
        <v>2011</v>
      </c>
    </row>
    <row r="126" spans="1:34" ht="15" customHeight="1" x14ac:dyDescent="0.35">
      <c r="B126" s="22" t="s">
        <v>2029</v>
      </c>
    </row>
    <row r="127" spans="1:34" ht="15" customHeight="1" x14ac:dyDescent="0.35">
      <c r="B127" s="22" t="s">
        <v>2030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2012</v>
      </c>
    </row>
    <row r="132" spans="2:2" ht="15" customHeight="1" x14ac:dyDescent="0.35">
      <c r="B132" s="22" t="s">
        <v>2021</v>
      </c>
    </row>
    <row r="133" spans="2:2" ht="15" customHeight="1" x14ac:dyDescent="0.35">
      <c r="B133" s="22" t="s">
        <v>2022</v>
      </c>
    </row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447"/>
      <c r="B1" s="448" t="s">
        <v>2584</v>
      </c>
      <c r="C1" s="449">
        <v>2022</v>
      </c>
      <c r="D1" s="449">
        <v>2023</v>
      </c>
      <c r="E1" s="449">
        <v>2024</v>
      </c>
      <c r="F1" s="449">
        <v>2025</v>
      </c>
      <c r="G1" s="449">
        <v>2026</v>
      </c>
      <c r="H1" s="449">
        <v>2027</v>
      </c>
      <c r="I1" s="449">
        <v>2028</v>
      </c>
      <c r="J1" s="449">
        <v>2029</v>
      </c>
      <c r="K1" s="449">
        <v>2030</v>
      </c>
      <c r="L1" s="449">
        <v>2031</v>
      </c>
      <c r="M1" s="449">
        <v>2032</v>
      </c>
      <c r="N1" s="449">
        <v>2033</v>
      </c>
      <c r="O1" s="449">
        <v>2034</v>
      </c>
      <c r="P1" s="449">
        <v>2035</v>
      </c>
      <c r="Q1" s="449">
        <v>2036</v>
      </c>
      <c r="R1" s="449">
        <v>2037</v>
      </c>
      <c r="S1" s="449">
        <v>2038</v>
      </c>
      <c r="T1" s="449">
        <v>2039</v>
      </c>
      <c r="U1" s="449">
        <v>2040</v>
      </c>
      <c r="V1" s="449">
        <v>2041</v>
      </c>
      <c r="W1" s="449">
        <v>2042</v>
      </c>
      <c r="X1" s="449">
        <v>2043</v>
      </c>
      <c r="Y1" s="449">
        <v>2044</v>
      </c>
      <c r="Z1" s="449">
        <v>2045</v>
      </c>
      <c r="AA1" s="449">
        <v>2046</v>
      </c>
      <c r="AB1" s="449">
        <v>2047</v>
      </c>
      <c r="AC1" s="449">
        <v>2048</v>
      </c>
      <c r="AD1" s="449">
        <v>2049</v>
      </c>
      <c r="AE1" s="449">
        <v>2050</v>
      </c>
      <c r="AF1" s="447"/>
      <c r="AG1" s="447"/>
    </row>
    <row r="2" spans="1:33" ht="15" customHeight="1" thickTop="1" x14ac:dyDescent="0.35">
      <c r="A2" s="447"/>
      <c r="B2" s="447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447"/>
      <c r="AG2" s="447"/>
    </row>
    <row r="3" spans="1:33" ht="15" customHeight="1" x14ac:dyDescent="0.35">
      <c r="A3" s="447"/>
      <c r="B3" s="447"/>
      <c r="C3" s="468" t="s">
        <v>52</v>
      </c>
      <c r="D3" s="468" t="s">
        <v>2119</v>
      </c>
      <c r="E3" s="452"/>
      <c r="F3" s="452"/>
      <c r="G3" s="452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447"/>
      <c r="Z3" s="447"/>
      <c r="AA3" s="447"/>
      <c r="AB3" s="447"/>
      <c r="AC3" s="447"/>
      <c r="AD3" s="447"/>
      <c r="AE3" s="447"/>
      <c r="AF3" s="447"/>
      <c r="AG3" s="447"/>
    </row>
    <row r="4" spans="1:33" ht="15" customHeight="1" x14ac:dyDescent="0.35">
      <c r="A4" s="447"/>
      <c r="B4" s="447"/>
      <c r="C4" s="468" t="s">
        <v>53</v>
      </c>
      <c r="D4" s="468" t="s">
        <v>2585</v>
      </c>
      <c r="E4" s="452"/>
      <c r="F4" s="452"/>
      <c r="G4" s="468" t="s">
        <v>2586</v>
      </c>
      <c r="H4" s="447"/>
      <c r="I4" s="447"/>
      <c r="J4" s="447"/>
      <c r="K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  <c r="W4" s="447"/>
      <c r="X4" s="447"/>
      <c r="Y4" s="447"/>
      <c r="Z4" s="447"/>
      <c r="AA4" s="447"/>
      <c r="AB4" s="447"/>
      <c r="AC4" s="447"/>
      <c r="AD4" s="447"/>
      <c r="AE4" s="447"/>
      <c r="AF4" s="447"/>
      <c r="AG4" s="447"/>
    </row>
    <row r="5" spans="1:33" ht="15" customHeight="1" x14ac:dyDescent="0.35">
      <c r="A5" s="447"/>
      <c r="B5" s="447"/>
      <c r="C5" s="468" t="s">
        <v>54</v>
      </c>
      <c r="D5" s="468" t="s">
        <v>2121</v>
      </c>
      <c r="E5" s="452"/>
      <c r="F5" s="452"/>
      <c r="G5" s="452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  <c r="X5" s="447"/>
      <c r="Y5" s="447"/>
      <c r="Z5" s="447"/>
      <c r="AA5" s="447"/>
      <c r="AB5" s="447"/>
      <c r="AC5" s="447"/>
      <c r="AD5" s="447"/>
      <c r="AE5" s="447"/>
      <c r="AF5" s="447"/>
      <c r="AG5" s="447"/>
    </row>
    <row r="6" spans="1:33" ht="15" customHeight="1" x14ac:dyDescent="0.35">
      <c r="A6" s="447"/>
      <c r="B6" s="447"/>
      <c r="C6" s="468" t="s">
        <v>55</v>
      </c>
      <c r="D6" s="452"/>
      <c r="E6" s="468" t="s">
        <v>2122</v>
      </c>
      <c r="F6" s="452"/>
      <c r="G6" s="452"/>
      <c r="H6" s="447"/>
      <c r="I6" s="447"/>
      <c r="J6" s="447"/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  <c r="W6" s="447"/>
      <c r="X6" s="447"/>
      <c r="Y6" s="447"/>
      <c r="Z6" s="447"/>
      <c r="AA6" s="447"/>
      <c r="AB6" s="447"/>
      <c r="AC6" s="447"/>
      <c r="AD6" s="447"/>
      <c r="AE6" s="447"/>
      <c r="AF6" s="447"/>
      <c r="AG6" s="447"/>
    </row>
    <row r="7" spans="1:33" ht="12" customHeight="1" x14ac:dyDescent="0.35">
      <c r="A7" s="447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</row>
    <row r="8" spans="1:33" ht="12" customHeight="1" x14ac:dyDescent="0.35">
      <c r="A8" s="447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</row>
    <row r="9" spans="1:33" ht="12" customHeight="1" x14ac:dyDescent="0.35">
      <c r="A9" s="447"/>
      <c r="B9" s="447"/>
      <c r="C9" s="447"/>
      <c r="D9" s="447"/>
      <c r="E9" s="447"/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47"/>
      <c r="R9" s="447"/>
      <c r="S9" s="447"/>
      <c r="T9" s="447"/>
      <c r="U9" s="447"/>
      <c r="V9" s="447"/>
      <c r="W9" s="447"/>
      <c r="X9" s="447"/>
      <c r="Y9" s="447"/>
      <c r="Z9" s="447"/>
      <c r="AA9" s="447"/>
      <c r="AB9" s="447"/>
      <c r="AC9" s="447"/>
      <c r="AD9" s="447"/>
      <c r="AE9" s="447"/>
      <c r="AF9" s="447"/>
      <c r="AG9" s="447"/>
    </row>
    <row r="10" spans="1:33" ht="15" customHeight="1" x14ac:dyDescent="0.35">
      <c r="A10" s="450" t="s">
        <v>885</v>
      </c>
      <c r="B10" s="453" t="s">
        <v>884</v>
      </c>
      <c r="C10" s="451"/>
      <c r="D10" s="451"/>
      <c r="E10" s="451"/>
      <c r="F10" s="451"/>
      <c r="G10" s="451"/>
      <c r="H10" s="451"/>
      <c r="I10" s="451"/>
      <c r="J10" s="451"/>
      <c r="K10" s="451"/>
      <c r="L10" s="451"/>
      <c r="M10" s="451"/>
      <c r="N10" s="451"/>
      <c r="O10" s="451"/>
      <c r="P10" s="451"/>
      <c r="Q10" s="451"/>
      <c r="R10" s="451"/>
      <c r="S10" s="451"/>
      <c r="T10" s="451"/>
      <c r="U10" s="451"/>
      <c r="V10" s="451"/>
      <c r="W10" s="451"/>
      <c r="X10" s="451"/>
      <c r="Y10" s="451"/>
      <c r="Z10" s="451"/>
      <c r="AA10" s="451"/>
      <c r="AB10" s="451"/>
      <c r="AC10" s="451"/>
      <c r="AD10" s="451"/>
      <c r="AE10" s="451"/>
      <c r="AF10" s="454" t="s">
        <v>1999</v>
      </c>
      <c r="AG10" s="451"/>
    </row>
    <row r="11" spans="1:33" ht="15" customHeight="1" x14ac:dyDescent="0.35">
      <c r="A11" s="447"/>
      <c r="B11" s="455"/>
      <c r="C11" s="451"/>
      <c r="D11" s="451"/>
      <c r="E11" s="451"/>
      <c r="F11" s="451"/>
      <c r="G11" s="451"/>
      <c r="H11" s="451"/>
      <c r="I11" s="451"/>
      <c r="J11" s="451"/>
      <c r="K11" s="451"/>
      <c r="L11" s="451"/>
      <c r="M11" s="451"/>
      <c r="N11" s="451"/>
      <c r="O11" s="451"/>
      <c r="P11" s="451"/>
      <c r="Q11" s="451"/>
      <c r="R11" s="451"/>
      <c r="S11" s="451"/>
      <c r="T11" s="451"/>
      <c r="U11" s="451"/>
      <c r="V11" s="451"/>
      <c r="W11" s="451"/>
      <c r="X11" s="451"/>
      <c r="Y11" s="451"/>
      <c r="Z11" s="451"/>
      <c r="AA11" s="451"/>
      <c r="AB11" s="451"/>
      <c r="AC11" s="451"/>
      <c r="AD11" s="451"/>
      <c r="AE11" s="451"/>
      <c r="AF11" s="454" t="s">
        <v>2000</v>
      </c>
      <c r="AG11" s="451"/>
    </row>
    <row r="12" spans="1:33" ht="15" customHeight="1" x14ac:dyDescent="0.35">
      <c r="A12" s="447"/>
      <c r="B12" s="455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  <c r="S12" s="456"/>
      <c r="T12" s="456"/>
      <c r="U12" s="456"/>
      <c r="V12" s="456"/>
      <c r="W12" s="456"/>
      <c r="X12" s="456"/>
      <c r="Y12" s="456"/>
      <c r="Z12" s="456"/>
      <c r="AA12" s="456"/>
      <c r="AB12" s="456"/>
      <c r="AC12" s="456"/>
      <c r="AD12" s="456"/>
      <c r="AE12" s="456"/>
      <c r="AF12" s="454" t="s">
        <v>2123</v>
      </c>
      <c r="AG12" s="451"/>
    </row>
    <row r="13" spans="1:33" ht="15" customHeight="1" thickBot="1" x14ac:dyDescent="0.4">
      <c r="A13" s="447"/>
      <c r="B13" s="457" t="s">
        <v>180</v>
      </c>
      <c r="C13" s="457">
        <v>2022</v>
      </c>
      <c r="D13" s="457">
        <v>2023</v>
      </c>
      <c r="E13" s="457">
        <v>2024</v>
      </c>
      <c r="F13" s="457">
        <v>2025</v>
      </c>
      <c r="G13" s="457">
        <v>2026</v>
      </c>
      <c r="H13" s="457">
        <v>2027</v>
      </c>
      <c r="I13" s="457">
        <v>2028</v>
      </c>
      <c r="J13" s="457">
        <v>2029</v>
      </c>
      <c r="K13" s="457">
        <v>2030</v>
      </c>
      <c r="L13" s="457">
        <v>2031</v>
      </c>
      <c r="M13" s="457">
        <v>2032</v>
      </c>
      <c r="N13" s="457">
        <v>2033</v>
      </c>
      <c r="O13" s="457">
        <v>2034</v>
      </c>
      <c r="P13" s="457">
        <v>2035</v>
      </c>
      <c r="Q13" s="457">
        <v>2036</v>
      </c>
      <c r="R13" s="457">
        <v>2037</v>
      </c>
      <c r="S13" s="457">
        <v>2038</v>
      </c>
      <c r="T13" s="457">
        <v>2039</v>
      </c>
      <c r="U13" s="457">
        <v>2040</v>
      </c>
      <c r="V13" s="457">
        <v>2041</v>
      </c>
      <c r="W13" s="457">
        <v>2042</v>
      </c>
      <c r="X13" s="457">
        <v>2043</v>
      </c>
      <c r="Y13" s="457">
        <v>2044</v>
      </c>
      <c r="Z13" s="457">
        <v>2045</v>
      </c>
      <c r="AA13" s="457">
        <v>2046</v>
      </c>
      <c r="AB13" s="457">
        <v>2047</v>
      </c>
      <c r="AC13" s="457">
        <v>2048</v>
      </c>
      <c r="AD13" s="457">
        <v>2049</v>
      </c>
      <c r="AE13" s="457">
        <v>2050</v>
      </c>
      <c r="AF13" s="458">
        <v>2050</v>
      </c>
      <c r="AG13" s="451"/>
    </row>
    <row r="14" spans="1:33" ht="15" customHeight="1" thickTop="1" x14ac:dyDescent="0.35">
      <c r="A14" s="447"/>
      <c r="B14" s="451"/>
      <c r="C14" s="451"/>
      <c r="D14" s="451"/>
      <c r="E14" s="451"/>
      <c r="F14" s="451"/>
      <c r="G14" s="451"/>
      <c r="H14" s="451"/>
      <c r="I14" s="451"/>
      <c r="J14" s="451"/>
      <c r="K14" s="451"/>
      <c r="L14" s="451"/>
      <c r="M14" s="451"/>
      <c r="N14" s="451"/>
      <c r="O14" s="451"/>
      <c r="P14" s="451"/>
      <c r="Q14" s="451"/>
      <c r="R14" s="451"/>
      <c r="S14" s="451"/>
      <c r="T14" s="451"/>
      <c r="U14" s="451"/>
      <c r="V14" s="451"/>
      <c r="W14" s="451"/>
      <c r="X14" s="451"/>
      <c r="Y14" s="451"/>
      <c r="Z14" s="451"/>
      <c r="AA14" s="451"/>
      <c r="AB14" s="451"/>
      <c r="AC14" s="451"/>
      <c r="AD14" s="451"/>
      <c r="AE14" s="451"/>
      <c r="AF14" s="451"/>
      <c r="AG14" s="451"/>
    </row>
    <row r="15" spans="1:33" ht="15" customHeight="1" x14ac:dyDescent="0.35">
      <c r="A15" s="447"/>
      <c r="B15" s="459" t="s">
        <v>818</v>
      </c>
      <c r="C15" s="451"/>
      <c r="D15" s="451"/>
      <c r="E15" s="451"/>
      <c r="F15" s="451"/>
      <c r="G15" s="451"/>
      <c r="H15" s="451"/>
      <c r="I15" s="451"/>
      <c r="J15" s="451"/>
      <c r="K15" s="451"/>
      <c r="L15" s="451"/>
      <c r="M15" s="451"/>
      <c r="N15" s="451"/>
      <c r="O15" s="451"/>
      <c r="P15" s="451"/>
      <c r="Q15" s="451"/>
      <c r="R15" s="451"/>
      <c r="S15" s="451"/>
      <c r="T15" s="451"/>
      <c r="U15" s="451"/>
      <c r="V15" s="451"/>
      <c r="W15" s="451"/>
      <c r="X15" s="451"/>
      <c r="Y15" s="451"/>
      <c r="Z15" s="451"/>
      <c r="AA15" s="451"/>
      <c r="AB15" s="451"/>
      <c r="AC15" s="451"/>
      <c r="AD15" s="451"/>
      <c r="AE15" s="451"/>
      <c r="AF15" s="451"/>
      <c r="AG15" s="451"/>
    </row>
    <row r="16" spans="1:33" ht="15" customHeight="1" x14ac:dyDescent="0.35">
      <c r="A16" s="447"/>
      <c r="B16" s="459" t="s">
        <v>883</v>
      </c>
      <c r="C16" s="451"/>
      <c r="D16" s="451"/>
      <c r="E16" s="451"/>
      <c r="F16" s="451"/>
      <c r="G16" s="451"/>
      <c r="H16" s="451"/>
      <c r="I16" s="451"/>
      <c r="J16" s="451"/>
      <c r="K16" s="451"/>
      <c r="L16" s="451"/>
      <c r="M16" s="451"/>
      <c r="N16" s="451"/>
      <c r="O16" s="451"/>
      <c r="P16" s="451"/>
      <c r="Q16" s="451"/>
      <c r="R16" s="451"/>
      <c r="S16" s="451"/>
      <c r="T16" s="451"/>
      <c r="U16" s="451"/>
      <c r="V16" s="451"/>
      <c r="W16" s="451"/>
      <c r="X16" s="451"/>
      <c r="Y16" s="451"/>
      <c r="Z16" s="451"/>
      <c r="AA16" s="451"/>
      <c r="AB16" s="451"/>
      <c r="AC16" s="451"/>
      <c r="AD16" s="451"/>
      <c r="AE16" s="451"/>
      <c r="AF16" s="451"/>
      <c r="AG16" s="451"/>
    </row>
    <row r="17" spans="1:33" ht="15" customHeight="1" x14ac:dyDescent="0.35">
      <c r="A17" s="450" t="s">
        <v>882</v>
      </c>
      <c r="B17" s="460" t="s">
        <v>45</v>
      </c>
      <c r="C17" s="461">
        <v>0.71772899999999995</v>
      </c>
      <c r="D17" s="461">
        <v>2.1642199999999998</v>
      </c>
      <c r="E17" s="461">
        <v>2.0327809999999999</v>
      </c>
      <c r="F17" s="461">
        <v>2.2323170000000001</v>
      </c>
      <c r="G17" s="461">
        <v>2.3996270000000002</v>
      </c>
      <c r="H17" s="461">
        <v>2.5612210000000002</v>
      </c>
      <c r="I17" s="461">
        <v>2.6758090000000001</v>
      </c>
      <c r="J17" s="461">
        <v>2.7162449999999998</v>
      </c>
      <c r="K17" s="461">
        <v>2.6778430000000002</v>
      </c>
      <c r="L17" s="461">
        <v>2.6857829999999998</v>
      </c>
      <c r="M17" s="461">
        <v>2.702909</v>
      </c>
      <c r="N17" s="461">
        <v>2.7006209999999999</v>
      </c>
      <c r="O17" s="461">
        <v>2.6973189999999998</v>
      </c>
      <c r="P17" s="461">
        <v>2.6686999999999999</v>
      </c>
      <c r="Q17" s="461">
        <v>2.5862989999999999</v>
      </c>
      <c r="R17" s="461">
        <v>2.5810119999999999</v>
      </c>
      <c r="S17" s="461">
        <v>2.5830310000000001</v>
      </c>
      <c r="T17" s="461">
        <v>2.5878679999999998</v>
      </c>
      <c r="U17" s="461">
        <v>2.6315059999999999</v>
      </c>
      <c r="V17" s="461">
        <v>2.7225269999999999</v>
      </c>
      <c r="W17" s="461">
        <v>2.7903889999999998</v>
      </c>
      <c r="X17" s="461">
        <v>2.7962129999999998</v>
      </c>
      <c r="Y17" s="461">
        <v>2.7849140000000001</v>
      </c>
      <c r="Z17" s="461">
        <v>2.7857560000000001</v>
      </c>
      <c r="AA17" s="461">
        <v>2.8048760000000001</v>
      </c>
      <c r="AB17" s="461">
        <v>2.836379</v>
      </c>
      <c r="AC17" s="461">
        <v>2.8826849999999999</v>
      </c>
      <c r="AD17" s="461">
        <v>2.9287879999999999</v>
      </c>
      <c r="AE17" s="461">
        <v>2.960086</v>
      </c>
      <c r="AF17" s="462">
        <v>5.1905E-2</v>
      </c>
      <c r="AG17" s="451"/>
    </row>
    <row r="18" spans="1:33" ht="15" customHeight="1" x14ac:dyDescent="0.35">
      <c r="A18" s="450" t="s">
        <v>881</v>
      </c>
      <c r="B18" s="460" t="s">
        <v>27</v>
      </c>
      <c r="C18" s="461">
        <v>6.488766</v>
      </c>
      <c r="D18" s="461">
        <v>5.3576180000000004</v>
      </c>
      <c r="E18" s="461">
        <v>4.9847099999999998</v>
      </c>
      <c r="F18" s="461">
        <v>5.3516279999999998</v>
      </c>
      <c r="G18" s="461">
        <v>5.6871530000000003</v>
      </c>
      <c r="H18" s="461">
        <v>6.1347209999999999</v>
      </c>
      <c r="I18" s="461">
        <v>6.6047039999999999</v>
      </c>
      <c r="J18" s="461">
        <v>6.7099929999999999</v>
      </c>
      <c r="K18" s="461">
        <v>6.6689090000000002</v>
      </c>
      <c r="L18" s="461">
        <v>6.6971530000000001</v>
      </c>
      <c r="M18" s="461">
        <v>6.7669090000000001</v>
      </c>
      <c r="N18" s="461">
        <v>6.7977809999999996</v>
      </c>
      <c r="O18" s="461">
        <v>6.822349</v>
      </c>
      <c r="P18" s="461">
        <v>6.7847939999999998</v>
      </c>
      <c r="Q18" s="461">
        <v>6.6054659999999998</v>
      </c>
      <c r="R18" s="461">
        <v>6.633127</v>
      </c>
      <c r="S18" s="461">
        <v>6.6571340000000001</v>
      </c>
      <c r="T18" s="461">
        <v>6.6784590000000001</v>
      </c>
      <c r="U18" s="461">
        <v>6.7707740000000003</v>
      </c>
      <c r="V18" s="461">
        <v>6.9563560000000004</v>
      </c>
      <c r="W18" s="461">
        <v>7.0919740000000004</v>
      </c>
      <c r="X18" s="461">
        <v>7.0787420000000001</v>
      </c>
      <c r="Y18" s="461">
        <v>7.042421</v>
      </c>
      <c r="Z18" s="461">
        <v>7.0286030000000004</v>
      </c>
      <c r="AA18" s="461">
        <v>7.0640780000000003</v>
      </c>
      <c r="AB18" s="461">
        <v>7.1333279999999997</v>
      </c>
      <c r="AC18" s="461">
        <v>7.2305529999999996</v>
      </c>
      <c r="AD18" s="461">
        <v>7.3169880000000003</v>
      </c>
      <c r="AE18" s="461">
        <v>7.402183</v>
      </c>
      <c r="AF18" s="462">
        <v>4.7149999999999996E-3</v>
      </c>
      <c r="AG18" s="451"/>
    </row>
    <row r="19" spans="1:33" ht="15" customHeight="1" x14ac:dyDescent="0.35">
      <c r="A19" s="450" t="s">
        <v>880</v>
      </c>
      <c r="B19" s="460" t="s">
        <v>26</v>
      </c>
      <c r="C19" s="461">
        <v>0</v>
      </c>
      <c r="D19" s="461">
        <v>0</v>
      </c>
      <c r="E19" s="461">
        <v>0</v>
      </c>
      <c r="F19" s="461">
        <v>0</v>
      </c>
      <c r="G19" s="461">
        <v>0</v>
      </c>
      <c r="H19" s="461">
        <v>0</v>
      </c>
      <c r="I19" s="461">
        <v>0</v>
      </c>
      <c r="J19" s="461">
        <v>0</v>
      </c>
      <c r="K19" s="461">
        <v>0</v>
      </c>
      <c r="L19" s="461">
        <v>0</v>
      </c>
      <c r="M19" s="461">
        <v>0</v>
      </c>
      <c r="N19" s="461">
        <v>0</v>
      </c>
      <c r="O19" s="461">
        <v>0</v>
      </c>
      <c r="P19" s="461">
        <v>0</v>
      </c>
      <c r="Q19" s="461">
        <v>0</v>
      </c>
      <c r="R19" s="461">
        <v>0</v>
      </c>
      <c r="S19" s="461">
        <v>0</v>
      </c>
      <c r="T19" s="461">
        <v>0</v>
      </c>
      <c r="U19" s="461">
        <v>0</v>
      </c>
      <c r="V19" s="461">
        <v>0</v>
      </c>
      <c r="W19" s="461">
        <v>0</v>
      </c>
      <c r="X19" s="461">
        <v>0</v>
      </c>
      <c r="Y19" s="461">
        <v>0</v>
      </c>
      <c r="Z19" s="461">
        <v>0</v>
      </c>
      <c r="AA19" s="461">
        <v>0</v>
      </c>
      <c r="AB19" s="461">
        <v>0</v>
      </c>
      <c r="AC19" s="461">
        <v>0</v>
      </c>
      <c r="AD19" s="461">
        <v>0</v>
      </c>
      <c r="AE19" s="461">
        <v>0</v>
      </c>
      <c r="AF19" s="462" t="s">
        <v>1190</v>
      </c>
      <c r="AG19" s="451"/>
    </row>
    <row r="20" spans="1:33" ht="15" customHeight="1" x14ac:dyDescent="0.35">
      <c r="A20" s="450" t="s">
        <v>879</v>
      </c>
      <c r="B20" s="460" t="s">
        <v>44</v>
      </c>
      <c r="C20" s="461">
        <v>7.2064950000000003</v>
      </c>
      <c r="D20" s="461">
        <v>7.5218379999999998</v>
      </c>
      <c r="E20" s="461">
        <v>7.0174899999999996</v>
      </c>
      <c r="F20" s="461">
        <v>7.5839449999999999</v>
      </c>
      <c r="G20" s="461">
        <v>8.0867810000000002</v>
      </c>
      <c r="H20" s="461">
        <v>8.6959420000000005</v>
      </c>
      <c r="I20" s="461">
        <v>9.2805129999999991</v>
      </c>
      <c r="J20" s="461">
        <v>9.4262370000000004</v>
      </c>
      <c r="K20" s="461">
        <v>9.3467520000000004</v>
      </c>
      <c r="L20" s="461">
        <v>9.3829360000000008</v>
      </c>
      <c r="M20" s="461">
        <v>9.4698180000000001</v>
      </c>
      <c r="N20" s="461">
        <v>9.4984020000000005</v>
      </c>
      <c r="O20" s="461">
        <v>9.5196690000000004</v>
      </c>
      <c r="P20" s="461">
        <v>9.4534929999999999</v>
      </c>
      <c r="Q20" s="461">
        <v>9.1917659999999994</v>
      </c>
      <c r="R20" s="461">
        <v>9.2141389999999994</v>
      </c>
      <c r="S20" s="461">
        <v>9.240164</v>
      </c>
      <c r="T20" s="461">
        <v>9.2663270000000004</v>
      </c>
      <c r="U20" s="461">
        <v>9.4022810000000003</v>
      </c>
      <c r="V20" s="461">
        <v>9.6788830000000008</v>
      </c>
      <c r="W20" s="461">
        <v>9.8823629999999998</v>
      </c>
      <c r="X20" s="461">
        <v>9.8749549999999999</v>
      </c>
      <c r="Y20" s="461">
        <v>9.8273349999999997</v>
      </c>
      <c r="Z20" s="461">
        <v>9.8143589999999996</v>
      </c>
      <c r="AA20" s="461">
        <v>9.8689540000000004</v>
      </c>
      <c r="AB20" s="461">
        <v>9.9697069999999997</v>
      </c>
      <c r="AC20" s="461">
        <v>10.113238000000001</v>
      </c>
      <c r="AD20" s="461">
        <v>10.245775999999999</v>
      </c>
      <c r="AE20" s="461">
        <v>10.362268</v>
      </c>
      <c r="AF20" s="462">
        <v>1.3056E-2</v>
      </c>
      <c r="AG20" s="451"/>
    </row>
    <row r="21" spans="1:33" ht="15" customHeight="1" x14ac:dyDescent="0.35">
      <c r="A21" s="450" t="s">
        <v>878</v>
      </c>
      <c r="B21" s="460" t="s">
        <v>30</v>
      </c>
      <c r="C21" s="461">
        <v>55.932602000000003</v>
      </c>
      <c r="D21" s="461">
        <v>50.890034</v>
      </c>
      <c r="E21" s="461">
        <v>49.106346000000002</v>
      </c>
      <c r="F21" s="461">
        <v>49.491211</v>
      </c>
      <c r="G21" s="461">
        <v>49.140976000000002</v>
      </c>
      <c r="H21" s="461">
        <v>49.017924999999998</v>
      </c>
      <c r="I21" s="461">
        <v>49.263343999999996</v>
      </c>
      <c r="J21" s="461">
        <v>49.375008000000001</v>
      </c>
      <c r="K21" s="461">
        <v>48.908974000000001</v>
      </c>
      <c r="L21" s="461">
        <v>48.562950000000001</v>
      </c>
      <c r="M21" s="461">
        <v>48.621361</v>
      </c>
      <c r="N21" s="461">
        <v>48.755477999999997</v>
      </c>
      <c r="O21" s="461">
        <v>49.02816</v>
      </c>
      <c r="P21" s="461">
        <v>49.062114999999999</v>
      </c>
      <c r="Q21" s="461">
        <v>48.543841999999998</v>
      </c>
      <c r="R21" s="461">
        <v>48.429794000000001</v>
      </c>
      <c r="S21" s="461">
        <v>48.168841999999998</v>
      </c>
      <c r="T21" s="461">
        <v>47.934100999999998</v>
      </c>
      <c r="U21" s="461">
        <v>48.092574999999997</v>
      </c>
      <c r="V21" s="461">
        <v>48.567112000000002</v>
      </c>
      <c r="W21" s="461">
        <v>48.808689000000001</v>
      </c>
      <c r="X21" s="461">
        <v>48.732460000000003</v>
      </c>
      <c r="Y21" s="461">
        <v>48.433228</v>
      </c>
      <c r="Z21" s="461">
        <v>47.958545999999998</v>
      </c>
      <c r="AA21" s="461">
        <v>47.616160999999998</v>
      </c>
      <c r="AB21" s="461">
        <v>47.452773999999998</v>
      </c>
      <c r="AC21" s="461">
        <v>47.376556000000001</v>
      </c>
      <c r="AD21" s="461">
        <v>47.427807000000001</v>
      </c>
      <c r="AE21" s="461">
        <v>47.621113000000001</v>
      </c>
      <c r="AF21" s="462">
        <v>-5.7289999999999997E-3</v>
      </c>
      <c r="AG21" s="451"/>
    </row>
    <row r="22" spans="1:33" ht="15" customHeight="1" x14ac:dyDescent="0.35">
      <c r="A22" s="450" t="s">
        <v>877</v>
      </c>
      <c r="B22" s="460" t="s">
        <v>31</v>
      </c>
      <c r="C22" s="461">
        <v>0</v>
      </c>
      <c r="D22" s="461">
        <v>0</v>
      </c>
      <c r="E22" s="461">
        <v>0</v>
      </c>
      <c r="F22" s="461">
        <v>0</v>
      </c>
      <c r="G22" s="461">
        <v>0</v>
      </c>
      <c r="H22" s="461">
        <v>0</v>
      </c>
      <c r="I22" s="461">
        <v>0</v>
      </c>
      <c r="J22" s="461">
        <v>0</v>
      </c>
      <c r="K22" s="461">
        <v>0</v>
      </c>
      <c r="L22" s="461">
        <v>0</v>
      </c>
      <c r="M22" s="461">
        <v>0</v>
      </c>
      <c r="N22" s="461">
        <v>0</v>
      </c>
      <c r="O22" s="461">
        <v>0</v>
      </c>
      <c r="P22" s="461">
        <v>0</v>
      </c>
      <c r="Q22" s="461">
        <v>0</v>
      </c>
      <c r="R22" s="461">
        <v>0</v>
      </c>
      <c r="S22" s="461">
        <v>0</v>
      </c>
      <c r="T22" s="461">
        <v>0</v>
      </c>
      <c r="U22" s="461">
        <v>0</v>
      </c>
      <c r="V22" s="461">
        <v>0</v>
      </c>
      <c r="W22" s="461">
        <v>0</v>
      </c>
      <c r="X22" s="461">
        <v>0</v>
      </c>
      <c r="Y22" s="461">
        <v>0</v>
      </c>
      <c r="Z22" s="461">
        <v>0</v>
      </c>
      <c r="AA22" s="461">
        <v>0</v>
      </c>
      <c r="AB22" s="461">
        <v>0</v>
      </c>
      <c r="AC22" s="461">
        <v>0</v>
      </c>
      <c r="AD22" s="461">
        <v>0</v>
      </c>
      <c r="AE22" s="461">
        <v>0</v>
      </c>
      <c r="AF22" s="462" t="s">
        <v>1190</v>
      </c>
      <c r="AG22" s="451"/>
    </row>
    <row r="23" spans="1:33" ht="15" customHeight="1" x14ac:dyDescent="0.35">
      <c r="A23" s="450" t="s">
        <v>876</v>
      </c>
      <c r="B23" s="460" t="s">
        <v>809</v>
      </c>
      <c r="C23" s="461">
        <v>0</v>
      </c>
      <c r="D23" s="461">
        <v>0</v>
      </c>
      <c r="E23" s="461">
        <v>0</v>
      </c>
      <c r="F23" s="461">
        <v>0</v>
      </c>
      <c r="G23" s="461">
        <v>0</v>
      </c>
      <c r="H23" s="461">
        <v>0</v>
      </c>
      <c r="I23" s="461">
        <v>0</v>
      </c>
      <c r="J23" s="461">
        <v>0</v>
      </c>
      <c r="K23" s="461">
        <v>0</v>
      </c>
      <c r="L23" s="461">
        <v>0</v>
      </c>
      <c r="M23" s="461">
        <v>0</v>
      </c>
      <c r="N23" s="461">
        <v>0</v>
      </c>
      <c r="O23" s="461">
        <v>0</v>
      </c>
      <c r="P23" s="461">
        <v>0</v>
      </c>
      <c r="Q23" s="461">
        <v>0</v>
      </c>
      <c r="R23" s="461">
        <v>0</v>
      </c>
      <c r="S23" s="461">
        <v>0</v>
      </c>
      <c r="T23" s="461">
        <v>0</v>
      </c>
      <c r="U23" s="461">
        <v>0</v>
      </c>
      <c r="V23" s="461">
        <v>0</v>
      </c>
      <c r="W23" s="461">
        <v>0</v>
      </c>
      <c r="X23" s="461">
        <v>0</v>
      </c>
      <c r="Y23" s="461">
        <v>0</v>
      </c>
      <c r="Z23" s="461">
        <v>0</v>
      </c>
      <c r="AA23" s="461">
        <v>0</v>
      </c>
      <c r="AB23" s="461">
        <v>0</v>
      </c>
      <c r="AC23" s="461">
        <v>0</v>
      </c>
      <c r="AD23" s="461">
        <v>0</v>
      </c>
      <c r="AE23" s="461">
        <v>0</v>
      </c>
      <c r="AF23" s="462" t="s">
        <v>1190</v>
      </c>
      <c r="AG23" s="451"/>
    </row>
    <row r="24" spans="1:33" ht="15" customHeight="1" x14ac:dyDescent="0.35">
      <c r="A24" s="450" t="s">
        <v>875</v>
      </c>
      <c r="B24" s="460" t="s">
        <v>32</v>
      </c>
      <c r="C24" s="461">
        <v>297.19335899999999</v>
      </c>
      <c r="D24" s="461">
        <v>274.58068800000001</v>
      </c>
      <c r="E24" s="461">
        <v>271.61151100000001</v>
      </c>
      <c r="F24" s="461">
        <v>280.74676499999998</v>
      </c>
      <c r="G24" s="461">
        <v>282.57028200000002</v>
      </c>
      <c r="H24" s="461">
        <v>285.65545700000001</v>
      </c>
      <c r="I24" s="461">
        <v>293.12057499999997</v>
      </c>
      <c r="J24" s="461">
        <v>301.33956899999998</v>
      </c>
      <c r="K24" s="461">
        <v>305.77716099999998</v>
      </c>
      <c r="L24" s="461">
        <v>309.317902</v>
      </c>
      <c r="M24" s="461">
        <v>315.660706</v>
      </c>
      <c r="N24" s="461">
        <v>322.717377</v>
      </c>
      <c r="O24" s="461">
        <v>330.91058299999997</v>
      </c>
      <c r="P24" s="461">
        <v>336.48516799999999</v>
      </c>
      <c r="Q24" s="461">
        <v>336.983948</v>
      </c>
      <c r="R24" s="461">
        <v>339.77517699999999</v>
      </c>
      <c r="S24" s="461">
        <v>342.56109600000002</v>
      </c>
      <c r="T24" s="461">
        <v>345.25579800000003</v>
      </c>
      <c r="U24" s="461">
        <v>349.553406</v>
      </c>
      <c r="V24" s="461">
        <v>356.33251999999999</v>
      </c>
      <c r="W24" s="461">
        <v>361.43316700000003</v>
      </c>
      <c r="X24" s="461">
        <v>364.92099000000002</v>
      </c>
      <c r="Y24" s="461">
        <v>365.56915300000003</v>
      </c>
      <c r="Z24" s="461">
        <v>363.44415300000003</v>
      </c>
      <c r="AA24" s="461">
        <v>362.134705</v>
      </c>
      <c r="AB24" s="461">
        <v>362.83596799999998</v>
      </c>
      <c r="AC24" s="461">
        <v>364.155396</v>
      </c>
      <c r="AD24" s="461">
        <v>366.719177</v>
      </c>
      <c r="AE24" s="461">
        <v>371.05218500000001</v>
      </c>
      <c r="AF24" s="462">
        <v>7.9590000000000008E-3</v>
      </c>
      <c r="AG24" s="451"/>
    </row>
    <row r="25" spans="1:33" ht="12" customHeight="1" x14ac:dyDescent="0.35">
      <c r="A25" s="450" t="s">
        <v>874</v>
      </c>
      <c r="B25" s="460" t="s">
        <v>36</v>
      </c>
      <c r="C25" s="461">
        <v>65.761573999999996</v>
      </c>
      <c r="D25" s="461">
        <v>62.432121000000002</v>
      </c>
      <c r="E25" s="461">
        <v>61.666725</v>
      </c>
      <c r="F25" s="461">
        <v>62.780602000000002</v>
      </c>
      <c r="G25" s="461">
        <v>63.409095999999998</v>
      </c>
      <c r="H25" s="461">
        <v>64.187201999999999</v>
      </c>
      <c r="I25" s="461">
        <v>65.505775</v>
      </c>
      <c r="J25" s="461">
        <v>66.672309999999996</v>
      </c>
      <c r="K25" s="461">
        <v>66.868256000000002</v>
      </c>
      <c r="L25" s="461">
        <v>67.124695000000003</v>
      </c>
      <c r="M25" s="461">
        <v>68.000664</v>
      </c>
      <c r="N25" s="461">
        <v>68.952674999999999</v>
      </c>
      <c r="O25" s="461">
        <v>70.060248999999999</v>
      </c>
      <c r="P25" s="461">
        <v>70.651854999999998</v>
      </c>
      <c r="Q25" s="461">
        <v>70.245293000000004</v>
      </c>
      <c r="R25" s="461">
        <v>70.545822000000001</v>
      </c>
      <c r="S25" s="461">
        <v>70.860320999999999</v>
      </c>
      <c r="T25" s="461">
        <v>71.199402000000006</v>
      </c>
      <c r="U25" s="461">
        <v>71.797195000000002</v>
      </c>
      <c r="V25" s="461">
        <v>72.995780999999994</v>
      </c>
      <c r="W25" s="461">
        <v>73.848327999999995</v>
      </c>
      <c r="X25" s="461">
        <v>74.116401999999994</v>
      </c>
      <c r="Y25" s="461">
        <v>74.038833999999994</v>
      </c>
      <c r="Z25" s="461">
        <v>73.998367000000002</v>
      </c>
      <c r="AA25" s="461">
        <v>74.082122999999996</v>
      </c>
      <c r="AB25" s="461">
        <v>74.251037999999994</v>
      </c>
      <c r="AC25" s="461">
        <v>74.495850000000004</v>
      </c>
      <c r="AD25" s="461">
        <v>74.903267</v>
      </c>
      <c r="AE25" s="461">
        <v>75.528335999999996</v>
      </c>
      <c r="AF25" s="462">
        <v>4.9579999999999997E-3</v>
      </c>
      <c r="AG25" s="451"/>
    </row>
    <row r="26" spans="1:33" ht="12" customHeight="1" x14ac:dyDescent="0.35">
      <c r="A26" s="450" t="s">
        <v>873</v>
      </c>
      <c r="B26" s="459" t="s">
        <v>35</v>
      </c>
      <c r="C26" s="463">
        <v>426.09402499999999</v>
      </c>
      <c r="D26" s="463">
        <v>395.42468300000002</v>
      </c>
      <c r="E26" s="463">
        <v>389.40206899999998</v>
      </c>
      <c r="F26" s="463">
        <v>400.60253899999998</v>
      </c>
      <c r="G26" s="463">
        <v>403.20712300000002</v>
      </c>
      <c r="H26" s="463">
        <v>407.55651899999998</v>
      </c>
      <c r="I26" s="463">
        <v>417.17019699999997</v>
      </c>
      <c r="J26" s="463">
        <v>426.81310999999999</v>
      </c>
      <c r="K26" s="463">
        <v>430.90115400000002</v>
      </c>
      <c r="L26" s="463">
        <v>434.38848899999999</v>
      </c>
      <c r="M26" s="463">
        <v>441.75256300000001</v>
      </c>
      <c r="N26" s="463">
        <v>449.92392000000001</v>
      </c>
      <c r="O26" s="463">
        <v>459.51864599999999</v>
      </c>
      <c r="P26" s="463">
        <v>465.652649</v>
      </c>
      <c r="Q26" s="463">
        <v>464.96484400000003</v>
      </c>
      <c r="R26" s="463">
        <v>467.96490499999999</v>
      </c>
      <c r="S26" s="463">
        <v>470.83041400000002</v>
      </c>
      <c r="T26" s="463">
        <v>473.65564000000001</v>
      </c>
      <c r="U26" s="463">
        <v>478.84545900000001</v>
      </c>
      <c r="V26" s="463">
        <v>487.57431000000003</v>
      </c>
      <c r="W26" s="463">
        <v>493.972534</v>
      </c>
      <c r="X26" s="463">
        <v>497.64480600000002</v>
      </c>
      <c r="Y26" s="463">
        <v>497.86853000000002</v>
      </c>
      <c r="Z26" s="463">
        <v>495.21539300000001</v>
      </c>
      <c r="AA26" s="463">
        <v>493.70193499999999</v>
      </c>
      <c r="AB26" s="463">
        <v>494.50949100000003</v>
      </c>
      <c r="AC26" s="463">
        <v>496.141052</v>
      </c>
      <c r="AD26" s="463">
        <v>499.296021</v>
      </c>
      <c r="AE26" s="463">
        <v>504.56390399999998</v>
      </c>
      <c r="AF26" s="464">
        <v>6.0549999999999996E-3</v>
      </c>
      <c r="AG26" s="451"/>
    </row>
    <row r="27" spans="1:33" ht="12" customHeight="1" x14ac:dyDescent="0.35">
      <c r="A27" s="447"/>
      <c r="B27" s="451"/>
      <c r="C27" s="451"/>
      <c r="D27" s="451"/>
      <c r="E27" s="451"/>
      <c r="F27" s="451"/>
      <c r="G27" s="451"/>
      <c r="H27" s="451"/>
      <c r="I27" s="451"/>
      <c r="J27" s="451"/>
      <c r="K27" s="451"/>
      <c r="L27" s="451"/>
      <c r="M27" s="451"/>
      <c r="N27" s="451"/>
      <c r="O27" s="451"/>
      <c r="P27" s="451"/>
      <c r="Q27" s="451"/>
      <c r="R27" s="451"/>
      <c r="S27" s="451"/>
      <c r="T27" s="451"/>
      <c r="U27" s="451"/>
      <c r="V27" s="451"/>
      <c r="W27" s="451"/>
      <c r="X27" s="451"/>
      <c r="Y27" s="451"/>
      <c r="Z27" s="451"/>
      <c r="AA27" s="451"/>
      <c r="AB27" s="451"/>
      <c r="AC27" s="451"/>
      <c r="AD27" s="451"/>
      <c r="AE27" s="451"/>
      <c r="AF27" s="451"/>
      <c r="AG27" s="451"/>
    </row>
    <row r="28" spans="1:33" ht="12" customHeight="1" x14ac:dyDescent="0.35">
      <c r="A28" s="447"/>
      <c r="B28" s="459" t="s">
        <v>872</v>
      </c>
      <c r="C28" s="451"/>
      <c r="D28" s="451"/>
      <c r="E28" s="451"/>
      <c r="F28" s="451"/>
      <c r="G28" s="451"/>
      <c r="H28" s="451"/>
      <c r="I28" s="451"/>
      <c r="J28" s="451"/>
      <c r="K28" s="451"/>
      <c r="L28" s="451"/>
      <c r="M28" s="451"/>
      <c r="N28" s="451"/>
      <c r="O28" s="451"/>
      <c r="P28" s="451"/>
      <c r="Q28" s="451"/>
      <c r="R28" s="451"/>
      <c r="S28" s="451"/>
      <c r="T28" s="451"/>
      <c r="U28" s="451"/>
      <c r="V28" s="451"/>
      <c r="W28" s="451"/>
      <c r="X28" s="451"/>
      <c r="Y28" s="451"/>
      <c r="Z28" s="451"/>
      <c r="AA28" s="451"/>
      <c r="AB28" s="451"/>
      <c r="AC28" s="451"/>
      <c r="AD28" s="451"/>
      <c r="AE28" s="451"/>
      <c r="AF28" s="451"/>
      <c r="AG28" s="451"/>
    </row>
    <row r="29" spans="1:33" ht="12" customHeight="1" x14ac:dyDescent="0.35">
      <c r="A29" s="450" t="s">
        <v>871</v>
      </c>
      <c r="B29" s="460" t="s">
        <v>45</v>
      </c>
      <c r="C29" s="461">
        <v>0.46850599999999998</v>
      </c>
      <c r="D29" s="461">
        <v>1.776602</v>
      </c>
      <c r="E29" s="461">
        <v>1.828424</v>
      </c>
      <c r="F29" s="461">
        <v>1.9220680000000001</v>
      </c>
      <c r="G29" s="461">
        <v>1.9749540000000001</v>
      </c>
      <c r="H29" s="461">
        <v>1.982677</v>
      </c>
      <c r="I29" s="461">
        <v>1.9679150000000001</v>
      </c>
      <c r="J29" s="461">
        <v>1.9467209999999999</v>
      </c>
      <c r="K29" s="461">
        <v>1.914021</v>
      </c>
      <c r="L29" s="461">
        <v>1.889308</v>
      </c>
      <c r="M29" s="461">
        <v>1.8644069999999999</v>
      </c>
      <c r="N29" s="461">
        <v>1.8450709999999999</v>
      </c>
      <c r="O29" s="461">
        <v>1.842241</v>
      </c>
      <c r="P29" s="461">
        <v>1.839493</v>
      </c>
      <c r="Q29" s="461">
        <v>1.821766</v>
      </c>
      <c r="R29" s="461">
        <v>1.792756</v>
      </c>
      <c r="S29" s="461">
        <v>1.771058</v>
      </c>
      <c r="T29" s="461">
        <v>1.7488699999999999</v>
      </c>
      <c r="U29" s="461">
        <v>1.7359800000000001</v>
      </c>
      <c r="V29" s="461">
        <v>1.731301</v>
      </c>
      <c r="W29" s="461">
        <v>1.723644</v>
      </c>
      <c r="X29" s="461">
        <v>1.7169559999999999</v>
      </c>
      <c r="Y29" s="461">
        <v>1.699576</v>
      </c>
      <c r="Z29" s="461">
        <v>1.6791130000000001</v>
      </c>
      <c r="AA29" s="461">
        <v>1.6564019999999999</v>
      </c>
      <c r="AB29" s="461">
        <v>1.6362270000000001</v>
      </c>
      <c r="AC29" s="461">
        <v>1.621364</v>
      </c>
      <c r="AD29" s="461">
        <v>1.6096299999999999</v>
      </c>
      <c r="AE29" s="461">
        <v>1.595928</v>
      </c>
      <c r="AF29" s="462">
        <v>4.4746000000000001E-2</v>
      </c>
      <c r="AG29" s="451"/>
    </row>
    <row r="30" spans="1:33" ht="12" customHeight="1" x14ac:dyDescent="0.35">
      <c r="A30" s="450" t="s">
        <v>870</v>
      </c>
      <c r="B30" s="460" t="s">
        <v>27</v>
      </c>
      <c r="C30" s="461">
        <v>0</v>
      </c>
      <c r="D30" s="461">
        <v>0</v>
      </c>
      <c r="E30" s="461">
        <v>0</v>
      </c>
      <c r="F30" s="461">
        <v>0</v>
      </c>
      <c r="G30" s="461">
        <v>0</v>
      </c>
      <c r="H30" s="461">
        <v>0</v>
      </c>
      <c r="I30" s="461">
        <v>0</v>
      </c>
      <c r="J30" s="461">
        <v>0</v>
      </c>
      <c r="K30" s="461">
        <v>0</v>
      </c>
      <c r="L30" s="461">
        <v>0</v>
      </c>
      <c r="M30" s="461">
        <v>0</v>
      </c>
      <c r="N30" s="461">
        <v>0</v>
      </c>
      <c r="O30" s="461">
        <v>0</v>
      </c>
      <c r="P30" s="461">
        <v>0</v>
      </c>
      <c r="Q30" s="461">
        <v>0</v>
      </c>
      <c r="R30" s="461">
        <v>0</v>
      </c>
      <c r="S30" s="461">
        <v>0</v>
      </c>
      <c r="T30" s="461">
        <v>0</v>
      </c>
      <c r="U30" s="461">
        <v>0</v>
      </c>
      <c r="V30" s="461">
        <v>0</v>
      </c>
      <c r="W30" s="461">
        <v>0</v>
      </c>
      <c r="X30" s="461">
        <v>0</v>
      </c>
      <c r="Y30" s="461">
        <v>0</v>
      </c>
      <c r="Z30" s="461">
        <v>0</v>
      </c>
      <c r="AA30" s="461">
        <v>0</v>
      </c>
      <c r="AB30" s="461">
        <v>0</v>
      </c>
      <c r="AC30" s="461">
        <v>0</v>
      </c>
      <c r="AD30" s="461">
        <v>0</v>
      </c>
      <c r="AE30" s="461">
        <v>0</v>
      </c>
      <c r="AF30" s="462" t="s">
        <v>1190</v>
      </c>
      <c r="AG30" s="451"/>
    </row>
    <row r="31" spans="1:33" ht="12" customHeight="1" x14ac:dyDescent="0.35">
      <c r="A31" s="450" t="s">
        <v>869</v>
      </c>
      <c r="B31" s="460" t="s">
        <v>26</v>
      </c>
      <c r="C31" s="461">
        <v>3.5309999999999999E-3</v>
      </c>
      <c r="D31" s="461">
        <v>3.3540000000000002E-3</v>
      </c>
      <c r="E31" s="461">
        <v>3.1809999999999998E-3</v>
      </c>
      <c r="F31" s="461">
        <v>3.0140000000000002E-3</v>
      </c>
      <c r="G31" s="461">
        <v>2.856E-3</v>
      </c>
      <c r="H31" s="461">
        <v>2.7100000000000002E-3</v>
      </c>
      <c r="I31" s="461">
        <v>2.5769999999999999E-3</v>
      </c>
      <c r="J31" s="461">
        <v>2.4610000000000001E-3</v>
      </c>
      <c r="K31" s="461">
        <v>2.3630000000000001E-3</v>
      </c>
      <c r="L31" s="461">
        <v>2.2850000000000001E-3</v>
      </c>
      <c r="M31" s="461">
        <v>2.2279999999999999E-3</v>
      </c>
      <c r="N31" s="461">
        <v>2.1930000000000001E-3</v>
      </c>
      <c r="O31" s="461">
        <v>2.1819999999999999E-3</v>
      </c>
      <c r="P31" s="461">
        <v>2.1819999999999999E-3</v>
      </c>
      <c r="Q31" s="461">
        <v>2.1819999999999999E-3</v>
      </c>
      <c r="R31" s="461">
        <v>2.1819999999999999E-3</v>
      </c>
      <c r="S31" s="461">
        <v>2.1819999999999999E-3</v>
      </c>
      <c r="T31" s="461">
        <v>2.1819999999999999E-3</v>
      </c>
      <c r="U31" s="461">
        <v>2.1819999999999999E-3</v>
      </c>
      <c r="V31" s="461">
        <v>2.1819999999999999E-3</v>
      </c>
      <c r="W31" s="461">
        <v>2.1819999999999999E-3</v>
      </c>
      <c r="X31" s="461">
        <v>2.1819999999999999E-3</v>
      </c>
      <c r="Y31" s="461">
        <v>2.1819999999999999E-3</v>
      </c>
      <c r="Z31" s="461">
        <v>2.1819999999999999E-3</v>
      </c>
      <c r="AA31" s="461">
        <v>2.1819999999999999E-3</v>
      </c>
      <c r="AB31" s="461">
        <v>2.1819999999999999E-3</v>
      </c>
      <c r="AC31" s="461">
        <v>2.1819999999999999E-3</v>
      </c>
      <c r="AD31" s="461">
        <v>2.1819999999999999E-3</v>
      </c>
      <c r="AE31" s="461">
        <v>2.1819999999999999E-3</v>
      </c>
      <c r="AF31" s="462">
        <v>-1.7041000000000001E-2</v>
      </c>
      <c r="AG31" s="451"/>
    </row>
    <row r="32" spans="1:33" ht="12" customHeight="1" x14ac:dyDescent="0.35">
      <c r="A32" s="450" t="s">
        <v>868</v>
      </c>
      <c r="B32" s="460" t="s">
        <v>44</v>
      </c>
      <c r="C32" s="461">
        <v>0.47203699999999998</v>
      </c>
      <c r="D32" s="461">
        <v>1.7799560000000001</v>
      </c>
      <c r="E32" s="461">
        <v>1.8316049999999999</v>
      </c>
      <c r="F32" s="461">
        <v>1.9250830000000001</v>
      </c>
      <c r="G32" s="461">
        <v>1.9778100000000001</v>
      </c>
      <c r="H32" s="461">
        <v>1.985387</v>
      </c>
      <c r="I32" s="461">
        <v>1.9704919999999999</v>
      </c>
      <c r="J32" s="461">
        <v>1.949182</v>
      </c>
      <c r="K32" s="461">
        <v>1.9163840000000001</v>
      </c>
      <c r="L32" s="461">
        <v>1.8915930000000001</v>
      </c>
      <c r="M32" s="461">
        <v>1.866635</v>
      </c>
      <c r="N32" s="461">
        <v>1.8472649999999999</v>
      </c>
      <c r="O32" s="461">
        <v>1.8444229999999999</v>
      </c>
      <c r="P32" s="461">
        <v>1.841674</v>
      </c>
      <c r="Q32" s="461">
        <v>1.8239479999999999</v>
      </c>
      <c r="R32" s="461">
        <v>1.7949379999999999</v>
      </c>
      <c r="S32" s="461">
        <v>1.7732399999999999</v>
      </c>
      <c r="T32" s="461">
        <v>1.7510520000000001</v>
      </c>
      <c r="U32" s="461">
        <v>1.738162</v>
      </c>
      <c r="V32" s="461">
        <v>1.7334830000000001</v>
      </c>
      <c r="W32" s="461">
        <v>1.7258260000000001</v>
      </c>
      <c r="X32" s="461">
        <v>1.7191380000000001</v>
      </c>
      <c r="Y32" s="461">
        <v>1.7017580000000001</v>
      </c>
      <c r="Z32" s="461">
        <v>1.681295</v>
      </c>
      <c r="AA32" s="461">
        <v>1.6585840000000001</v>
      </c>
      <c r="AB32" s="461">
        <v>1.638409</v>
      </c>
      <c r="AC32" s="461">
        <v>1.6235459999999999</v>
      </c>
      <c r="AD32" s="461">
        <v>1.611812</v>
      </c>
      <c r="AE32" s="461">
        <v>1.5981099999999999</v>
      </c>
      <c r="AF32" s="462">
        <v>4.4517000000000001E-2</v>
      </c>
      <c r="AG32" s="451"/>
    </row>
    <row r="33" spans="1:33" ht="12" customHeight="1" x14ac:dyDescent="0.35">
      <c r="A33" s="450" t="s">
        <v>867</v>
      </c>
      <c r="B33" s="460" t="s">
        <v>30</v>
      </c>
      <c r="C33" s="461">
        <v>80.798339999999996</v>
      </c>
      <c r="D33" s="461">
        <v>80.245895000000004</v>
      </c>
      <c r="E33" s="461">
        <v>80.675651999999999</v>
      </c>
      <c r="F33" s="461">
        <v>81.650208000000006</v>
      </c>
      <c r="G33" s="461">
        <v>83.390861999999998</v>
      </c>
      <c r="H33" s="461">
        <v>84.334334999999996</v>
      </c>
      <c r="I33" s="461">
        <v>84.733276000000004</v>
      </c>
      <c r="J33" s="461">
        <v>85.044830000000005</v>
      </c>
      <c r="K33" s="461">
        <v>85.047996999999995</v>
      </c>
      <c r="L33" s="461">
        <v>85.497955000000005</v>
      </c>
      <c r="M33" s="461">
        <v>86.505568999999994</v>
      </c>
      <c r="N33" s="461">
        <v>87.518219000000002</v>
      </c>
      <c r="O33" s="461">
        <v>88.771889000000002</v>
      </c>
      <c r="P33" s="461">
        <v>90.313934000000003</v>
      </c>
      <c r="Q33" s="461">
        <v>91.448554999999999</v>
      </c>
      <c r="R33" s="461">
        <v>92.326019000000002</v>
      </c>
      <c r="S33" s="461">
        <v>93.249313000000001</v>
      </c>
      <c r="T33" s="461">
        <v>94.059402000000006</v>
      </c>
      <c r="U33" s="461">
        <v>95.234695000000002</v>
      </c>
      <c r="V33" s="461">
        <v>96.811295000000001</v>
      </c>
      <c r="W33" s="461">
        <v>98.117889000000005</v>
      </c>
      <c r="X33" s="461">
        <v>99.486496000000002</v>
      </c>
      <c r="Y33" s="461">
        <v>100.60375999999999</v>
      </c>
      <c r="Z33" s="461">
        <v>101.583679</v>
      </c>
      <c r="AA33" s="461">
        <v>102.692787</v>
      </c>
      <c r="AB33" s="461">
        <v>103.860443</v>
      </c>
      <c r="AC33" s="461">
        <v>105.14624000000001</v>
      </c>
      <c r="AD33" s="461">
        <v>106.496803</v>
      </c>
      <c r="AE33" s="461">
        <v>108.161118</v>
      </c>
      <c r="AF33" s="462">
        <v>1.0470999999999999E-2</v>
      </c>
      <c r="AG33" s="451"/>
    </row>
    <row r="34" spans="1:33" ht="12" customHeight="1" x14ac:dyDescent="0.35">
      <c r="A34" s="450" t="s">
        <v>866</v>
      </c>
      <c r="B34" s="460" t="s">
        <v>31</v>
      </c>
      <c r="C34" s="461">
        <v>0</v>
      </c>
      <c r="D34" s="461">
        <v>0</v>
      </c>
      <c r="E34" s="461">
        <v>0</v>
      </c>
      <c r="F34" s="461">
        <v>0</v>
      </c>
      <c r="G34" s="461">
        <v>0</v>
      </c>
      <c r="H34" s="461">
        <v>0</v>
      </c>
      <c r="I34" s="461">
        <v>0</v>
      </c>
      <c r="J34" s="461">
        <v>0</v>
      </c>
      <c r="K34" s="461">
        <v>0</v>
      </c>
      <c r="L34" s="461">
        <v>0</v>
      </c>
      <c r="M34" s="461">
        <v>0</v>
      </c>
      <c r="N34" s="461">
        <v>0</v>
      </c>
      <c r="O34" s="461">
        <v>0</v>
      </c>
      <c r="P34" s="461">
        <v>0</v>
      </c>
      <c r="Q34" s="461">
        <v>0</v>
      </c>
      <c r="R34" s="461">
        <v>0</v>
      </c>
      <c r="S34" s="461">
        <v>0</v>
      </c>
      <c r="T34" s="461">
        <v>0</v>
      </c>
      <c r="U34" s="461">
        <v>0</v>
      </c>
      <c r="V34" s="461">
        <v>0</v>
      </c>
      <c r="W34" s="461">
        <v>0</v>
      </c>
      <c r="X34" s="461">
        <v>0</v>
      </c>
      <c r="Y34" s="461">
        <v>0</v>
      </c>
      <c r="Z34" s="461">
        <v>0</v>
      </c>
      <c r="AA34" s="461">
        <v>0</v>
      </c>
      <c r="AB34" s="461">
        <v>0</v>
      </c>
      <c r="AC34" s="461">
        <v>0</v>
      </c>
      <c r="AD34" s="461">
        <v>0</v>
      </c>
      <c r="AE34" s="461">
        <v>0</v>
      </c>
      <c r="AF34" s="462" t="s">
        <v>1190</v>
      </c>
      <c r="AG34" s="451"/>
    </row>
    <row r="35" spans="1:33" ht="12" customHeight="1" x14ac:dyDescent="0.35">
      <c r="A35" s="450" t="s">
        <v>865</v>
      </c>
      <c r="B35" s="460" t="s">
        <v>809</v>
      </c>
      <c r="C35" s="461">
        <v>0</v>
      </c>
      <c r="D35" s="461">
        <v>0</v>
      </c>
      <c r="E35" s="461">
        <v>0</v>
      </c>
      <c r="F35" s="461">
        <v>0</v>
      </c>
      <c r="G35" s="461">
        <v>0</v>
      </c>
      <c r="H35" s="461">
        <v>0</v>
      </c>
      <c r="I35" s="461">
        <v>0</v>
      </c>
      <c r="J35" s="461">
        <v>0</v>
      </c>
      <c r="K35" s="461">
        <v>0</v>
      </c>
      <c r="L35" s="461">
        <v>0</v>
      </c>
      <c r="M35" s="461">
        <v>0</v>
      </c>
      <c r="N35" s="461">
        <v>0</v>
      </c>
      <c r="O35" s="461">
        <v>0</v>
      </c>
      <c r="P35" s="461">
        <v>0</v>
      </c>
      <c r="Q35" s="461">
        <v>0</v>
      </c>
      <c r="R35" s="461">
        <v>0</v>
      </c>
      <c r="S35" s="461">
        <v>0</v>
      </c>
      <c r="T35" s="461">
        <v>0</v>
      </c>
      <c r="U35" s="461">
        <v>0</v>
      </c>
      <c r="V35" s="461">
        <v>0</v>
      </c>
      <c r="W35" s="461">
        <v>0</v>
      </c>
      <c r="X35" s="461">
        <v>0</v>
      </c>
      <c r="Y35" s="461">
        <v>0</v>
      </c>
      <c r="Z35" s="461">
        <v>0</v>
      </c>
      <c r="AA35" s="461">
        <v>0</v>
      </c>
      <c r="AB35" s="461">
        <v>0</v>
      </c>
      <c r="AC35" s="461">
        <v>0</v>
      </c>
      <c r="AD35" s="461">
        <v>0</v>
      </c>
      <c r="AE35" s="461">
        <v>0</v>
      </c>
      <c r="AF35" s="462" t="s">
        <v>1190</v>
      </c>
      <c r="AG35" s="451"/>
    </row>
    <row r="36" spans="1:33" ht="12" customHeight="1" x14ac:dyDescent="0.35">
      <c r="A36" s="450" t="s">
        <v>864</v>
      </c>
      <c r="B36" s="460" t="s">
        <v>32</v>
      </c>
      <c r="C36" s="461">
        <v>0</v>
      </c>
      <c r="D36" s="461">
        <v>0</v>
      </c>
      <c r="E36" s="461">
        <v>0</v>
      </c>
      <c r="F36" s="461">
        <v>0</v>
      </c>
      <c r="G36" s="461">
        <v>0</v>
      </c>
      <c r="H36" s="461">
        <v>0</v>
      </c>
      <c r="I36" s="461">
        <v>0</v>
      </c>
      <c r="J36" s="461">
        <v>0</v>
      </c>
      <c r="K36" s="461">
        <v>0</v>
      </c>
      <c r="L36" s="461">
        <v>0</v>
      </c>
      <c r="M36" s="461">
        <v>0</v>
      </c>
      <c r="N36" s="461">
        <v>0</v>
      </c>
      <c r="O36" s="461">
        <v>0</v>
      </c>
      <c r="P36" s="461">
        <v>0</v>
      </c>
      <c r="Q36" s="461">
        <v>0</v>
      </c>
      <c r="R36" s="461">
        <v>0</v>
      </c>
      <c r="S36" s="461">
        <v>0</v>
      </c>
      <c r="T36" s="461">
        <v>0</v>
      </c>
      <c r="U36" s="461">
        <v>0</v>
      </c>
      <c r="V36" s="461">
        <v>0</v>
      </c>
      <c r="W36" s="461">
        <v>0</v>
      </c>
      <c r="X36" s="461">
        <v>0</v>
      </c>
      <c r="Y36" s="461">
        <v>0</v>
      </c>
      <c r="Z36" s="461">
        <v>0</v>
      </c>
      <c r="AA36" s="461">
        <v>0</v>
      </c>
      <c r="AB36" s="461">
        <v>0</v>
      </c>
      <c r="AC36" s="461">
        <v>0</v>
      </c>
      <c r="AD36" s="461">
        <v>0</v>
      </c>
      <c r="AE36" s="461">
        <v>0</v>
      </c>
      <c r="AF36" s="462" t="s">
        <v>1190</v>
      </c>
      <c r="AG36" s="451"/>
    </row>
    <row r="37" spans="1:33" ht="12" customHeight="1" x14ac:dyDescent="0.35">
      <c r="A37" s="450" t="s">
        <v>863</v>
      </c>
      <c r="B37" s="460" t="s">
        <v>36</v>
      </c>
      <c r="C37" s="461">
        <v>158.28654499999999</v>
      </c>
      <c r="D37" s="461">
        <v>156.54946899999999</v>
      </c>
      <c r="E37" s="461">
        <v>156.810913</v>
      </c>
      <c r="F37" s="461">
        <v>158.539322</v>
      </c>
      <c r="G37" s="461">
        <v>162.231155</v>
      </c>
      <c r="H37" s="461">
        <v>164.82064800000001</v>
      </c>
      <c r="I37" s="461">
        <v>166.56758099999999</v>
      </c>
      <c r="J37" s="461">
        <v>168.108948</v>
      </c>
      <c r="K37" s="461">
        <v>168.99615499999999</v>
      </c>
      <c r="L37" s="461">
        <v>170.33897400000001</v>
      </c>
      <c r="M37" s="461">
        <v>172.53414900000001</v>
      </c>
      <c r="N37" s="461">
        <v>174.562241</v>
      </c>
      <c r="O37" s="461">
        <v>176.684158</v>
      </c>
      <c r="P37" s="461">
        <v>179.23957799999999</v>
      </c>
      <c r="Q37" s="461">
        <v>180.74928299999999</v>
      </c>
      <c r="R37" s="461">
        <v>182.20744300000001</v>
      </c>
      <c r="S37" s="461">
        <v>183.71667500000001</v>
      </c>
      <c r="T37" s="461">
        <v>184.84951799999999</v>
      </c>
      <c r="U37" s="461">
        <v>186.38360599999999</v>
      </c>
      <c r="V37" s="461">
        <v>188.64111299999999</v>
      </c>
      <c r="W37" s="461">
        <v>190.48358200000001</v>
      </c>
      <c r="X37" s="461">
        <v>192.385345</v>
      </c>
      <c r="Y37" s="461">
        <v>193.687119</v>
      </c>
      <c r="Z37" s="461">
        <v>194.699127</v>
      </c>
      <c r="AA37" s="461">
        <v>195.994202</v>
      </c>
      <c r="AB37" s="461">
        <v>197.45864900000001</v>
      </c>
      <c r="AC37" s="461">
        <v>199.053574</v>
      </c>
      <c r="AD37" s="461">
        <v>200.78070099999999</v>
      </c>
      <c r="AE37" s="461">
        <v>203.10269199999999</v>
      </c>
      <c r="AF37" s="462">
        <v>8.9440000000000006E-3</v>
      </c>
      <c r="AG37" s="451"/>
    </row>
    <row r="38" spans="1:33" ht="12" customHeight="1" x14ac:dyDescent="0.35">
      <c r="A38" s="450" t="s">
        <v>862</v>
      </c>
      <c r="B38" s="459" t="s">
        <v>35</v>
      </c>
      <c r="C38" s="463">
        <v>239.556915</v>
      </c>
      <c r="D38" s="463">
        <v>238.57531700000001</v>
      </c>
      <c r="E38" s="463">
        <v>239.31817599999999</v>
      </c>
      <c r="F38" s="463">
        <v>242.114609</v>
      </c>
      <c r="G38" s="463">
        <v>247.59982299999999</v>
      </c>
      <c r="H38" s="463">
        <v>251.14038099999999</v>
      </c>
      <c r="I38" s="463">
        <v>253.27134699999999</v>
      </c>
      <c r="J38" s="463">
        <v>255.10296600000001</v>
      </c>
      <c r="K38" s="463">
        <v>255.96054100000001</v>
      </c>
      <c r="L38" s="463">
        <v>257.72851600000001</v>
      </c>
      <c r="M38" s="463">
        <v>260.90637199999998</v>
      </c>
      <c r="N38" s="463">
        <v>263.92773399999999</v>
      </c>
      <c r="O38" s="463">
        <v>267.300476</v>
      </c>
      <c r="P38" s="463">
        <v>271.39520299999998</v>
      </c>
      <c r="Q38" s="463">
        <v>274.02179000000001</v>
      </c>
      <c r="R38" s="463">
        <v>276.32839999999999</v>
      </c>
      <c r="S38" s="463">
        <v>278.73922700000003</v>
      </c>
      <c r="T38" s="463">
        <v>280.65997299999998</v>
      </c>
      <c r="U38" s="463">
        <v>283.35644500000001</v>
      </c>
      <c r="V38" s="463">
        <v>287.18588299999999</v>
      </c>
      <c r="W38" s="463">
        <v>290.32730099999998</v>
      </c>
      <c r="X38" s="463">
        <v>293.59097300000002</v>
      </c>
      <c r="Y38" s="463">
        <v>295.99264499999998</v>
      </c>
      <c r="Z38" s="463">
        <v>297.964111</v>
      </c>
      <c r="AA38" s="463">
        <v>300.34558099999998</v>
      </c>
      <c r="AB38" s="463">
        <v>302.95751999999999</v>
      </c>
      <c r="AC38" s="463">
        <v>305.82336400000003</v>
      </c>
      <c r="AD38" s="463">
        <v>308.88931300000002</v>
      </c>
      <c r="AE38" s="463">
        <v>312.86190800000003</v>
      </c>
      <c r="AF38" s="464">
        <v>9.58E-3</v>
      </c>
      <c r="AG38" s="451"/>
    </row>
    <row r="39" spans="1:33" ht="12" customHeight="1" x14ac:dyDescent="0.35">
      <c r="A39" s="447"/>
      <c r="B39" s="451"/>
      <c r="C39" s="451"/>
      <c r="D39" s="451"/>
      <c r="E39" s="451"/>
      <c r="F39" s="451"/>
      <c r="G39" s="451"/>
      <c r="H39" s="451"/>
      <c r="I39" s="451"/>
      <c r="J39" s="451"/>
      <c r="K39" s="451"/>
      <c r="L39" s="451"/>
      <c r="M39" s="451"/>
      <c r="N39" s="451"/>
      <c r="O39" s="451"/>
      <c r="P39" s="451"/>
      <c r="Q39" s="451"/>
      <c r="R39" s="451"/>
      <c r="S39" s="451"/>
      <c r="T39" s="451"/>
      <c r="U39" s="451"/>
      <c r="V39" s="451"/>
      <c r="W39" s="451"/>
      <c r="X39" s="451"/>
      <c r="Y39" s="451"/>
      <c r="Z39" s="451"/>
      <c r="AA39" s="451"/>
      <c r="AB39" s="451"/>
      <c r="AC39" s="451"/>
      <c r="AD39" s="451"/>
      <c r="AE39" s="451"/>
      <c r="AF39" s="451"/>
      <c r="AG39" s="451"/>
    </row>
    <row r="40" spans="1:33" ht="12" customHeight="1" x14ac:dyDescent="0.35">
      <c r="A40" s="447"/>
      <c r="B40" s="459" t="s">
        <v>861</v>
      </c>
      <c r="C40" s="451"/>
      <c r="D40" s="451"/>
      <c r="E40" s="451"/>
      <c r="F40" s="451"/>
      <c r="G40" s="451"/>
      <c r="H40" s="451"/>
      <c r="I40" s="451"/>
      <c r="J40" s="451"/>
      <c r="K40" s="451"/>
      <c r="L40" s="451"/>
      <c r="M40" s="451"/>
      <c r="N40" s="451"/>
      <c r="O40" s="451"/>
      <c r="P40" s="451"/>
      <c r="Q40" s="451"/>
      <c r="R40" s="451"/>
      <c r="S40" s="451"/>
      <c r="T40" s="451"/>
      <c r="U40" s="451"/>
      <c r="V40" s="451"/>
      <c r="W40" s="451"/>
      <c r="X40" s="451"/>
      <c r="Y40" s="451"/>
      <c r="Z40" s="451"/>
      <c r="AA40" s="451"/>
      <c r="AB40" s="451"/>
      <c r="AC40" s="451"/>
      <c r="AD40" s="451"/>
      <c r="AE40" s="451"/>
      <c r="AF40" s="451"/>
      <c r="AG40" s="451"/>
    </row>
    <row r="41" spans="1:33" ht="15" customHeight="1" x14ac:dyDescent="0.35">
      <c r="A41" s="450" t="s">
        <v>860</v>
      </c>
      <c r="B41" s="460" t="s">
        <v>45</v>
      </c>
      <c r="C41" s="461">
        <v>3.4791880000000002</v>
      </c>
      <c r="D41" s="461">
        <v>15.211679</v>
      </c>
      <c r="E41" s="461">
        <v>13.626756</v>
      </c>
      <c r="F41" s="461">
        <v>13.249128000000001</v>
      </c>
      <c r="G41" s="461">
        <v>12.906976999999999</v>
      </c>
      <c r="H41" s="461">
        <v>12.741241</v>
      </c>
      <c r="I41" s="461">
        <v>12.660354999999999</v>
      </c>
      <c r="J41" s="461">
        <v>12.71442</v>
      </c>
      <c r="K41" s="461">
        <v>12.747267000000001</v>
      </c>
      <c r="L41" s="461">
        <v>12.771023</v>
      </c>
      <c r="M41" s="461">
        <v>12.817109</v>
      </c>
      <c r="N41" s="461">
        <v>12.864971000000001</v>
      </c>
      <c r="O41" s="461">
        <v>12.924955000000001</v>
      </c>
      <c r="P41" s="461">
        <v>13.003208000000001</v>
      </c>
      <c r="Q41" s="461">
        <v>13.05556</v>
      </c>
      <c r="R41" s="461">
        <v>13.148714</v>
      </c>
      <c r="S41" s="461">
        <v>13.246525999999999</v>
      </c>
      <c r="T41" s="461">
        <v>13.312993000000001</v>
      </c>
      <c r="U41" s="461">
        <v>13.411588</v>
      </c>
      <c r="V41" s="461">
        <v>13.542172000000001</v>
      </c>
      <c r="W41" s="461">
        <v>13.659884</v>
      </c>
      <c r="X41" s="461">
        <v>13.763555999999999</v>
      </c>
      <c r="Y41" s="461">
        <v>13.849043999999999</v>
      </c>
      <c r="Z41" s="461">
        <v>13.908099999999999</v>
      </c>
      <c r="AA41" s="461">
        <v>13.990973</v>
      </c>
      <c r="AB41" s="461">
        <v>14.093211999999999</v>
      </c>
      <c r="AC41" s="461">
        <v>14.194944</v>
      </c>
      <c r="AD41" s="461">
        <v>14.291670999999999</v>
      </c>
      <c r="AE41" s="461">
        <v>14.396846999999999</v>
      </c>
      <c r="AF41" s="462">
        <v>5.203E-2</v>
      </c>
      <c r="AG41" s="451"/>
    </row>
    <row r="42" spans="1:33" ht="15" customHeight="1" x14ac:dyDescent="0.35">
      <c r="A42" s="450" t="s">
        <v>859</v>
      </c>
      <c r="B42" s="460" t="s">
        <v>27</v>
      </c>
      <c r="C42" s="461">
        <v>31.712592999999998</v>
      </c>
      <c r="D42" s="461">
        <v>31.336860999999999</v>
      </c>
      <c r="E42" s="461">
        <v>29.787685</v>
      </c>
      <c r="F42" s="461">
        <v>29.473746999999999</v>
      </c>
      <c r="G42" s="461">
        <v>29.071788999999999</v>
      </c>
      <c r="H42" s="461">
        <v>28.639893000000001</v>
      </c>
      <c r="I42" s="461">
        <v>28.33568</v>
      </c>
      <c r="J42" s="461">
        <v>28.045490000000001</v>
      </c>
      <c r="K42" s="461">
        <v>27.756443000000001</v>
      </c>
      <c r="L42" s="461">
        <v>27.466570000000001</v>
      </c>
      <c r="M42" s="461">
        <v>27.213073999999999</v>
      </c>
      <c r="N42" s="461">
        <v>26.988194</v>
      </c>
      <c r="O42" s="461">
        <v>26.809771000000001</v>
      </c>
      <c r="P42" s="461">
        <v>26.657402000000001</v>
      </c>
      <c r="Q42" s="461">
        <v>26.484472</v>
      </c>
      <c r="R42" s="461">
        <v>26.347570000000001</v>
      </c>
      <c r="S42" s="461">
        <v>26.21875</v>
      </c>
      <c r="T42" s="461">
        <v>26.065232999999999</v>
      </c>
      <c r="U42" s="461">
        <v>25.937632000000001</v>
      </c>
      <c r="V42" s="461">
        <v>25.838636000000001</v>
      </c>
      <c r="W42" s="461">
        <v>25.731781000000002</v>
      </c>
      <c r="X42" s="461">
        <v>25.616968</v>
      </c>
      <c r="Y42" s="461">
        <v>25.486537999999999</v>
      </c>
      <c r="Z42" s="461">
        <v>25.342012</v>
      </c>
      <c r="AA42" s="461">
        <v>25.216702999999999</v>
      </c>
      <c r="AB42" s="461">
        <v>25.108885000000001</v>
      </c>
      <c r="AC42" s="461">
        <v>25.006312999999999</v>
      </c>
      <c r="AD42" s="461">
        <v>24.906169999999999</v>
      </c>
      <c r="AE42" s="461">
        <v>24.811095999999999</v>
      </c>
      <c r="AF42" s="462">
        <v>-8.7270000000000004E-3</v>
      </c>
      <c r="AG42" s="451"/>
    </row>
    <row r="43" spans="1:33" ht="15" customHeight="1" x14ac:dyDescent="0.35">
      <c r="A43" s="450" t="s">
        <v>858</v>
      </c>
      <c r="B43" s="460" t="s">
        <v>26</v>
      </c>
      <c r="C43" s="461">
        <v>2.5219109999999998</v>
      </c>
      <c r="D43" s="461">
        <v>2.2775690000000002</v>
      </c>
      <c r="E43" s="461">
        <v>2.1515970000000002</v>
      </c>
      <c r="F43" s="461">
        <v>2.0340530000000001</v>
      </c>
      <c r="G43" s="461">
        <v>1.923003</v>
      </c>
      <c r="H43" s="461">
        <v>1.799415</v>
      </c>
      <c r="I43" s="461">
        <v>1.6863429999999999</v>
      </c>
      <c r="J43" s="461">
        <v>1.586487</v>
      </c>
      <c r="K43" s="461">
        <v>1.5005189999999999</v>
      </c>
      <c r="L43" s="461">
        <v>1.4290050000000001</v>
      </c>
      <c r="M43" s="461">
        <v>1.3722909999999999</v>
      </c>
      <c r="N43" s="461">
        <v>1.3303020000000001</v>
      </c>
      <c r="O43" s="461">
        <v>1.3028550000000001</v>
      </c>
      <c r="P43" s="461">
        <v>1.2826649999999999</v>
      </c>
      <c r="Q43" s="461">
        <v>1.2626900000000001</v>
      </c>
      <c r="R43" s="461">
        <v>1.2428509999999999</v>
      </c>
      <c r="S43" s="461">
        <v>1.2231609999999999</v>
      </c>
      <c r="T43" s="461">
        <v>1.2037249999999999</v>
      </c>
      <c r="U43" s="461">
        <v>1.18459</v>
      </c>
      <c r="V43" s="461">
        <v>1.1657850000000001</v>
      </c>
      <c r="W43" s="461">
        <v>1.1472739999999999</v>
      </c>
      <c r="X43" s="461">
        <v>1.129073</v>
      </c>
      <c r="Y43" s="461">
        <v>1.111197</v>
      </c>
      <c r="Z43" s="461">
        <v>1.0936250000000001</v>
      </c>
      <c r="AA43" s="461">
        <v>1.0763160000000001</v>
      </c>
      <c r="AB43" s="461">
        <v>1.0592630000000001</v>
      </c>
      <c r="AC43" s="461">
        <v>1.0425089999999999</v>
      </c>
      <c r="AD43" s="461">
        <v>1.0260940000000001</v>
      </c>
      <c r="AE43" s="461">
        <v>1.0099860000000001</v>
      </c>
      <c r="AF43" s="462">
        <v>-3.2153000000000001E-2</v>
      </c>
      <c r="AG43" s="451"/>
    </row>
    <row r="44" spans="1:33" ht="15" customHeight="1" x14ac:dyDescent="0.35">
      <c r="A44" s="450" t="s">
        <v>857</v>
      </c>
      <c r="B44" s="460" t="s">
        <v>766</v>
      </c>
      <c r="C44" s="461">
        <v>1.2234419999999999</v>
      </c>
      <c r="D44" s="461">
        <v>1.8437250000000001</v>
      </c>
      <c r="E44" s="461">
        <v>1.001009</v>
      </c>
      <c r="F44" s="461">
        <v>0.79893700000000001</v>
      </c>
      <c r="G44" s="461">
        <v>0.56335199999999996</v>
      </c>
      <c r="H44" s="461">
        <v>0.43281399999999998</v>
      </c>
      <c r="I44" s="461">
        <v>0.36336400000000002</v>
      </c>
      <c r="J44" s="461">
        <v>0.37623299999999998</v>
      </c>
      <c r="K44" s="461">
        <v>0.39513399999999999</v>
      </c>
      <c r="L44" s="461">
        <v>0.40721200000000002</v>
      </c>
      <c r="M44" s="461">
        <v>0.41381699999999999</v>
      </c>
      <c r="N44" s="461">
        <v>0.42095300000000002</v>
      </c>
      <c r="O44" s="461">
        <v>0.42644799999999999</v>
      </c>
      <c r="P44" s="461">
        <v>0.43265300000000001</v>
      </c>
      <c r="Q44" s="461">
        <v>0.43188799999999999</v>
      </c>
      <c r="R44" s="461">
        <v>0.44938400000000001</v>
      </c>
      <c r="S44" s="461">
        <v>0.46270499999999998</v>
      </c>
      <c r="T44" s="461">
        <v>0.46216299999999999</v>
      </c>
      <c r="U44" s="461">
        <v>0.46559899999999999</v>
      </c>
      <c r="V44" s="461">
        <v>0.46606599999999998</v>
      </c>
      <c r="W44" s="461">
        <v>0.46640100000000001</v>
      </c>
      <c r="X44" s="461">
        <v>0.468719</v>
      </c>
      <c r="Y44" s="461">
        <v>0.466978</v>
      </c>
      <c r="Z44" s="461">
        <v>0.462509</v>
      </c>
      <c r="AA44" s="461">
        <v>0.46251900000000001</v>
      </c>
      <c r="AB44" s="461">
        <v>0.46659800000000001</v>
      </c>
      <c r="AC44" s="461">
        <v>0.46337400000000001</v>
      </c>
      <c r="AD44" s="461">
        <v>0.458401</v>
      </c>
      <c r="AE44" s="461">
        <v>0.45333200000000001</v>
      </c>
      <c r="AF44" s="462">
        <v>-3.4835999999999999E-2</v>
      </c>
      <c r="AG44" s="451"/>
    </row>
    <row r="45" spans="1:33" ht="15" customHeight="1" x14ac:dyDescent="0.35">
      <c r="A45" s="450" t="s">
        <v>856</v>
      </c>
      <c r="B45" s="460" t="s">
        <v>855</v>
      </c>
      <c r="C45" s="461">
        <v>36.598961000000003</v>
      </c>
      <c r="D45" s="461">
        <v>56.548034999999999</v>
      </c>
      <c r="E45" s="461">
        <v>31.170217999999998</v>
      </c>
      <c r="F45" s="461">
        <v>25.319396999999999</v>
      </c>
      <c r="G45" s="461">
        <v>18.127945</v>
      </c>
      <c r="H45" s="461">
        <v>14.103339999999999</v>
      </c>
      <c r="I45" s="461">
        <v>11.975201999999999</v>
      </c>
      <c r="J45" s="461">
        <v>12.531639</v>
      </c>
      <c r="K45" s="461">
        <v>13.264989</v>
      </c>
      <c r="L45" s="461">
        <v>13.760137</v>
      </c>
      <c r="M45" s="461">
        <v>14.050656999999999</v>
      </c>
      <c r="N45" s="461">
        <v>14.336918000000001</v>
      </c>
      <c r="O45" s="461">
        <v>14.538357</v>
      </c>
      <c r="P45" s="461">
        <v>14.745950000000001</v>
      </c>
      <c r="Q45" s="461">
        <v>14.714937000000001</v>
      </c>
      <c r="R45" s="461">
        <v>15.301958000000001</v>
      </c>
      <c r="S45" s="461">
        <v>15.747711000000001</v>
      </c>
      <c r="T45" s="461">
        <v>15.724869999999999</v>
      </c>
      <c r="U45" s="461">
        <v>15.835735</v>
      </c>
      <c r="V45" s="461">
        <v>15.857834</v>
      </c>
      <c r="W45" s="461">
        <v>15.869495000000001</v>
      </c>
      <c r="X45" s="461">
        <v>15.949203000000001</v>
      </c>
      <c r="Y45" s="461">
        <v>15.884264</v>
      </c>
      <c r="Z45" s="461">
        <v>15.731667</v>
      </c>
      <c r="AA45" s="461">
        <v>15.727537</v>
      </c>
      <c r="AB45" s="461">
        <v>15.863108</v>
      </c>
      <c r="AC45" s="461">
        <v>15.746634999999999</v>
      </c>
      <c r="AD45" s="461">
        <v>15.585378</v>
      </c>
      <c r="AE45" s="461">
        <v>15.408484</v>
      </c>
      <c r="AF45" s="462">
        <v>-3.0424E-2</v>
      </c>
      <c r="AG45" s="451"/>
    </row>
    <row r="46" spans="1:33" ht="15" customHeight="1" x14ac:dyDescent="0.35">
      <c r="A46" s="450" t="s">
        <v>854</v>
      </c>
      <c r="B46" s="460" t="s">
        <v>44</v>
      </c>
      <c r="C46" s="461">
        <v>75.536095000000003</v>
      </c>
      <c r="D46" s="461">
        <v>107.217865</v>
      </c>
      <c r="E46" s="461">
        <v>77.737258999999995</v>
      </c>
      <c r="F46" s="461">
        <v>70.875259</v>
      </c>
      <c r="G46" s="461">
        <v>62.593063000000001</v>
      </c>
      <c r="H46" s="461">
        <v>57.716704999999997</v>
      </c>
      <c r="I46" s="461">
        <v>55.020947</v>
      </c>
      <c r="J46" s="461">
        <v>55.254269000000001</v>
      </c>
      <c r="K46" s="461">
        <v>55.664349000000001</v>
      </c>
      <c r="L46" s="461">
        <v>55.833945999999997</v>
      </c>
      <c r="M46" s="461">
        <v>55.866947000000003</v>
      </c>
      <c r="N46" s="461">
        <v>55.941338000000002</v>
      </c>
      <c r="O46" s="461">
        <v>56.002388000000003</v>
      </c>
      <c r="P46" s="461">
        <v>56.121879999999997</v>
      </c>
      <c r="Q46" s="461">
        <v>55.949547000000003</v>
      </c>
      <c r="R46" s="461">
        <v>56.490479000000001</v>
      </c>
      <c r="S46" s="461">
        <v>56.898857</v>
      </c>
      <c r="T46" s="461">
        <v>56.768982000000001</v>
      </c>
      <c r="U46" s="461">
        <v>56.835144</v>
      </c>
      <c r="V46" s="461">
        <v>56.870491000000001</v>
      </c>
      <c r="W46" s="461">
        <v>56.874836000000002</v>
      </c>
      <c r="X46" s="461">
        <v>56.927520999999999</v>
      </c>
      <c r="Y46" s="461">
        <v>56.798023000000001</v>
      </c>
      <c r="Z46" s="461">
        <v>56.537914000000001</v>
      </c>
      <c r="AA46" s="461">
        <v>56.474044999999997</v>
      </c>
      <c r="AB46" s="461">
        <v>56.591064000000003</v>
      </c>
      <c r="AC46" s="461">
        <v>56.453772999999998</v>
      </c>
      <c r="AD46" s="461">
        <v>56.267712000000003</v>
      </c>
      <c r="AE46" s="461">
        <v>56.079742000000003</v>
      </c>
      <c r="AF46" s="462">
        <v>-1.0581E-2</v>
      </c>
      <c r="AG46" s="451"/>
    </row>
    <row r="47" spans="1:33" ht="15" customHeight="1" x14ac:dyDescent="0.35">
      <c r="A47" s="450" t="s">
        <v>853</v>
      </c>
      <c r="B47" s="460" t="s">
        <v>30</v>
      </c>
      <c r="C47" s="461">
        <v>723.43212900000003</v>
      </c>
      <c r="D47" s="461">
        <v>686.66754200000003</v>
      </c>
      <c r="E47" s="461">
        <v>712.13366699999995</v>
      </c>
      <c r="F47" s="461">
        <v>716.13586399999997</v>
      </c>
      <c r="G47" s="461">
        <v>726.91650400000003</v>
      </c>
      <c r="H47" s="461">
        <v>733.58477800000003</v>
      </c>
      <c r="I47" s="461">
        <v>735.86981200000002</v>
      </c>
      <c r="J47" s="461">
        <v>734.62701400000003</v>
      </c>
      <c r="K47" s="461">
        <v>730.75891100000001</v>
      </c>
      <c r="L47" s="461">
        <v>728.51769999999999</v>
      </c>
      <c r="M47" s="461">
        <v>730.43084699999997</v>
      </c>
      <c r="N47" s="461">
        <v>733.03716999999995</v>
      </c>
      <c r="O47" s="461">
        <v>738.26757799999996</v>
      </c>
      <c r="P47" s="461">
        <v>745.33514400000001</v>
      </c>
      <c r="Q47" s="461">
        <v>752.51428199999998</v>
      </c>
      <c r="R47" s="461">
        <v>757.52819799999997</v>
      </c>
      <c r="S47" s="461">
        <v>762.743469</v>
      </c>
      <c r="T47" s="461">
        <v>768.52722200000005</v>
      </c>
      <c r="U47" s="461">
        <v>777.96374500000002</v>
      </c>
      <c r="V47" s="461">
        <v>790.50439500000005</v>
      </c>
      <c r="W47" s="461">
        <v>801.85992399999998</v>
      </c>
      <c r="X47" s="461">
        <v>812.03985599999999</v>
      </c>
      <c r="Y47" s="461">
        <v>822.17962599999998</v>
      </c>
      <c r="Z47" s="461">
        <v>831.24499500000002</v>
      </c>
      <c r="AA47" s="461">
        <v>840.82189900000003</v>
      </c>
      <c r="AB47" s="461">
        <v>850.639771</v>
      </c>
      <c r="AC47" s="461">
        <v>862.09313999999995</v>
      </c>
      <c r="AD47" s="461">
        <v>873.80798300000004</v>
      </c>
      <c r="AE47" s="461">
        <v>885.03320299999996</v>
      </c>
      <c r="AF47" s="462">
        <v>7.2269999999999999E-3</v>
      </c>
      <c r="AG47" s="451"/>
    </row>
    <row r="48" spans="1:33" ht="15" customHeight="1" x14ac:dyDescent="0.35">
      <c r="A48" s="450" t="s">
        <v>852</v>
      </c>
      <c r="B48" s="460" t="s">
        <v>31</v>
      </c>
      <c r="C48" s="461">
        <v>26.981791999999999</v>
      </c>
      <c r="D48" s="461">
        <v>26.017353</v>
      </c>
      <c r="E48" s="461">
        <v>26.120484999999999</v>
      </c>
      <c r="F48" s="461">
        <v>26.25592</v>
      </c>
      <c r="G48" s="461">
        <v>26.636756999999999</v>
      </c>
      <c r="H48" s="461">
        <v>27.075828999999999</v>
      </c>
      <c r="I48" s="461">
        <v>27.450754</v>
      </c>
      <c r="J48" s="461">
        <v>27.766860999999999</v>
      </c>
      <c r="K48" s="461">
        <v>27.993162000000002</v>
      </c>
      <c r="L48" s="461">
        <v>28.213128999999999</v>
      </c>
      <c r="M48" s="461">
        <v>28.532038</v>
      </c>
      <c r="N48" s="461">
        <v>28.817492999999999</v>
      </c>
      <c r="O48" s="461">
        <v>29.120251</v>
      </c>
      <c r="P48" s="461">
        <v>29.465405000000001</v>
      </c>
      <c r="Q48" s="461">
        <v>29.782799000000001</v>
      </c>
      <c r="R48" s="461">
        <v>30.116432</v>
      </c>
      <c r="S48" s="461">
        <v>30.498949</v>
      </c>
      <c r="T48" s="461">
        <v>30.858017</v>
      </c>
      <c r="U48" s="461">
        <v>31.258457</v>
      </c>
      <c r="V48" s="461">
        <v>31.768516999999999</v>
      </c>
      <c r="W48" s="461">
        <v>32.257015000000003</v>
      </c>
      <c r="X48" s="461">
        <v>32.697997999999998</v>
      </c>
      <c r="Y48" s="461">
        <v>33.109295000000003</v>
      </c>
      <c r="Z48" s="461">
        <v>33.469856</v>
      </c>
      <c r="AA48" s="461">
        <v>33.869976000000001</v>
      </c>
      <c r="AB48" s="461">
        <v>34.296836999999996</v>
      </c>
      <c r="AC48" s="461">
        <v>34.756892999999998</v>
      </c>
      <c r="AD48" s="461">
        <v>35.219887</v>
      </c>
      <c r="AE48" s="461">
        <v>35.697014000000003</v>
      </c>
      <c r="AF48" s="462">
        <v>1.0047E-2</v>
      </c>
      <c r="AG48" s="451"/>
    </row>
    <row r="49" spans="1:33" ht="15" customHeight="1" x14ac:dyDescent="0.35">
      <c r="A49" s="450" t="s">
        <v>851</v>
      </c>
      <c r="B49" s="460" t="s">
        <v>809</v>
      </c>
      <c r="C49" s="461">
        <v>0</v>
      </c>
      <c r="D49" s="461">
        <v>0</v>
      </c>
      <c r="E49" s="461">
        <v>0</v>
      </c>
      <c r="F49" s="461">
        <v>0</v>
      </c>
      <c r="G49" s="461">
        <v>0</v>
      </c>
      <c r="H49" s="461">
        <v>0</v>
      </c>
      <c r="I49" s="461">
        <v>0</v>
      </c>
      <c r="J49" s="461">
        <v>0</v>
      </c>
      <c r="K49" s="461">
        <v>0</v>
      </c>
      <c r="L49" s="461">
        <v>0</v>
      </c>
      <c r="M49" s="461">
        <v>0</v>
      </c>
      <c r="N49" s="461">
        <v>0</v>
      </c>
      <c r="O49" s="461">
        <v>0</v>
      </c>
      <c r="P49" s="461">
        <v>0</v>
      </c>
      <c r="Q49" s="461">
        <v>0</v>
      </c>
      <c r="R49" s="461">
        <v>0</v>
      </c>
      <c r="S49" s="461">
        <v>0</v>
      </c>
      <c r="T49" s="461">
        <v>0</v>
      </c>
      <c r="U49" s="461">
        <v>0</v>
      </c>
      <c r="V49" s="461">
        <v>0</v>
      </c>
      <c r="W49" s="461">
        <v>0</v>
      </c>
      <c r="X49" s="461">
        <v>0</v>
      </c>
      <c r="Y49" s="461">
        <v>0</v>
      </c>
      <c r="Z49" s="461">
        <v>0</v>
      </c>
      <c r="AA49" s="461">
        <v>0</v>
      </c>
      <c r="AB49" s="461">
        <v>0</v>
      </c>
      <c r="AC49" s="461">
        <v>0</v>
      </c>
      <c r="AD49" s="461">
        <v>0</v>
      </c>
      <c r="AE49" s="461">
        <v>0</v>
      </c>
      <c r="AF49" s="462" t="s">
        <v>1190</v>
      </c>
      <c r="AG49" s="451"/>
    </row>
    <row r="50" spans="1:33" ht="15" customHeight="1" x14ac:dyDescent="0.35">
      <c r="A50" s="450" t="s">
        <v>850</v>
      </c>
      <c r="B50" s="460" t="s">
        <v>32</v>
      </c>
      <c r="C50" s="461">
        <v>22.497917000000001</v>
      </c>
      <c r="D50" s="461">
        <v>22.038402999999999</v>
      </c>
      <c r="E50" s="461">
        <v>22.256193</v>
      </c>
      <c r="F50" s="461">
        <v>22.487444</v>
      </c>
      <c r="G50" s="461">
        <v>22.888622000000002</v>
      </c>
      <c r="H50" s="461">
        <v>23.347743999999999</v>
      </c>
      <c r="I50" s="461">
        <v>23.766773000000001</v>
      </c>
      <c r="J50" s="461">
        <v>24.143699999999999</v>
      </c>
      <c r="K50" s="461">
        <v>24.441837</v>
      </c>
      <c r="L50" s="461">
        <v>24.726063</v>
      </c>
      <c r="M50" s="461">
        <v>25.090548999999999</v>
      </c>
      <c r="N50" s="461">
        <v>25.432632000000002</v>
      </c>
      <c r="O50" s="461">
        <v>25.780328999999998</v>
      </c>
      <c r="P50" s="461">
        <v>26.154734000000001</v>
      </c>
      <c r="Q50" s="461">
        <v>26.511011</v>
      </c>
      <c r="R50" s="461">
        <v>26.873128999999999</v>
      </c>
      <c r="S50" s="461">
        <v>27.281395</v>
      </c>
      <c r="T50" s="461">
        <v>27.688181</v>
      </c>
      <c r="U50" s="461">
        <v>28.130576999999999</v>
      </c>
      <c r="V50" s="461">
        <v>28.664047</v>
      </c>
      <c r="W50" s="461">
        <v>29.193794</v>
      </c>
      <c r="X50" s="461">
        <v>29.693470000000001</v>
      </c>
      <c r="Y50" s="461">
        <v>30.183333999999999</v>
      </c>
      <c r="Z50" s="461">
        <v>30.638697000000001</v>
      </c>
      <c r="AA50" s="461">
        <v>31.124984999999999</v>
      </c>
      <c r="AB50" s="461">
        <v>31.648802</v>
      </c>
      <c r="AC50" s="461">
        <v>32.210808</v>
      </c>
      <c r="AD50" s="461">
        <v>32.779423000000001</v>
      </c>
      <c r="AE50" s="461">
        <v>33.367820999999999</v>
      </c>
      <c r="AF50" s="462">
        <v>1.4177E-2</v>
      </c>
      <c r="AG50" s="451"/>
    </row>
    <row r="51" spans="1:33" ht="15" customHeight="1" x14ac:dyDescent="0.35">
      <c r="A51" s="450" t="s">
        <v>849</v>
      </c>
      <c r="B51" s="460" t="s">
        <v>36</v>
      </c>
      <c r="C51" s="461">
        <v>481.194458</v>
      </c>
      <c r="D51" s="461">
        <v>459.794647</v>
      </c>
      <c r="E51" s="461">
        <v>458.38043199999998</v>
      </c>
      <c r="F51" s="461">
        <v>455.840149</v>
      </c>
      <c r="G51" s="461">
        <v>459.25888099999997</v>
      </c>
      <c r="H51" s="461">
        <v>464.23544299999998</v>
      </c>
      <c r="I51" s="461">
        <v>468.44632000000001</v>
      </c>
      <c r="J51" s="461">
        <v>471.73745700000001</v>
      </c>
      <c r="K51" s="461">
        <v>473.61270100000002</v>
      </c>
      <c r="L51" s="461">
        <v>474.6474</v>
      </c>
      <c r="M51" s="461">
        <v>477.667755</v>
      </c>
      <c r="N51" s="461">
        <v>480.921783</v>
      </c>
      <c r="O51" s="461">
        <v>484.66058299999997</v>
      </c>
      <c r="P51" s="461">
        <v>489.311218</v>
      </c>
      <c r="Q51" s="461">
        <v>492.64343300000002</v>
      </c>
      <c r="R51" s="461">
        <v>497.71469100000002</v>
      </c>
      <c r="S51" s="461">
        <v>503.98889200000002</v>
      </c>
      <c r="T51" s="461">
        <v>510.37548800000002</v>
      </c>
      <c r="U51" s="461">
        <v>515.33160399999997</v>
      </c>
      <c r="V51" s="461">
        <v>522.15008499999999</v>
      </c>
      <c r="W51" s="461">
        <v>529.29827899999998</v>
      </c>
      <c r="X51" s="461">
        <v>535.32824700000003</v>
      </c>
      <c r="Y51" s="461">
        <v>540.45355199999995</v>
      </c>
      <c r="Z51" s="461">
        <v>544.67974900000002</v>
      </c>
      <c r="AA51" s="461">
        <v>549.80078100000003</v>
      </c>
      <c r="AB51" s="461">
        <v>555.675476</v>
      </c>
      <c r="AC51" s="461">
        <v>561.89538600000003</v>
      </c>
      <c r="AD51" s="461">
        <v>568.44665499999996</v>
      </c>
      <c r="AE51" s="461">
        <v>575.651794</v>
      </c>
      <c r="AF51" s="462">
        <v>6.4219999999999998E-3</v>
      </c>
      <c r="AG51" s="451"/>
    </row>
    <row r="52" spans="1:33" ht="15" customHeight="1" x14ac:dyDescent="0.35">
      <c r="A52" s="450" t="s">
        <v>848</v>
      </c>
      <c r="B52" s="459" t="s">
        <v>35</v>
      </c>
      <c r="C52" s="463">
        <v>1329.6423339999999</v>
      </c>
      <c r="D52" s="463">
        <v>1301.7357179999999</v>
      </c>
      <c r="E52" s="463">
        <v>1296.6279300000001</v>
      </c>
      <c r="F52" s="463">
        <v>1291.5946039999999</v>
      </c>
      <c r="G52" s="463">
        <v>1298.293823</v>
      </c>
      <c r="H52" s="463">
        <v>1305.9604489999999</v>
      </c>
      <c r="I52" s="463">
        <v>1310.5545649999999</v>
      </c>
      <c r="J52" s="463">
        <v>1313.529297</v>
      </c>
      <c r="K52" s="463">
        <v>1312.470947</v>
      </c>
      <c r="L52" s="463">
        <v>1311.938232</v>
      </c>
      <c r="M52" s="463">
        <v>1317.588135</v>
      </c>
      <c r="N52" s="463">
        <v>1324.1503909999999</v>
      </c>
      <c r="O52" s="463">
        <v>1333.8310550000001</v>
      </c>
      <c r="P52" s="463">
        <v>1346.388428</v>
      </c>
      <c r="Q52" s="463">
        <v>1357.401001</v>
      </c>
      <c r="R52" s="463">
        <v>1368.7229</v>
      </c>
      <c r="S52" s="463">
        <v>1381.411621</v>
      </c>
      <c r="T52" s="463">
        <v>1394.2178960000001</v>
      </c>
      <c r="U52" s="463">
        <v>1409.5195309999999</v>
      </c>
      <c r="V52" s="463">
        <v>1429.9575199999999</v>
      </c>
      <c r="W52" s="463">
        <v>1449.4838870000001</v>
      </c>
      <c r="X52" s="463">
        <v>1466.687134</v>
      </c>
      <c r="Y52" s="463">
        <v>1482.7238769999999</v>
      </c>
      <c r="Z52" s="463">
        <v>1496.5711670000001</v>
      </c>
      <c r="AA52" s="463">
        <v>1512.091797</v>
      </c>
      <c r="AB52" s="463">
        <v>1528.8519289999999</v>
      </c>
      <c r="AC52" s="463">
        <v>1547.410034</v>
      </c>
      <c r="AD52" s="463">
        <v>1566.5217290000001</v>
      </c>
      <c r="AE52" s="463">
        <v>1585.8295900000001</v>
      </c>
      <c r="AF52" s="464">
        <v>6.313E-3</v>
      </c>
      <c r="AG52" s="451"/>
    </row>
    <row r="53" spans="1:33" ht="15" customHeight="1" x14ac:dyDescent="0.35">
      <c r="A53" s="447"/>
      <c r="B53" s="451"/>
      <c r="C53" s="451"/>
      <c r="D53" s="451"/>
      <c r="E53" s="451"/>
      <c r="F53" s="451"/>
      <c r="G53" s="451"/>
      <c r="H53" s="451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U53" s="451"/>
      <c r="V53" s="451"/>
      <c r="W53" s="451"/>
      <c r="X53" s="451"/>
      <c r="Y53" s="451"/>
      <c r="Z53" s="451"/>
      <c r="AA53" s="451"/>
      <c r="AB53" s="451"/>
      <c r="AC53" s="451"/>
      <c r="AD53" s="451"/>
      <c r="AE53" s="451"/>
      <c r="AF53" s="451"/>
      <c r="AG53" s="451"/>
    </row>
    <row r="54" spans="1:33" ht="15" customHeight="1" x14ac:dyDescent="0.35">
      <c r="A54" s="447"/>
      <c r="B54" s="451"/>
      <c r="C54" s="451"/>
      <c r="D54" s="451"/>
      <c r="E54" s="451"/>
      <c r="F54" s="451"/>
      <c r="G54" s="451"/>
      <c r="H54" s="451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U54" s="451"/>
      <c r="V54" s="451"/>
      <c r="W54" s="451"/>
      <c r="X54" s="451"/>
      <c r="Y54" s="451"/>
      <c r="Z54" s="451"/>
      <c r="AA54" s="451"/>
      <c r="AB54" s="451"/>
      <c r="AC54" s="451"/>
      <c r="AD54" s="451"/>
      <c r="AE54" s="451"/>
      <c r="AF54" s="451"/>
      <c r="AG54" s="451"/>
    </row>
    <row r="55" spans="1:33" ht="15" customHeight="1" x14ac:dyDescent="0.35">
      <c r="A55" s="447"/>
      <c r="B55" s="459" t="s">
        <v>357</v>
      </c>
      <c r="C55" s="451"/>
      <c r="D55" s="451"/>
      <c r="E55" s="451"/>
      <c r="F55" s="451"/>
      <c r="G55" s="451"/>
      <c r="H55" s="451"/>
      <c r="I55" s="451"/>
      <c r="J55" s="451"/>
      <c r="K55" s="451"/>
      <c r="L55" s="451"/>
      <c r="M55" s="451"/>
      <c r="N55" s="451"/>
      <c r="O55" s="451"/>
      <c r="P55" s="451"/>
      <c r="Q55" s="451"/>
      <c r="R55" s="451"/>
      <c r="S55" s="451"/>
      <c r="T55" s="451"/>
      <c r="U55" s="451"/>
      <c r="V55" s="451"/>
      <c r="W55" s="451"/>
      <c r="X55" s="451"/>
      <c r="Y55" s="451"/>
      <c r="Z55" s="451"/>
      <c r="AA55" s="451"/>
      <c r="AB55" s="451"/>
      <c r="AC55" s="451"/>
      <c r="AD55" s="451"/>
      <c r="AE55" s="451"/>
      <c r="AF55" s="451"/>
      <c r="AG55" s="451"/>
    </row>
    <row r="56" spans="1:33" ht="15" customHeight="1" x14ac:dyDescent="0.35">
      <c r="A56" s="450" t="s">
        <v>847</v>
      </c>
      <c r="B56" s="460" t="s">
        <v>839</v>
      </c>
      <c r="C56" s="465">
        <v>109.157951</v>
      </c>
      <c r="D56" s="465">
        <v>99.142570000000006</v>
      </c>
      <c r="E56" s="465">
        <v>96.378158999999997</v>
      </c>
      <c r="F56" s="465">
        <v>98.010063000000002</v>
      </c>
      <c r="G56" s="465">
        <v>97.124534999999995</v>
      </c>
      <c r="H56" s="465">
        <v>96.813277999999997</v>
      </c>
      <c r="I56" s="465">
        <v>98.075316999999998</v>
      </c>
      <c r="J56" s="465">
        <v>99.635245999999995</v>
      </c>
      <c r="K56" s="465">
        <v>100.061249</v>
      </c>
      <c r="L56" s="465">
        <v>100.273842</v>
      </c>
      <c r="M56" s="465">
        <v>101.474648</v>
      </c>
      <c r="N56" s="465">
        <v>103.04615</v>
      </c>
      <c r="O56" s="465">
        <v>105.13887800000001</v>
      </c>
      <c r="P56" s="465">
        <v>106.46547700000001</v>
      </c>
      <c r="Q56" s="465">
        <v>106.20214799999999</v>
      </c>
      <c r="R56" s="465">
        <v>106.69715100000001</v>
      </c>
      <c r="S56" s="465">
        <v>107.128151</v>
      </c>
      <c r="T56" s="465">
        <v>107.535202</v>
      </c>
      <c r="U56" s="465">
        <v>108.453278</v>
      </c>
      <c r="V56" s="465">
        <v>110.129997</v>
      </c>
      <c r="W56" s="465">
        <v>111.265503</v>
      </c>
      <c r="X56" s="465">
        <v>111.89965100000001</v>
      </c>
      <c r="Y56" s="465">
        <v>111.660454</v>
      </c>
      <c r="Z56" s="465">
        <v>110.57182299999999</v>
      </c>
      <c r="AA56" s="465">
        <v>109.74025</v>
      </c>
      <c r="AB56" s="465">
        <v>109.522346</v>
      </c>
      <c r="AC56" s="465">
        <v>109.489227</v>
      </c>
      <c r="AD56" s="465">
        <v>109.82772799999999</v>
      </c>
      <c r="AE56" s="465">
        <v>110.689522</v>
      </c>
      <c r="AF56" s="462">
        <v>4.9799999999999996E-4</v>
      </c>
      <c r="AG56" s="451"/>
    </row>
    <row r="57" spans="1:33" ht="15" customHeight="1" x14ac:dyDescent="0.35">
      <c r="A57" s="450" t="s">
        <v>846</v>
      </c>
      <c r="B57" s="460" t="s">
        <v>837</v>
      </c>
      <c r="C57" s="465">
        <v>254.56864899999999</v>
      </c>
      <c r="D57" s="465">
        <v>249.315628</v>
      </c>
      <c r="E57" s="465">
        <v>247.35189800000001</v>
      </c>
      <c r="F57" s="465">
        <v>250.76496900000001</v>
      </c>
      <c r="G57" s="465">
        <v>258.00753800000001</v>
      </c>
      <c r="H57" s="465">
        <v>263.882812</v>
      </c>
      <c r="I57" s="465">
        <v>268.54663099999999</v>
      </c>
      <c r="J57" s="465">
        <v>272.97988900000001</v>
      </c>
      <c r="K57" s="465">
        <v>276.40881300000001</v>
      </c>
      <c r="L57" s="465">
        <v>280.91000400000001</v>
      </c>
      <c r="M57" s="465">
        <v>286.89550800000001</v>
      </c>
      <c r="N57" s="465">
        <v>292.41424599999999</v>
      </c>
      <c r="O57" s="465">
        <v>297.96249399999999</v>
      </c>
      <c r="P57" s="465">
        <v>304.41445900000002</v>
      </c>
      <c r="Q57" s="465">
        <v>309.587311</v>
      </c>
      <c r="R57" s="465">
        <v>314.70291099999997</v>
      </c>
      <c r="S57" s="465">
        <v>320.204498</v>
      </c>
      <c r="T57" s="465">
        <v>324.73867799999999</v>
      </c>
      <c r="U57" s="465">
        <v>330.072113</v>
      </c>
      <c r="V57" s="465">
        <v>336.854401</v>
      </c>
      <c r="W57" s="465">
        <v>342.64718599999998</v>
      </c>
      <c r="X57" s="465">
        <v>348.73074300000002</v>
      </c>
      <c r="Y57" s="465">
        <v>353.65853900000002</v>
      </c>
      <c r="Z57" s="465">
        <v>358.05026199999998</v>
      </c>
      <c r="AA57" s="465">
        <v>363.11386099999999</v>
      </c>
      <c r="AB57" s="465">
        <v>368.53686499999998</v>
      </c>
      <c r="AC57" s="465">
        <v>374.15789799999999</v>
      </c>
      <c r="AD57" s="465">
        <v>379.88345299999997</v>
      </c>
      <c r="AE57" s="465">
        <v>387.03427099999999</v>
      </c>
      <c r="AF57" s="462">
        <v>1.5075E-2</v>
      </c>
      <c r="AG57" s="451"/>
    </row>
    <row r="58" spans="1:33" ht="12" customHeight="1" x14ac:dyDescent="0.35">
      <c r="A58" s="450" t="s">
        <v>845</v>
      </c>
      <c r="B58" s="460" t="s">
        <v>835</v>
      </c>
      <c r="C58" s="465">
        <v>1231.2298579999999</v>
      </c>
      <c r="D58" s="465">
        <v>1223.6062010000001</v>
      </c>
      <c r="E58" s="465">
        <v>1222.6369629999999</v>
      </c>
      <c r="F58" s="465">
        <v>1223.278564</v>
      </c>
      <c r="G58" s="465">
        <v>1237.8414310000001</v>
      </c>
      <c r="H58" s="465">
        <v>1257.0120850000001</v>
      </c>
      <c r="I58" s="465">
        <v>1273.4970699999999</v>
      </c>
      <c r="J58" s="465">
        <v>1287.59375</v>
      </c>
      <c r="K58" s="465">
        <v>1297.0812989999999</v>
      </c>
      <c r="L58" s="465">
        <v>1306.8758539999999</v>
      </c>
      <c r="M58" s="465">
        <v>1323.3808590000001</v>
      </c>
      <c r="N58" s="465">
        <v>1339.6254879999999</v>
      </c>
      <c r="O58" s="465">
        <v>1358.0313719999999</v>
      </c>
      <c r="P58" s="465">
        <v>1379.185913</v>
      </c>
      <c r="Q58" s="465">
        <v>1398.914307</v>
      </c>
      <c r="R58" s="465">
        <v>1419.221313</v>
      </c>
      <c r="S58" s="465">
        <v>1442.313232</v>
      </c>
      <c r="T58" s="465">
        <v>1464.992432</v>
      </c>
      <c r="U58" s="465">
        <v>1489.7407229999999</v>
      </c>
      <c r="V58" s="465">
        <v>1520.512573</v>
      </c>
      <c r="W58" s="465">
        <v>1550.729126</v>
      </c>
      <c r="X58" s="465">
        <v>1578.578491</v>
      </c>
      <c r="Y58" s="465">
        <v>1605.2514650000001</v>
      </c>
      <c r="Z58" s="465">
        <v>1629.302612</v>
      </c>
      <c r="AA58" s="465">
        <v>1655.293091</v>
      </c>
      <c r="AB58" s="465">
        <v>1683.3013920000001</v>
      </c>
      <c r="AC58" s="465">
        <v>1713.4891359999999</v>
      </c>
      <c r="AD58" s="465">
        <v>1743.8570560000001</v>
      </c>
      <c r="AE58" s="465">
        <v>1775.116577</v>
      </c>
      <c r="AF58" s="462">
        <v>1.3152E-2</v>
      </c>
      <c r="AG58" s="451"/>
    </row>
    <row r="59" spans="1:33" ht="15" customHeight="1" x14ac:dyDescent="0.35">
      <c r="A59" s="447"/>
      <c r="B59" s="451"/>
      <c r="C59" s="451"/>
      <c r="D59" s="451"/>
      <c r="E59" s="451"/>
      <c r="F59" s="451"/>
      <c r="G59" s="451"/>
      <c r="H59" s="451"/>
      <c r="I59" s="451"/>
      <c r="J59" s="451"/>
      <c r="K59" s="451"/>
      <c r="L59" s="451"/>
      <c r="M59" s="451"/>
      <c r="N59" s="451"/>
      <c r="O59" s="451"/>
      <c r="P59" s="451"/>
      <c r="Q59" s="451"/>
      <c r="R59" s="451"/>
      <c r="S59" s="451"/>
      <c r="T59" s="451"/>
      <c r="U59" s="451"/>
      <c r="V59" s="451"/>
      <c r="W59" s="451"/>
      <c r="X59" s="451"/>
      <c r="Y59" s="451"/>
      <c r="Z59" s="451"/>
      <c r="AA59" s="451"/>
      <c r="AB59" s="451"/>
      <c r="AC59" s="451"/>
      <c r="AD59" s="451"/>
      <c r="AE59" s="451"/>
      <c r="AF59" s="451"/>
      <c r="AG59" s="451"/>
    </row>
    <row r="60" spans="1:33" ht="15" customHeight="1" x14ac:dyDescent="0.35">
      <c r="A60" s="447"/>
      <c r="B60" s="459" t="s">
        <v>2015</v>
      </c>
      <c r="C60" s="451"/>
      <c r="D60" s="451"/>
      <c r="E60" s="451"/>
      <c r="F60" s="451"/>
      <c r="G60" s="451"/>
      <c r="H60" s="451"/>
      <c r="I60" s="451"/>
      <c r="J60" s="451"/>
      <c r="K60" s="451"/>
      <c r="L60" s="451"/>
      <c r="M60" s="451"/>
      <c r="N60" s="451"/>
      <c r="O60" s="451"/>
      <c r="P60" s="451"/>
      <c r="Q60" s="451"/>
      <c r="R60" s="451"/>
      <c r="S60" s="451"/>
      <c r="T60" s="451"/>
      <c r="U60" s="451"/>
      <c r="V60" s="451"/>
      <c r="W60" s="451"/>
      <c r="X60" s="451"/>
      <c r="Y60" s="451"/>
      <c r="Z60" s="451"/>
      <c r="AA60" s="451"/>
      <c r="AB60" s="451"/>
      <c r="AC60" s="451"/>
      <c r="AD60" s="451"/>
      <c r="AE60" s="451"/>
      <c r="AF60" s="451"/>
      <c r="AG60" s="451"/>
    </row>
    <row r="61" spans="1:33" ht="15" customHeight="1" x14ac:dyDescent="0.35">
      <c r="A61" s="447"/>
      <c r="B61" s="459" t="s">
        <v>456</v>
      </c>
      <c r="C61" s="451"/>
      <c r="D61" s="451"/>
      <c r="E61" s="451"/>
      <c r="F61" s="451"/>
      <c r="G61" s="451"/>
      <c r="H61" s="451"/>
      <c r="I61" s="451"/>
      <c r="J61" s="451"/>
      <c r="K61" s="451"/>
      <c r="L61" s="451"/>
      <c r="M61" s="451"/>
      <c r="N61" s="451"/>
      <c r="O61" s="451"/>
      <c r="P61" s="451"/>
      <c r="Q61" s="451"/>
      <c r="R61" s="451"/>
      <c r="S61" s="451"/>
      <c r="T61" s="451"/>
      <c r="U61" s="451"/>
      <c r="V61" s="451"/>
      <c r="W61" s="451"/>
      <c r="X61" s="451"/>
      <c r="Y61" s="451"/>
      <c r="Z61" s="451"/>
      <c r="AA61" s="451"/>
      <c r="AB61" s="451"/>
      <c r="AC61" s="451"/>
      <c r="AD61" s="451"/>
      <c r="AE61" s="451"/>
      <c r="AF61" s="451"/>
      <c r="AG61" s="451"/>
    </row>
    <row r="62" spans="1:33" ht="15" customHeight="1" x14ac:dyDescent="0.35">
      <c r="A62" s="450" t="s">
        <v>844</v>
      </c>
      <c r="B62" s="460" t="s">
        <v>839</v>
      </c>
      <c r="C62" s="466">
        <v>3.9034629999999999</v>
      </c>
      <c r="D62" s="466">
        <v>3.988445</v>
      </c>
      <c r="E62" s="466">
        <v>4.0403560000000001</v>
      </c>
      <c r="F62" s="466">
        <v>4.0873609999999996</v>
      </c>
      <c r="G62" s="466">
        <v>4.1514439999999997</v>
      </c>
      <c r="H62" s="466">
        <v>4.2097170000000004</v>
      </c>
      <c r="I62" s="466">
        <v>4.2535699999999999</v>
      </c>
      <c r="J62" s="466">
        <v>4.2837560000000003</v>
      </c>
      <c r="K62" s="466">
        <v>4.3063739999999999</v>
      </c>
      <c r="L62" s="466">
        <v>4.3320220000000003</v>
      </c>
      <c r="M62" s="466">
        <v>4.3533289999999996</v>
      </c>
      <c r="N62" s="466">
        <v>4.3662369999999999</v>
      </c>
      <c r="O62" s="466">
        <v>4.3705870000000004</v>
      </c>
      <c r="P62" s="466">
        <v>4.3737430000000002</v>
      </c>
      <c r="Q62" s="466">
        <v>4.3781109999999996</v>
      </c>
      <c r="R62" s="466">
        <v>4.3859180000000002</v>
      </c>
      <c r="S62" s="466">
        <v>4.3950199999999997</v>
      </c>
      <c r="T62" s="466">
        <v>4.4046560000000001</v>
      </c>
      <c r="U62" s="466">
        <v>4.4152240000000003</v>
      </c>
      <c r="V62" s="466">
        <v>4.4272619999999998</v>
      </c>
      <c r="W62" s="466">
        <v>4.439584</v>
      </c>
      <c r="X62" s="466">
        <v>4.4472420000000001</v>
      </c>
      <c r="Y62" s="466">
        <v>4.4587719999999997</v>
      </c>
      <c r="Z62" s="466">
        <v>4.4786760000000001</v>
      </c>
      <c r="AA62" s="466">
        <v>4.4988229999999998</v>
      </c>
      <c r="AB62" s="466">
        <v>4.5151469999999998</v>
      </c>
      <c r="AC62" s="466">
        <v>4.531415</v>
      </c>
      <c r="AD62" s="466">
        <v>4.5461749999999999</v>
      </c>
      <c r="AE62" s="466">
        <v>4.5583710000000002</v>
      </c>
      <c r="AF62" s="462">
        <v>5.555E-3</v>
      </c>
      <c r="AG62" s="451"/>
    </row>
    <row r="63" spans="1:33" ht="15" customHeight="1" x14ac:dyDescent="0.35">
      <c r="A63" s="450" t="s">
        <v>843</v>
      </c>
      <c r="B63" s="460" t="s">
        <v>837</v>
      </c>
      <c r="C63" s="466">
        <v>0.94103099999999995</v>
      </c>
      <c r="D63" s="466">
        <v>0.95692100000000002</v>
      </c>
      <c r="E63" s="466">
        <v>0.96752099999999996</v>
      </c>
      <c r="F63" s="466">
        <v>0.96550400000000003</v>
      </c>
      <c r="G63" s="466">
        <v>0.95966099999999999</v>
      </c>
      <c r="H63" s="466">
        <v>0.951712</v>
      </c>
      <c r="I63" s="466">
        <v>0.94311900000000004</v>
      </c>
      <c r="J63" s="466">
        <v>0.93451200000000001</v>
      </c>
      <c r="K63" s="466">
        <v>0.92602200000000001</v>
      </c>
      <c r="L63" s="466">
        <v>0.91747699999999999</v>
      </c>
      <c r="M63" s="466">
        <v>0.90941300000000003</v>
      </c>
      <c r="N63" s="466">
        <v>0.902582</v>
      </c>
      <c r="O63" s="466">
        <v>0.89709399999999995</v>
      </c>
      <c r="P63" s="466">
        <v>0.89153199999999999</v>
      </c>
      <c r="Q63" s="466">
        <v>0.88512000000000002</v>
      </c>
      <c r="R63" s="466">
        <v>0.87806099999999998</v>
      </c>
      <c r="S63" s="466">
        <v>0.87050400000000006</v>
      </c>
      <c r="T63" s="466">
        <v>0.86426400000000003</v>
      </c>
      <c r="U63" s="466">
        <v>0.85846800000000001</v>
      </c>
      <c r="V63" s="466">
        <v>0.85255199999999998</v>
      </c>
      <c r="W63" s="466">
        <v>0.84730700000000003</v>
      </c>
      <c r="X63" s="466">
        <v>0.84188399999999997</v>
      </c>
      <c r="Y63" s="466">
        <v>0.83694500000000005</v>
      </c>
      <c r="Z63" s="466">
        <v>0.83218499999999995</v>
      </c>
      <c r="AA63" s="466">
        <v>0.82713899999999996</v>
      </c>
      <c r="AB63" s="466">
        <v>0.82205499999999998</v>
      </c>
      <c r="AC63" s="466">
        <v>0.81736399999999998</v>
      </c>
      <c r="AD63" s="466">
        <v>0.81311599999999995</v>
      </c>
      <c r="AE63" s="466">
        <v>0.80835699999999999</v>
      </c>
      <c r="AF63" s="462">
        <v>-5.4130000000000003E-3</v>
      </c>
      <c r="AG63" s="451"/>
    </row>
    <row r="64" spans="1:33" ht="15" customHeight="1" x14ac:dyDescent="0.35">
      <c r="A64" s="450" t="s">
        <v>842</v>
      </c>
      <c r="B64" s="460" t="s">
        <v>835</v>
      </c>
      <c r="C64" s="466">
        <v>1.0799300000000001</v>
      </c>
      <c r="D64" s="466">
        <v>1.063852</v>
      </c>
      <c r="E64" s="466">
        <v>1.0605180000000001</v>
      </c>
      <c r="F64" s="466">
        <v>1.055847</v>
      </c>
      <c r="G64" s="466">
        <v>1.048837</v>
      </c>
      <c r="H64" s="466">
        <v>1.03894</v>
      </c>
      <c r="I64" s="466">
        <v>1.029099</v>
      </c>
      <c r="J64" s="466">
        <v>1.020143</v>
      </c>
      <c r="K64" s="466">
        <v>1.011865</v>
      </c>
      <c r="L64" s="466">
        <v>1.0038739999999999</v>
      </c>
      <c r="M64" s="466">
        <v>0.99562300000000004</v>
      </c>
      <c r="N64" s="466">
        <v>0.98844799999999999</v>
      </c>
      <c r="O64" s="466">
        <v>0.98218000000000005</v>
      </c>
      <c r="P64" s="466">
        <v>0.97621999999999998</v>
      </c>
      <c r="Q64" s="466">
        <v>0.97032499999999999</v>
      </c>
      <c r="R64" s="466">
        <v>0.964418</v>
      </c>
      <c r="S64" s="466">
        <v>0.95777500000000004</v>
      </c>
      <c r="T64" s="466">
        <v>0.95168900000000001</v>
      </c>
      <c r="U64" s="466">
        <v>0.94615099999999996</v>
      </c>
      <c r="V64" s="466">
        <v>0.94044399999999995</v>
      </c>
      <c r="W64" s="466">
        <v>0.93471099999999996</v>
      </c>
      <c r="X64" s="466">
        <v>0.92911900000000003</v>
      </c>
      <c r="Y64" s="466">
        <v>0.92367100000000002</v>
      </c>
      <c r="Z64" s="466">
        <v>0.91853499999999999</v>
      </c>
      <c r="AA64" s="466">
        <v>0.913489</v>
      </c>
      <c r="AB64" s="466">
        <v>0.908246</v>
      </c>
      <c r="AC64" s="466">
        <v>0.90307499999999996</v>
      </c>
      <c r="AD64" s="466">
        <v>0.89830900000000002</v>
      </c>
      <c r="AE64" s="466">
        <v>0.89336599999999999</v>
      </c>
      <c r="AF64" s="462">
        <v>-6.7510000000000001E-3</v>
      </c>
      <c r="AG64" s="451"/>
    </row>
    <row r="65" spans="1:33" ht="15" customHeight="1" x14ac:dyDescent="0.35">
      <c r="A65" s="447"/>
      <c r="B65" s="451"/>
      <c r="C65" s="451"/>
      <c r="D65" s="451"/>
      <c r="E65" s="451"/>
      <c r="F65" s="451"/>
      <c r="G65" s="451"/>
      <c r="H65" s="451"/>
      <c r="I65" s="451"/>
      <c r="J65" s="451"/>
      <c r="K65" s="451"/>
      <c r="L65" s="451"/>
      <c r="M65" s="451"/>
      <c r="N65" s="451"/>
      <c r="O65" s="451"/>
      <c r="P65" s="451"/>
      <c r="Q65" s="451"/>
      <c r="R65" s="451"/>
      <c r="S65" s="451"/>
      <c r="T65" s="451"/>
      <c r="U65" s="451"/>
      <c r="V65" s="451"/>
      <c r="W65" s="451"/>
      <c r="X65" s="451"/>
      <c r="Y65" s="451"/>
      <c r="Z65" s="451"/>
      <c r="AA65" s="451"/>
      <c r="AB65" s="451"/>
      <c r="AC65" s="451"/>
      <c r="AD65" s="451"/>
      <c r="AE65" s="451"/>
      <c r="AF65" s="451"/>
      <c r="AG65" s="451"/>
    </row>
    <row r="66" spans="1:33" ht="12" customHeight="1" x14ac:dyDescent="0.35">
      <c r="A66" s="447"/>
      <c r="B66" s="459" t="s">
        <v>841</v>
      </c>
      <c r="C66" s="451"/>
      <c r="D66" s="451"/>
      <c r="E66" s="451"/>
      <c r="F66" s="451"/>
      <c r="G66" s="451"/>
      <c r="H66" s="451"/>
      <c r="I66" s="451"/>
      <c r="J66" s="451"/>
      <c r="K66" s="451"/>
      <c r="L66" s="451"/>
      <c r="M66" s="451"/>
      <c r="N66" s="451"/>
      <c r="O66" s="451"/>
      <c r="P66" s="451"/>
      <c r="Q66" s="451"/>
      <c r="R66" s="451"/>
      <c r="S66" s="451"/>
      <c r="T66" s="451"/>
      <c r="U66" s="451"/>
      <c r="V66" s="451"/>
      <c r="W66" s="451"/>
      <c r="X66" s="451"/>
      <c r="Y66" s="451"/>
      <c r="Z66" s="451"/>
      <c r="AA66" s="451"/>
      <c r="AB66" s="451"/>
      <c r="AC66" s="451"/>
      <c r="AD66" s="451"/>
      <c r="AE66" s="451"/>
      <c r="AF66" s="451"/>
      <c r="AG66" s="451"/>
    </row>
    <row r="67" spans="1:33" ht="15" customHeight="1" x14ac:dyDescent="0.35">
      <c r="A67" s="447"/>
      <c r="B67" s="459" t="s">
        <v>2035</v>
      </c>
      <c r="C67" s="451"/>
      <c r="D67" s="451"/>
      <c r="E67" s="451"/>
      <c r="F67" s="451"/>
      <c r="G67" s="451"/>
      <c r="H67" s="451"/>
      <c r="I67" s="451"/>
      <c r="J67" s="451"/>
      <c r="K67" s="451"/>
      <c r="L67" s="451"/>
      <c r="M67" s="451"/>
      <c r="N67" s="451"/>
      <c r="O67" s="451"/>
      <c r="P67" s="451"/>
      <c r="Q67" s="451"/>
      <c r="R67" s="451"/>
      <c r="S67" s="451"/>
      <c r="T67" s="451"/>
      <c r="U67" s="451"/>
      <c r="V67" s="451"/>
      <c r="W67" s="451"/>
      <c r="X67" s="451"/>
      <c r="Y67" s="451"/>
      <c r="Z67" s="451"/>
      <c r="AA67" s="451"/>
      <c r="AB67" s="451"/>
      <c r="AC67" s="451"/>
      <c r="AD67" s="451"/>
      <c r="AE67" s="451"/>
      <c r="AF67" s="451"/>
      <c r="AG67" s="451"/>
    </row>
    <row r="68" spans="1:33" ht="15" customHeight="1" x14ac:dyDescent="0.35">
      <c r="A68" s="450" t="s">
        <v>840</v>
      </c>
      <c r="B68" s="460" t="s">
        <v>839</v>
      </c>
      <c r="C68" s="465">
        <v>10.968724999999999</v>
      </c>
      <c r="D68" s="465">
        <v>9.9515779999999996</v>
      </c>
      <c r="E68" s="465">
        <v>9.6281490000000005</v>
      </c>
      <c r="F68" s="465">
        <v>9.4559940000000005</v>
      </c>
      <c r="G68" s="465">
        <v>9.2729929999999996</v>
      </c>
      <c r="H68" s="465">
        <v>9.1705889999999997</v>
      </c>
      <c r="I68" s="465">
        <v>9.1913350000000005</v>
      </c>
      <c r="J68" s="465">
        <v>9.2326300000000003</v>
      </c>
      <c r="K68" s="465">
        <v>9.0332050000000006</v>
      </c>
      <c r="L68" s="465">
        <v>8.8376610000000007</v>
      </c>
      <c r="M68" s="465">
        <v>8.7417549999999995</v>
      </c>
      <c r="N68" s="465">
        <v>8.7604930000000003</v>
      </c>
      <c r="O68" s="465">
        <v>8.7982279999999999</v>
      </c>
      <c r="P68" s="465">
        <v>8.7461059999999993</v>
      </c>
      <c r="Q68" s="465">
        <v>8.562595</v>
      </c>
      <c r="R68" s="465">
        <v>8.5354600000000005</v>
      </c>
      <c r="S68" s="465">
        <v>8.4120810000000006</v>
      </c>
      <c r="T68" s="465">
        <v>8.3485410000000009</v>
      </c>
      <c r="U68" s="465">
        <v>8.2635729999999992</v>
      </c>
      <c r="V68" s="465">
        <v>8.3419460000000001</v>
      </c>
      <c r="W68" s="465">
        <v>8.4108719999999995</v>
      </c>
      <c r="X68" s="465">
        <v>8.3934680000000004</v>
      </c>
      <c r="Y68" s="465">
        <v>8.3202630000000006</v>
      </c>
      <c r="Z68" s="465">
        <v>8.2466889999999999</v>
      </c>
      <c r="AA68" s="465">
        <v>8.209937</v>
      </c>
      <c r="AB68" s="465">
        <v>8.1540350000000004</v>
      </c>
      <c r="AC68" s="465">
        <v>8.0601559999999992</v>
      </c>
      <c r="AD68" s="465">
        <v>8.0674240000000008</v>
      </c>
      <c r="AE68" s="465">
        <v>8.0905190000000005</v>
      </c>
      <c r="AF68" s="462">
        <v>-1.0810999999999999E-2</v>
      </c>
      <c r="AG68" s="451"/>
    </row>
    <row r="69" spans="1:33" ht="15" customHeight="1" x14ac:dyDescent="0.35">
      <c r="A69" s="450" t="s">
        <v>838</v>
      </c>
      <c r="B69" s="460" t="s">
        <v>837</v>
      </c>
      <c r="C69" s="465">
        <v>22.780998</v>
      </c>
      <c r="D69" s="465">
        <v>21.648133999999999</v>
      </c>
      <c r="E69" s="465">
        <v>21.319851</v>
      </c>
      <c r="F69" s="465">
        <v>20.643336999999999</v>
      </c>
      <c r="G69" s="465">
        <v>20.304463999999999</v>
      </c>
      <c r="H69" s="465">
        <v>20.047893999999999</v>
      </c>
      <c r="I69" s="465">
        <v>19.845652000000001</v>
      </c>
      <c r="J69" s="465">
        <v>19.755538999999999</v>
      </c>
      <c r="K69" s="465">
        <v>19.447464</v>
      </c>
      <c r="L69" s="465">
        <v>19.138677999999999</v>
      </c>
      <c r="M69" s="465">
        <v>19.046021</v>
      </c>
      <c r="N69" s="465">
        <v>19.165704999999999</v>
      </c>
      <c r="O69" s="465">
        <v>19.214226</v>
      </c>
      <c r="P69" s="465">
        <v>19.252682</v>
      </c>
      <c r="Q69" s="465">
        <v>19.189526000000001</v>
      </c>
      <c r="R69" s="465">
        <v>19.232451999999999</v>
      </c>
      <c r="S69" s="465">
        <v>19.029411</v>
      </c>
      <c r="T69" s="465">
        <v>18.929478</v>
      </c>
      <c r="U69" s="465">
        <v>18.740020999999999</v>
      </c>
      <c r="V69" s="465">
        <v>18.853242999999999</v>
      </c>
      <c r="W69" s="465">
        <v>18.948464999999999</v>
      </c>
      <c r="X69" s="465">
        <v>19.070647999999998</v>
      </c>
      <c r="Y69" s="465">
        <v>19.067757</v>
      </c>
      <c r="Z69" s="465">
        <v>19.058325</v>
      </c>
      <c r="AA69" s="465">
        <v>19.106756000000001</v>
      </c>
      <c r="AB69" s="465">
        <v>19.075801999999999</v>
      </c>
      <c r="AC69" s="465">
        <v>18.922146000000001</v>
      </c>
      <c r="AD69" s="465">
        <v>18.990432999999999</v>
      </c>
      <c r="AE69" s="465">
        <v>19.116018</v>
      </c>
      <c r="AF69" s="462">
        <v>-6.2449999999999997E-3</v>
      </c>
      <c r="AG69" s="451"/>
    </row>
    <row r="70" spans="1:33" ht="15" customHeight="1" x14ac:dyDescent="0.35">
      <c r="A70" s="450" t="s">
        <v>836</v>
      </c>
      <c r="B70" s="460" t="s">
        <v>835</v>
      </c>
      <c r="C70" s="465">
        <v>101.50535600000001</v>
      </c>
      <c r="D70" s="465">
        <v>95.794417999999993</v>
      </c>
      <c r="E70" s="465">
        <v>94.397079000000005</v>
      </c>
      <c r="F70" s="465">
        <v>91.243354999999994</v>
      </c>
      <c r="G70" s="465">
        <v>89.478088</v>
      </c>
      <c r="H70" s="465">
        <v>88.523978999999997</v>
      </c>
      <c r="I70" s="465">
        <v>87.898612999999997</v>
      </c>
      <c r="J70" s="465">
        <v>87.435828999999998</v>
      </c>
      <c r="K70" s="465">
        <v>86.437927000000002</v>
      </c>
      <c r="L70" s="465">
        <v>85.187965000000005</v>
      </c>
      <c r="M70" s="465">
        <v>84.635666000000001</v>
      </c>
      <c r="N70" s="465">
        <v>84.787948999999998</v>
      </c>
      <c r="O70" s="465">
        <v>84.877167</v>
      </c>
      <c r="P70" s="465">
        <v>84.965012000000002</v>
      </c>
      <c r="Q70" s="465">
        <v>84.952620999999994</v>
      </c>
      <c r="R70" s="465">
        <v>85.383835000000005</v>
      </c>
      <c r="S70" s="465">
        <v>85.225571000000002</v>
      </c>
      <c r="T70" s="465">
        <v>85.390075999999993</v>
      </c>
      <c r="U70" s="465">
        <v>85.302963000000005</v>
      </c>
      <c r="V70" s="465">
        <v>86.180733000000004</v>
      </c>
      <c r="W70" s="465">
        <v>87.077454000000003</v>
      </c>
      <c r="X70" s="465">
        <v>87.836258000000001</v>
      </c>
      <c r="Y70" s="465">
        <v>88.359168999999994</v>
      </c>
      <c r="Z70" s="465">
        <v>88.753487000000007</v>
      </c>
      <c r="AA70" s="465">
        <v>89.362403999999998</v>
      </c>
      <c r="AB70" s="465">
        <v>89.792914999999994</v>
      </c>
      <c r="AC70" s="465">
        <v>89.970680000000002</v>
      </c>
      <c r="AD70" s="465">
        <v>90.706978000000007</v>
      </c>
      <c r="AE70" s="465">
        <v>91.454505999999995</v>
      </c>
      <c r="AF70" s="462">
        <v>-3.7169999999999998E-3</v>
      </c>
      <c r="AG70" s="451"/>
    </row>
    <row r="71" spans="1:33" ht="15" customHeight="1" x14ac:dyDescent="0.35">
      <c r="A71" s="447"/>
      <c r="B71" s="451"/>
      <c r="C71" s="451"/>
      <c r="D71" s="451"/>
      <c r="E71" s="451"/>
      <c r="F71" s="451"/>
      <c r="G71" s="451"/>
      <c r="H71" s="451"/>
      <c r="I71" s="451"/>
      <c r="J71" s="451"/>
      <c r="K71" s="451"/>
      <c r="L71" s="451"/>
      <c r="M71" s="451"/>
      <c r="N71" s="451"/>
      <c r="O71" s="451"/>
      <c r="P71" s="451"/>
      <c r="Q71" s="451"/>
      <c r="R71" s="451"/>
      <c r="S71" s="451"/>
      <c r="T71" s="451"/>
      <c r="U71" s="451"/>
      <c r="V71" s="451"/>
      <c r="W71" s="451"/>
      <c r="X71" s="451"/>
      <c r="Y71" s="451"/>
      <c r="Z71" s="451"/>
      <c r="AA71" s="451"/>
      <c r="AB71" s="451"/>
      <c r="AC71" s="451"/>
      <c r="AD71" s="451"/>
      <c r="AE71" s="451"/>
      <c r="AF71" s="451"/>
      <c r="AG71" s="451"/>
    </row>
    <row r="72" spans="1:33" ht="15" customHeight="1" x14ac:dyDescent="0.35">
      <c r="A72" s="447"/>
      <c r="B72" s="451"/>
      <c r="C72" s="451"/>
      <c r="D72" s="451"/>
      <c r="E72" s="451"/>
      <c r="F72" s="451"/>
      <c r="G72" s="451"/>
      <c r="H72" s="451"/>
      <c r="I72" s="451"/>
      <c r="J72" s="451"/>
      <c r="K72" s="451"/>
      <c r="L72" s="451"/>
      <c r="M72" s="451"/>
      <c r="N72" s="451"/>
      <c r="O72" s="451"/>
      <c r="P72" s="451"/>
      <c r="Q72" s="451"/>
      <c r="R72" s="451"/>
      <c r="S72" s="451"/>
      <c r="T72" s="451"/>
      <c r="U72" s="451"/>
      <c r="V72" s="451"/>
      <c r="W72" s="451"/>
      <c r="X72" s="451"/>
      <c r="Y72" s="451"/>
      <c r="Z72" s="451"/>
      <c r="AA72" s="451"/>
      <c r="AB72" s="451"/>
      <c r="AC72" s="451"/>
      <c r="AD72" s="451"/>
      <c r="AE72" s="451"/>
      <c r="AF72" s="451"/>
      <c r="AG72" s="451"/>
    </row>
    <row r="73" spans="1:33" ht="15" customHeight="1" x14ac:dyDescent="0.35">
      <c r="A73" s="447"/>
      <c r="B73" s="459" t="s">
        <v>834</v>
      </c>
      <c r="C73" s="451"/>
      <c r="D73" s="451"/>
      <c r="E73" s="451"/>
      <c r="F73" s="451"/>
      <c r="G73" s="451"/>
      <c r="H73" s="451"/>
      <c r="I73" s="451"/>
      <c r="J73" s="451"/>
      <c r="K73" s="451"/>
      <c r="L73" s="451"/>
      <c r="M73" s="451"/>
      <c r="N73" s="451"/>
      <c r="O73" s="451"/>
      <c r="P73" s="451"/>
      <c r="Q73" s="451"/>
      <c r="R73" s="451"/>
      <c r="S73" s="451"/>
      <c r="T73" s="451"/>
      <c r="U73" s="451"/>
      <c r="V73" s="451"/>
      <c r="W73" s="451"/>
      <c r="X73" s="451"/>
      <c r="Y73" s="451"/>
      <c r="Z73" s="451"/>
      <c r="AA73" s="451"/>
      <c r="AB73" s="451"/>
      <c r="AC73" s="451"/>
      <c r="AD73" s="451"/>
      <c r="AE73" s="451"/>
      <c r="AF73" s="451"/>
      <c r="AG73" s="451"/>
    </row>
    <row r="74" spans="1:33" ht="12" customHeight="1" x14ac:dyDescent="0.35">
      <c r="A74" s="447"/>
      <c r="B74" s="451"/>
      <c r="C74" s="451"/>
      <c r="D74" s="451"/>
      <c r="E74" s="451"/>
      <c r="F74" s="451"/>
      <c r="G74" s="451"/>
      <c r="H74" s="451"/>
      <c r="I74" s="451"/>
      <c r="J74" s="451"/>
      <c r="K74" s="451"/>
      <c r="L74" s="451"/>
      <c r="M74" s="451"/>
      <c r="N74" s="451"/>
      <c r="O74" s="451"/>
      <c r="P74" s="451"/>
      <c r="Q74" s="451"/>
      <c r="R74" s="451"/>
      <c r="S74" s="451"/>
      <c r="T74" s="451"/>
      <c r="U74" s="451"/>
      <c r="V74" s="451"/>
      <c r="W74" s="451"/>
      <c r="X74" s="451"/>
      <c r="Y74" s="451"/>
      <c r="Z74" s="451"/>
      <c r="AA74" s="451"/>
      <c r="AB74" s="451"/>
      <c r="AC74" s="451"/>
      <c r="AD74" s="451"/>
      <c r="AE74" s="451"/>
      <c r="AF74" s="451"/>
      <c r="AG74" s="451"/>
    </row>
    <row r="75" spans="1:33" ht="15" customHeight="1" x14ac:dyDescent="0.35">
      <c r="A75" s="447"/>
      <c r="B75" s="459" t="s">
        <v>833</v>
      </c>
      <c r="C75" s="451"/>
      <c r="D75" s="451"/>
      <c r="E75" s="451"/>
      <c r="F75" s="451"/>
      <c r="G75" s="451"/>
      <c r="H75" s="451"/>
      <c r="I75" s="451"/>
      <c r="J75" s="451"/>
      <c r="K75" s="451"/>
      <c r="L75" s="451"/>
      <c r="M75" s="451"/>
      <c r="N75" s="451"/>
      <c r="O75" s="451"/>
      <c r="P75" s="451"/>
      <c r="Q75" s="451"/>
      <c r="R75" s="451"/>
      <c r="S75" s="451"/>
      <c r="T75" s="451"/>
      <c r="U75" s="451"/>
      <c r="V75" s="451"/>
      <c r="W75" s="451"/>
      <c r="X75" s="451"/>
      <c r="Y75" s="451"/>
      <c r="Z75" s="451"/>
      <c r="AA75" s="451"/>
      <c r="AB75" s="451"/>
      <c r="AC75" s="451"/>
      <c r="AD75" s="451"/>
      <c r="AE75" s="451"/>
      <c r="AF75" s="451"/>
      <c r="AG75" s="451"/>
    </row>
    <row r="76" spans="1:33" ht="15" customHeight="1" x14ac:dyDescent="0.35">
      <c r="A76" s="447"/>
      <c r="B76" s="459" t="s">
        <v>2149</v>
      </c>
      <c r="C76" s="451"/>
      <c r="D76" s="451"/>
      <c r="E76" s="451"/>
      <c r="F76" s="451"/>
      <c r="G76" s="451"/>
      <c r="H76" s="451"/>
      <c r="I76" s="451"/>
      <c r="J76" s="451"/>
      <c r="K76" s="451"/>
      <c r="L76" s="451"/>
      <c r="M76" s="451"/>
      <c r="N76" s="451"/>
      <c r="O76" s="451"/>
      <c r="P76" s="451"/>
      <c r="Q76" s="451"/>
      <c r="R76" s="451"/>
      <c r="S76" s="451"/>
      <c r="T76" s="451"/>
      <c r="U76" s="451"/>
      <c r="V76" s="451"/>
      <c r="W76" s="451"/>
      <c r="X76" s="451"/>
      <c r="Y76" s="451"/>
      <c r="Z76" s="451"/>
      <c r="AA76" s="451"/>
      <c r="AB76" s="451"/>
      <c r="AC76" s="451"/>
      <c r="AD76" s="451"/>
      <c r="AE76" s="451"/>
      <c r="AF76" s="451"/>
      <c r="AG76" s="451"/>
    </row>
    <row r="77" spans="1:33" ht="15" customHeight="1" x14ac:dyDescent="0.35">
      <c r="A77" s="450" t="s">
        <v>832</v>
      </c>
      <c r="B77" s="460" t="s">
        <v>195</v>
      </c>
      <c r="C77" s="466">
        <v>3.7499999999999999E-2</v>
      </c>
      <c r="D77" s="466">
        <v>3.7499999999999999E-2</v>
      </c>
      <c r="E77" s="466">
        <v>3.7499999999999999E-2</v>
      </c>
      <c r="F77" s="466">
        <v>3.7499999999999999E-2</v>
      </c>
      <c r="G77" s="466">
        <v>3.7499999999999999E-2</v>
      </c>
      <c r="H77" s="466">
        <v>3.7499999999999999E-2</v>
      </c>
      <c r="I77" s="466">
        <v>3.7499999999999999E-2</v>
      </c>
      <c r="J77" s="466">
        <v>3.7499999999999999E-2</v>
      </c>
      <c r="K77" s="466">
        <v>3.7499999999999999E-2</v>
      </c>
      <c r="L77" s="466">
        <v>3.7499999999999999E-2</v>
      </c>
      <c r="M77" s="466">
        <v>3.7499999999999999E-2</v>
      </c>
      <c r="N77" s="466">
        <v>3.7499999999999999E-2</v>
      </c>
      <c r="O77" s="466">
        <v>3.7499999999999999E-2</v>
      </c>
      <c r="P77" s="466">
        <v>3.7499999999999999E-2</v>
      </c>
      <c r="Q77" s="466">
        <v>3.7499999999999999E-2</v>
      </c>
      <c r="R77" s="466">
        <v>3.7499999999999999E-2</v>
      </c>
      <c r="S77" s="466">
        <v>3.7499999999999999E-2</v>
      </c>
      <c r="T77" s="466">
        <v>3.7499999999999999E-2</v>
      </c>
      <c r="U77" s="466">
        <v>3.7499999999999999E-2</v>
      </c>
      <c r="V77" s="466">
        <v>3.7499999999999999E-2</v>
      </c>
      <c r="W77" s="466">
        <v>3.7499999999999999E-2</v>
      </c>
      <c r="X77" s="466">
        <v>3.7499999999999999E-2</v>
      </c>
      <c r="Y77" s="466">
        <v>3.7499999999999999E-2</v>
      </c>
      <c r="Z77" s="466">
        <v>3.7499999999999999E-2</v>
      </c>
      <c r="AA77" s="466">
        <v>3.7499999999999999E-2</v>
      </c>
      <c r="AB77" s="466">
        <v>3.7499999999999999E-2</v>
      </c>
      <c r="AC77" s="466">
        <v>3.7499999999999999E-2</v>
      </c>
      <c r="AD77" s="466">
        <v>3.7499999999999999E-2</v>
      </c>
      <c r="AE77" s="466">
        <v>3.7499999999999999E-2</v>
      </c>
      <c r="AF77" s="462">
        <v>0</v>
      </c>
      <c r="AG77" s="451"/>
    </row>
    <row r="78" spans="1:33" ht="15" customHeight="1" x14ac:dyDescent="0.35">
      <c r="A78" s="450" t="s">
        <v>831</v>
      </c>
      <c r="B78" s="460" t="s">
        <v>21</v>
      </c>
      <c r="C78" s="466">
        <v>0.311193</v>
      </c>
      <c r="D78" s="466">
        <v>0.32320399999999999</v>
      </c>
      <c r="E78" s="466">
        <v>0.33212700000000001</v>
      </c>
      <c r="F78" s="466">
        <v>0.33801500000000001</v>
      </c>
      <c r="G78" s="466">
        <v>0.34420899999999999</v>
      </c>
      <c r="H78" s="466">
        <v>0.35083199999999998</v>
      </c>
      <c r="I78" s="466">
        <v>0.35778900000000002</v>
      </c>
      <c r="J78" s="466">
        <v>0.36514200000000002</v>
      </c>
      <c r="K78" s="466">
        <v>0.37274800000000002</v>
      </c>
      <c r="L78" s="466">
        <v>0.38061800000000001</v>
      </c>
      <c r="M78" s="466">
        <v>0.38864799999999999</v>
      </c>
      <c r="N78" s="466">
        <v>0.397117</v>
      </c>
      <c r="O78" s="466">
        <v>0.40613100000000002</v>
      </c>
      <c r="P78" s="466">
        <v>0.41570600000000002</v>
      </c>
      <c r="Q78" s="466">
        <v>0.42594500000000002</v>
      </c>
      <c r="R78" s="466">
        <v>0.43664999999999998</v>
      </c>
      <c r="S78" s="466">
        <v>0.44717800000000002</v>
      </c>
      <c r="T78" s="466">
        <v>0.45758199999999999</v>
      </c>
      <c r="U78" s="466">
        <v>0.46845999999999999</v>
      </c>
      <c r="V78" s="466">
        <v>0.47996899999999998</v>
      </c>
      <c r="W78" s="466">
        <v>0.492064</v>
      </c>
      <c r="X78" s="466">
        <v>0.50461100000000003</v>
      </c>
      <c r="Y78" s="466">
        <v>0.51745699999999994</v>
      </c>
      <c r="Z78" s="466">
        <v>0.53050399999999998</v>
      </c>
      <c r="AA78" s="466">
        <v>0.54381100000000004</v>
      </c>
      <c r="AB78" s="466">
        <v>0.55740699999999999</v>
      </c>
      <c r="AC78" s="466">
        <v>0.57133599999999996</v>
      </c>
      <c r="AD78" s="466">
        <v>0.585781</v>
      </c>
      <c r="AE78" s="466">
        <v>0.60128000000000004</v>
      </c>
      <c r="AF78" s="462">
        <v>2.3802E-2</v>
      </c>
      <c r="AG78" s="451"/>
    </row>
    <row r="79" spans="1:33" ht="15" customHeight="1" x14ac:dyDescent="0.35">
      <c r="A79" s="450" t="s">
        <v>830</v>
      </c>
      <c r="B79" s="460" t="s">
        <v>434</v>
      </c>
      <c r="C79" s="466">
        <v>0</v>
      </c>
      <c r="D79" s="466">
        <v>0</v>
      </c>
      <c r="E79" s="466">
        <v>0</v>
      </c>
      <c r="F79" s="466">
        <v>0</v>
      </c>
      <c r="G79" s="466">
        <v>0</v>
      </c>
      <c r="H79" s="466">
        <v>0</v>
      </c>
      <c r="I79" s="466">
        <v>0</v>
      </c>
      <c r="J79" s="466">
        <v>0</v>
      </c>
      <c r="K79" s="466">
        <v>0</v>
      </c>
      <c r="L79" s="466">
        <v>0</v>
      </c>
      <c r="M79" s="466">
        <v>0</v>
      </c>
      <c r="N79" s="466">
        <v>0</v>
      </c>
      <c r="O79" s="466">
        <v>0</v>
      </c>
      <c r="P79" s="466">
        <v>0</v>
      </c>
      <c r="Q79" s="466">
        <v>0</v>
      </c>
      <c r="R79" s="466">
        <v>0</v>
      </c>
      <c r="S79" s="466">
        <v>0</v>
      </c>
      <c r="T79" s="466">
        <v>0</v>
      </c>
      <c r="U79" s="466">
        <v>0</v>
      </c>
      <c r="V79" s="466">
        <v>0</v>
      </c>
      <c r="W79" s="466">
        <v>0</v>
      </c>
      <c r="X79" s="466">
        <v>0</v>
      </c>
      <c r="Y79" s="466">
        <v>0</v>
      </c>
      <c r="Z79" s="466">
        <v>0</v>
      </c>
      <c r="AA79" s="466">
        <v>0</v>
      </c>
      <c r="AB79" s="466">
        <v>0</v>
      </c>
      <c r="AC79" s="466">
        <v>0</v>
      </c>
      <c r="AD79" s="466">
        <v>0</v>
      </c>
      <c r="AE79" s="466">
        <v>0</v>
      </c>
      <c r="AF79" s="462" t="s">
        <v>1190</v>
      </c>
      <c r="AG79" s="451"/>
    </row>
    <row r="80" spans="1:33" ht="12" customHeight="1" x14ac:dyDescent="0.35">
      <c r="A80" s="450" t="s">
        <v>829</v>
      </c>
      <c r="B80" s="460" t="s">
        <v>514</v>
      </c>
      <c r="C80" s="466">
        <v>0.371</v>
      </c>
      <c r="D80" s="466">
        <v>0.371</v>
      </c>
      <c r="E80" s="466">
        <v>0.371</v>
      </c>
      <c r="F80" s="466">
        <v>0.39100000000000001</v>
      </c>
      <c r="G80" s="466">
        <v>0.39100000000000001</v>
      </c>
      <c r="H80" s="466">
        <v>0.39100000000000001</v>
      </c>
      <c r="I80" s="466">
        <v>0.39100000000000001</v>
      </c>
      <c r="J80" s="466">
        <v>0.39100000000000001</v>
      </c>
      <c r="K80" s="466">
        <v>0.39100000000000001</v>
      </c>
      <c r="L80" s="466">
        <v>0.39100000000000001</v>
      </c>
      <c r="M80" s="466">
        <v>0.39100000000000001</v>
      </c>
      <c r="N80" s="466">
        <v>0.39100000000000001</v>
      </c>
      <c r="O80" s="466">
        <v>0.39100000000000001</v>
      </c>
      <c r="P80" s="466">
        <v>0.39100000000000001</v>
      </c>
      <c r="Q80" s="466">
        <v>0.39100000000000001</v>
      </c>
      <c r="R80" s="466">
        <v>0.39100000000000001</v>
      </c>
      <c r="S80" s="466">
        <v>0.39100000000000001</v>
      </c>
      <c r="T80" s="466">
        <v>0.39100000000000001</v>
      </c>
      <c r="U80" s="466">
        <v>0.39100000000000001</v>
      </c>
      <c r="V80" s="466">
        <v>0.39100000000000001</v>
      </c>
      <c r="W80" s="466">
        <v>0.39100000000000001</v>
      </c>
      <c r="X80" s="466">
        <v>0.39100000000000001</v>
      </c>
      <c r="Y80" s="466">
        <v>0.39100000000000001</v>
      </c>
      <c r="Z80" s="466">
        <v>0.39100000000000001</v>
      </c>
      <c r="AA80" s="466">
        <v>0.39100000000000001</v>
      </c>
      <c r="AB80" s="466">
        <v>0.39100000000000001</v>
      </c>
      <c r="AC80" s="466">
        <v>0.39100000000000001</v>
      </c>
      <c r="AD80" s="466">
        <v>0.39100000000000001</v>
      </c>
      <c r="AE80" s="466">
        <v>0.39100000000000001</v>
      </c>
      <c r="AF80" s="462">
        <v>1.877E-3</v>
      </c>
      <c r="AG80" s="451"/>
    </row>
    <row r="81" spans="1:34" ht="15" customHeight="1" x14ac:dyDescent="0.35">
      <c r="A81" s="450" t="s">
        <v>828</v>
      </c>
      <c r="B81" s="459" t="s">
        <v>189</v>
      </c>
      <c r="C81" s="467">
        <v>0.71969300000000003</v>
      </c>
      <c r="D81" s="467">
        <v>0.73170400000000002</v>
      </c>
      <c r="E81" s="467">
        <v>0.74062700000000004</v>
      </c>
      <c r="F81" s="467">
        <v>0.76651499999999995</v>
      </c>
      <c r="G81" s="467">
        <v>0.77270899999999998</v>
      </c>
      <c r="H81" s="467">
        <v>0.77933200000000002</v>
      </c>
      <c r="I81" s="467">
        <v>0.78628900000000002</v>
      </c>
      <c r="J81" s="467">
        <v>0.79364199999999996</v>
      </c>
      <c r="K81" s="467">
        <v>0.80124799999999996</v>
      </c>
      <c r="L81" s="467">
        <v>0.809118</v>
      </c>
      <c r="M81" s="467">
        <v>0.81714799999999999</v>
      </c>
      <c r="N81" s="467">
        <v>0.82561700000000005</v>
      </c>
      <c r="O81" s="467">
        <v>0.83463100000000001</v>
      </c>
      <c r="P81" s="467">
        <v>0.84420600000000001</v>
      </c>
      <c r="Q81" s="467">
        <v>0.85444500000000001</v>
      </c>
      <c r="R81" s="467">
        <v>0.86514999999999997</v>
      </c>
      <c r="S81" s="467">
        <v>0.87567799999999996</v>
      </c>
      <c r="T81" s="467">
        <v>0.88608200000000004</v>
      </c>
      <c r="U81" s="467">
        <v>0.89695999999999998</v>
      </c>
      <c r="V81" s="467">
        <v>0.90846899999999997</v>
      </c>
      <c r="W81" s="467">
        <v>0.92056400000000005</v>
      </c>
      <c r="X81" s="467">
        <v>0.93311100000000002</v>
      </c>
      <c r="Y81" s="467">
        <v>0.94595700000000005</v>
      </c>
      <c r="Z81" s="467">
        <v>0.95900399999999997</v>
      </c>
      <c r="AA81" s="467">
        <v>0.97231100000000004</v>
      </c>
      <c r="AB81" s="467">
        <v>0.98590699999999998</v>
      </c>
      <c r="AC81" s="467">
        <v>0.99983599999999995</v>
      </c>
      <c r="AD81" s="467">
        <v>1.014281</v>
      </c>
      <c r="AE81" s="467">
        <v>1.0297799999999999</v>
      </c>
      <c r="AF81" s="464">
        <v>1.2878000000000001E-2</v>
      </c>
      <c r="AG81" s="451"/>
      <c r="AH81" s="447"/>
    </row>
    <row r="82" spans="1:34" ht="15" customHeight="1" x14ac:dyDescent="0.35">
      <c r="A82" s="447"/>
      <c r="B82" s="459" t="s">
        <v>197</v>
      </c>
      <c r="C82" s="451"/>
      <c r="D82" s="451"/>
      <c r="E82" s="451"/>
      <c r="F82" s="451"/>
      <c r="G82" s="451"/>
      <c r="H82" s="451"/>
      <c r="I82" s="451"/>
      <c r="J82" s="451"/>
      <c r="K82" s="451"/>
      <c r="L82" s="451"/>
      <c r="M82" s="451"/>
      <c r="N82" s="451"/>
      <c r="O82" s="451"/>
      <c r="P82" s="451"/>
      <c r="Q82" s="451"/>
      <c r="R82" s="451"/>
      <c r="S82" s="451"/>
      <c r="T82" s="451"/>
      <c r="U82" s="451"/>
      <c r="V82" s="451"/>
      <c r="W82" s="451"/>
      <c r="X82" s="451"/>
      <c r="Y82" s="451"/>
      <c r="Z82" s="451"/>
      <c r="AA82" s="451"/>
      <c r="AB82" s="451"/>
      <c r="AC82" s="451"/>
      <c r="AD82" s="451"/>
      <c r="AE82" s="451"/>
      <c r="AF82" s="451"/>
      <c r="AG82" s="451"/>
      <c r="AH82" s="447"/>
    </row>
    <row r="83" spans="1:34" ht="15" customHeight="1" x14ac:dyDescent="0.35">
      <c r="A83" s="450" t="s">
        <v>827</v>
      </c>
      <c r="B83" s="460" t="s">
        <v>195</v>
      </c>
      <c r="C83" s="466">
        <v>1.663E-3</v>
      </c>
      <c r="D83" s="466">
        <v>1.663E-3</v>
      </c>
      <c r="E83" s="466">
        <v>1.663E-3</v>
      </c>
      <c r="F83" s="466">
        <v>1.663E-3</v>
      </c>
      <c r="G83" s="466">
        <v>1.663E-3</v>
      </c>
      <c r="H83" s="466">
        <v>1.663E-3</v>
      </c>
      <c r="I83" s="466">
        <v>1.663E-3</v>
      </c>
      <c r="J83" s="466">
        <v>1.663E-3</v>
      </c>
      <c r="K83" s="466">
        <v>1.663E-3</v>
      </c>
      <c r="L83" s="466">
        <v>1.663E-3</v>
      </c>
      <c r="M83" s="466">
        <v>1.663E-3</v>
      </c>
      <c r="N83" s="466">
        <v>1.663E-3</v>
      </c>
      <c r="O83" s="466">
        <v>1.663E-3</v>
      </c>
      <c r="P83" s="466">
        <v>1.663E-3</v>
      </c>
      <c r="Q83" s="466">
        <v>1.663E-3</v>
      </c>
      <c r="R83" s="466">
        <v>1.663E-3</v>
      </c>
      <c r="S83" s="466">
        <v>1.663E-3</v>
      </c>
      <c r="T83" s="466">
        <v>1.663E-3</v>
      </c>
      <c r="U83" s="466">
        <v>1.663E-3</v>
      </c>
      <c r="V83" s="466">
        <v>1.663E-3</v>
      </c>
      <c r="W83" s="466">
        <v>1.663E-3</v>
      </c>
      <c r="X83" s="466">
        <v>1.663E-3</v>
      </c>
      <c r="Y83" s="466">
        <v>1.663E-3</v>
      </c>
      <c r="Z83" s="466">
        <v>1.663E-3</v>
      </c>
      <c r="AA83" s="466">
        <v>1.663E-3</v>
      </c>
      <c r="AB83" s="466">
        <v>1.663E-3</v>
      </c>
      <c r="AC83" s="466">
        <v>1.663E-3</v>
      </c>
      <c r="AD83" s="466">
        <v>1.663E-3</v>
      </c>
      <c r="AE83" s="466">
        <v>1.663E-3</v>
      </c>
      <c r="AF83" s="462">
        <v>0</v>
      </c>
      <c r="AG83" s="451"/>
      <c r="AH83" s="447"/>
    </row>
    <row r="84" spans="1:34" ht="15" customHeight="1" x14ac:dyDescent="0.35">
      <c r="A84" s="450" t="s">
        <v>826</v>
      </c>
      <c r="B84" s="460" t="s">
        <v>21</v>
      </c>
      <c r="C84" s="466">
        <v>1.156271</v>
      </c>
      <c r="D84" s="466">
        <v>1.2078789999999999</v>
      </c>
      <c r="E84" s="466">
        <v>1.247306</v>
      </c>
      <c r="F84" s="466">
        <v>1.2738590000000001</v>
      </c>
      <c r="G84" s="466">
        <v>1.301865</v>
      </c>
      <c r="H84" s="466">
        <v>1.331852</v>
      </c>
      <c r="I84" s="466">
        <v>1.3633850000000001</v>
      </c>
      <c r="J84" s="466">
        <v>1.396703</v>
      </c>
      <c r="K84" s="466">
        <v>1.431203</v>
      </c>
      <c r="L84" s="466">
        <v>1.466942</v>
      </c>
      <c r="M84" s="466">
        <v>1.5034130000000001</v>
      </c>
      <c r="N84" s="466">
        <v>1.5418419999999999</v>
      </c>
      <c r="O84" s="466">
        <v>1.5827009999999999</v>
      </c>
      <c r="P84" s="466">
        <v>1.6260600000000001</v>
      </c>
      <c r="Q84" s="466">
        <v>1.6723410000000001</v>
      </c>
      <c r="R84" s="466">
        <v>1.7206349999999999</v>
      </c>
      <c r="S84" s="466">
        <v>1.768799</v>
      </c>
      <c r="T84" s="466">
        <v>1.8169500000000001</v>
      </c>
      <c r="U84" s="466">
        <v>1.867364</v>
      </c>
      <c r="V84" s="466">
        <v>1.920793</v>
      </c>
      <c r="W84" s="466">
        <v>1.977123</v>
      </c>
      <c r="X84" s="466">
        <v>2.0356939999999999</v>
      </c>
      <c r="Y84" s="466">
        <v>2.09572</v>
      </c>
      <c r="Z84" s="466">
        <v>2.156857</v>
      </c>
      <c r="AA84" s="466">
        <v>2.219373</v>
      </c>
      <c r="AB84" s="466">
        <v>2.283398</v>
      </c>
      <c r="AC84" s="466">
        <v>2.3491140000000001</v>
      </c>
      <c r="AD84" s="466">
        <v>2.417395</v>
      </c>
      <c r="AE84" s="466">
        <v>2.4908809999999999</v>
      </c>
      <c r="AF84" s="462">
        <v>2.7788E-2</v>
      </c>
      <c r="AG84" s="451"/>
      <c r="AH84" s="447"/>
    </row>
    <row r="85" spans="1:34" ht="12" customHeight="1" x14ac:dyDescent="0.35">
      <c r="A85" s="450" t="s">
        <v>825</v>
      </c>
      <c r="B85" s="460" t="s">
        <v>434</v>
      </c>
      <c r="C85" s="466">
        <v>0</v>
      </c>
      <c r="D85" s="466">
        <v>0</v>
      </c>
      <c r="E85" s="466">
        <v>0</v>
      </c>
      <c r="F85" s="466">
        <v>0</v>
      </c>
      <c r="G85" s="466">
        <v>0</v>
      </c>
      <c r="H85" s="466">
        <v>0</v>
      </c>
      <c r="I85" s="466">
        <v>0</v>
      </c>
      <c r="J85" s="466">
        <v>0</v>
      </c>
      <c r="K85" s="466">
        <v>0</v>
      </c>
      <c r="L85" s="466">
        <v>0</v>
      </c>
      <c r="M85" s="466">
        <v>0</v>
      </c>
      <c r="N85" s="466">
        <v>0</v>
      </c>
      <c r="O85" s="466">
        <v>0</v>
      </c>
      <c r="P85" s="466">
        <v>0</v>
      </c>
      <c r="Q85" s="466">
        <v>0</v>
      </c>
      <c r="R85" s="466">
        <v>0</v>
      </c>
      <c r="S85" s="466">
        <v>0</v>
      </c>
      <c r="T85" s="466">
        <v>0</v>
      </c>
      <c r="U85" s="466">
        <v>0</v>
      </c>
      <c r="V85" s="466">
        <v>0</v>
      </c>
      <c r="W85" s="466">
        <v>0</v>
      </c>
      <c r="X85" s="466">
        <v>0</v>
      </c>
      <c r="Y85" s="466">
        <v>0</v>
      </c>
      <c r="Z85" s="466">
        <v>0</v>
      </c>
      <c r="AA85" s="466">
        <v>0</v>
      </c>
      <c r="AB85" s="466">
        <v>0</v>
      </c>
      <c r="AC85" s="466">
        <v>0</v>
      </c>
      <c r="AD85" s="466">
        <v>0</v>
      </c>
      <c r="AE85" s="466">
        <v>0</v>
      </c>
      <c r="AF85" s="462" t="s">
        <v>1190</v>
      </c>
      <c r="AG85" s="451"/>
      <c r="AH85" s="447"/>
    </row>
    <row r="86" spans="1:34" ht="15" customHeight="1" x14ac:dyDescent="0.35">
      <c r="A86" s="450" t="s">
        <v>824</v>
      </c>
      <c r="B86" s="460" t="s">
        <v>514</v>
      </c>
      <c r="C86" s="466">
        <v>1.5043280000000001</v>
      </c>
      <c r="D86" s="466">
        <v>1.5043280000000001</v>
      </c>
      <c r="E86" s="466">
        <v>1.5043280000000001</v>
      </c>
      <c r="F86" s="466">
        <v>1.600268</v>
      </c>
      <c r="G86" s="466">
        <v>1.600268</v>
      </c>
      <c r="H86" s="466">
        <v>1.600268</v>
      </c>
      <c r="I86" s="466">
        <v>1.600268</v>
      </c>
      <c r="J86" s="466">
        <v>1.600268</v>
      </c>
      <c r="K86" s="466">
        <v>1.600268</v>
      </c>
      <c r="L86" s="466">
        <v>1.600268</v>
      </c>
      <c r="M86" s="466">
        <v>1.600268</v>
      </c>
      <c r="N86" s="466">
        <v>1.600268</v>
      </c>
      <c r="O86" s="466">
        <v>1.600268</v>
      </c>
      <c r="P86" s="466">
        <v>1.600268</v>
      </c>
      <c r="Q86" s="466">
        <v>1.600268</v>
      </c>
      <c r="R86" s="466">
        <v>1.600268</v>
      </c>
      <c r="S86" s="466">
        <v>1.600268</v>
      </c>
      <c r="T86" s="466">
        <v>1.600268</v>
      </c>
      <c r="U86" s="466">
        <v>1.600268</v>
      </c>
      <c r="V86" s="466">
        <v>1.600268</v>
      </c>
      <c r="W86" s="466">
        <v>1.600268</v>
      </c>
      <c r="X86" s="466">
        <v>1.600268</v>
      </c>
      <c r="Y86" s="466">
        <v>1.600268</v>
      </c>
      <c r="Z86" s="466">
        <v>1.600268</v>
      </c>
      <c r="AA86" s="466">
        <v>1.600268</v>
      </c>
      <c r="AB86" s="466">
        <v>1.600268</v>
      </c>
      <c r="AC86" s="466">
        <v>1.600268</v>
      </c>
      <c r="AD86" s="466">
        <v>1.600268</v>
      </c>
      <c r="AE86" s="466">
        <v>1.600268</v>
      </c>
      <c r="AF86" s="462">
        <v>2.2100000000000002E-3</v>
      </c>
      <c r="AG86" s="451"/>
      <c r="AH86" s="447"/>
    </row>
    <row r="87" spans="1:34" ht="15" customHeight="1" x14ac:dyDescent="0.35">
      <c r="A87" s="450" t="s">
        <v>823</v>
      </c>
      <c r="B87" s="459" t="s">
        <v>189</v>
      </c>
      <c r="C87" s="467">
        <v>2.6622620000000001</v>
      </c>
      <c r="D87" s="467">
        <v>2.7138710000000001</v>
      </c>
      <c r="E87" s="467">
        <v>2.753298</v>
      </c>
      <c r="F87" s="467">
        <v>2.8757890000000002</v>
      </c>
      <c r="G87" s="467">
        <v>2.9037959999999998</v>
      </c>
      <c r="H87" s="467">
        <v>2.933783</v>
      </c>
      <c r="I87" s="467">
        <v>2.9653160000000001</v>
      </c>
      <c r="J87" s="467">
        <v>2.9986329999999999</v>
      </c>
      <c r="K87" s="467">
        <v>3.033134</v>
      </c>
      <c r="L87" s="467">
        <v>3.0688719999999998</v>
      </c>
      <c r="M87" s="467">
        <v>3.1053440000000001</v>
      </c>
      <c r="N87" s="467">
        <v>3.1437719999999998</v>
      </c>
      <c r="O87" s="467">
        <v>3.184631</v>
      </c>
      <c r="P87" s="467">
        <v>3.2279909999999998</v>
      </c>
      <c r="Q87" s="467">
        <v>3.2742719999999998</v>
      </c>
      <c r="R87" s="467">
        <v>3.3225660000000001</v>
      </c>
      <c r="S87" s="467">
        <v>3.37073</v>
      </c>
      <c r="T87" s="467">
        <v>3.4188800000000001</v>
      </c>
      <c r="U87" s="467">
        <v>3.4692949999999998</v>
      </c>
      <c r="V87" s="467">
        <v>3.522723</v>
      </c>
      <c r="W87" s="467">
        <v>3.5790540000000002</v>
      </c>
      <c r="X87" s="467">
        <v>3.6376240000000002</v>
      </c>
      <c r="Y87" s="467">
        <v>3.6976499999999999</v>
      </c>
      <c r="Z87" s="467">
        <v>3.758788</v>
      </c>
      <c r="AA87" s="467">
        <v>3.8213029999999999</v>
      </c>
      <c r="AB87" s="467">
        <v>3.885329</v>
      </c>
      <c r="AC87" s="467">
        <v>3.9510450000000001</v>
      </c>
      <c r="AD87" s="467">
        <v>4.0193250000000003</v>
      </c>
      <c r="AE87" s="467">
        <v>4.0928120000000003</v>
      </c>
      <c r="AF87" s="464">
        <v>1.5478E-2</v>
      </c>
      <c r="AG87" s="451"/>
      <c r="AH87" s="447"/>
    </row>
    <row r="88" spans="1:34" ht="15" customHeight="1" x14ac:dyDescent="0.35">
      <c r="A88" s="447"/>
      <c r="B88" s="459" t="s">
        <v>198</v>
      </c>
      <c r="C88" s="451"/>
      <c r="D88" s="451"/>
      <c r="E88" s="451"/>
      <c r="F88" s="451"/>
      <c r="G88" s="451"/>
      <c r="H88" s="451"/>
      <c r="I88" s="451"/>
      <c r="J88" s="451"/>
      <c r="K88" s="451"/>
      <c r="L88" s="451"/>
      <c r="M88" s="451"/>
      <c r="N88" s="451"/>
      <c r="O88" s="451"/>
      <c r="P88" s="451"/>
      <c r="Q88" s="451"/>
      <c r="R88" s="451"/>
      <c r="S88" s="451"/>
      <c r="T88" s="451"/>
      <c r="U88" s="451"/>
      <c r="V88" s="451"/>
      <c r="W88" s="451"/>
      <c r="X88" s="451"/>
      <c r="Y88" s="451"/>
      <c r="Z88" s="451"/>
      <c r="AA88" s="451"/>
      <c r="AB88" s="451"/>
      <c r="AC88" s="451"/>
      <c r="AD88" s="451"/>
      <c r="AE88" s="451"/>
      <c r="AF88" s="451"/>
      <c r="AG88" s="451"/>
      <c r="AH88" s="447"/>
    </row>
    <row r="89" spans="1:34" ht="12" customHeight="1" x14ac:dyDescent="0.35">
      <c r="A89" s="450" t="s">
        <v>822</v>
      </c>
      <c r="B89" s="460" t="s">
        <v>199</v>
      </c>
      <c r="C89" s="466">
        <v>1.436652</v>
      </c>
      <c r="D89" s="466">
        <v>1.4447680000000001</v>
      </c>
      <c r="E89" s="466">
        <v>1.4506079999999999</v>
      </c>
      <c r="F89" s="466">
        <v>1.4544870000000001</v>
      </c>
      <c r="G89" s="466">
        <v>1.4585729999999999</v>
      </c>
      <c r="H89" s="466">
        <v>1.4629639999999999</v>
      </c>
      <c r="I89" s="466">
        <v>1.467632</v>
      </c>
      <c r="J89" s="466">
        <v>1.472623</v>
      </c>
      <c r="K89" s="466">
        <v>1.4778199999999999</v>
      </c>
      <c r="L89" s="466">
        <v>1.4832129999999999</v>
      </c>
      <c r="M89" s="466">
        <v>1.4887490000000001</v>
      </c>
      <c r="N89" s="466">
        <v>1.4946539999999999</v>
      </c>
      <c r="O89" s="466">
        <v>1.50105</v>
      </c>
      <c r="P89" s="466">
        <v>1.5079450000000001</v>
      </c>
      <c r="Q89" s="466">
        <v>1.5153540000000001</v>
      </c>
      <c r="R89" s="466">
        <v>1.5231669999999999</v>
      </c>
      <c r="S89" s="466">
        <v>1.530637</v>
      </c>
      <c r="T89" s="466">
        <v>1.5377149999999999</v>
      </c>
      <c r="U89" s="466">
        <v>1.5451760000000001</v>
      </c>
      <c r="V89" s="466">
        <v>1.5531280000000001</v>
      </c>
      <c r="W89" s="466">
        <v>1.5617110000000001</v>
      </c>
      <c r="X89" s="466">
        <v>1.5707180000000001</v>
      </c>
      <c r="Y89" s="466">
        <v>1.57978</v>
      </c>
      <c r="Z89" s="466">
        <v>1.5889139999999999</v>
      </c>
      <c r="AA89" s="466">
        <v>1.5982339999999999</v>
      </c>
      <c r="AB89" s="466">
        <v>1.6077889999999999</v>
      </c>
      <c r="AC89" s="466">
        <v>1.6176090000000001</v>
      </c>
      <c r="AD89" s="466">
        <v>1.627839</v>
      </c>
      <c r="AE89" s="466">
        <v>1.6387769999999999</v>
      </c>
      <c r="AF89" s="462">
        <v>4.712E-3</v>
      </c>
      <c r="AG89" s="451"/>
      <c r="AH89" s="447"/>
    </row>
    <row r="90" spans="1:34" ht="15" customHeight="1" thickBot="1" x14ac:dyDescent="0.4">
      <c r="A90" s="450" t="s">
        <v>821</v>
      </c>
      <c r="B90" s="460" t="s">
        <v>200</v>
      </c>
      <c r="C90" s="466">
        <v>1.2256100000000001</v>
      </c>
      <c r="D90" s="466">
        <v>1.2691030000000001</v>
      </c>
      <c r="E90" s="466">
        <v>1.302689</v>
      </c>
      <c r="F90" s="466">
        <v>1.4213020000000001</v>
      </c>
      <c r="G90" s="466">
        <v>1.4452229999999999</v>
      </c>
      <c r="H90" s="466">
        <v>1.4708190000000001</v>
      </c>
      <c r="I90" s="466">
        <v>1.497684</v>
      </c>
      <c r="J90" s="466">
        <v>1.5260100000000001</v>
      </c>
      <c r="K90" s="466">
        <v>1.555315</v>
      </c>
      <c r="L90" s="466">
        <v>1.5856589999999999</v>
      </c>
      <c r="M90" s="466">
        <v>1.6165940000000001</v>
      </c>
      <c r="N90" s="466">
        <v>1.6491180000000001</v>
      </c>
      <c r="O90" s="466">
        <v>1.683581</v>
      </c>
      <c r="P90" s="466">
        <v>1.720046</v>
      </c>
      <c r="Q90" s="466">
        <v>1.758918</v>
      </c>
      <c r="R90" s="466">
        <v>1.7993980000000001</v>
      </c>
      <c r="S90" s="466">
        <v>1.840093</v>
      </c>
      <c r="T90" s="466">
        <v>1.881165</v>
      </c>
      <c r="U90" s="466">
        <v>1.9241189999999999</v>
      </c>
      <c r="V90" s="466">
        <v>1.9695959999999999</v>
      </c>
      <c r="W90" s="466">
        <v>2.0173429999999999</v>
      </c>
      <c r="X90" s="466">
        <v>2.0669059999999999</v>
      </c>
      <c r="Y90" s="466">
        <v>2.1178699999999999</v>
      </c>
      <c r="Z90" s="466">
        <v>2.1698740000000001</v>
      </c>
      <c r="AA90" s="466">
        <v>2.2230690000000002</v>
      </c>
      <c r="AB90" s="466">
        <v>2.277539</v>
      </c>
      <c r="AC90" s="466">
        <v>2.3334359999999998</v>
      </c>
      <c r="AD90" s="466">
        <v>2.391486</v>
      </c>
      <c r="AE90" s="466">
        <v>2.454034</v>
      </c>
      <c r="AF90" s="462">
        <v>2.5106E-2</v>
      </c>
      <c r="AG90" s="451"/>
      <c r="AH90" s="447"/>
    </row>
    <row r="91" spans="1:34" ht="15" customHeight="1" x14ac:dyDescent="0.35">
      <c r="A91" s="447"/>
      <c r="B91" s="222" t="s">
        <v>2150</v>
      </c>
      <c r="C91" s="220"/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P91" s="220"/>
      <c r="Q91" s="220"/>
      <c r="R91" s="220"/>
      <c r="S91" s="220"/>
      <c r="T91" s="220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469"/>
    </row>
    <row r="92" spans="1:34" ht="15" customHeight="1" x14ac:dyDescent="0.35">
      <c r="A92" s="447"/>
      <c r="B92" s="451" t="s">
        <v>2017</v>
      </c>
      <c r="C92" s="451"/>
      <c r="D92" s="451"/>
      <c r="E92" s="451"/>
      <c r="F92" s="451"/>
      <c r="G92" s="451"/>
      <c r="H92" s="451"/>
      <c r="I92" s="451"/>
      <c r="J92" s="451"/>
      <c r="K92" s="451"/>
      <c r="L92" s="451"/>
      <c r="M92" s="451"/>
      <c r="N92" s="451"/>
      <c r="O92" s="451"/>
      <c r="P92" s="451"/>
      <c r="Q92" s="451"/>
      <c r="R92" s="451"/>
      <c r="S92" s="451"/>
      <c r="T92" s="451"/>
      <c r="U92" s="451"/>
      <c r="V92" s="451"/>
      <c r="W92" s="451"/>
      <c r="X92" s="451"/>
      <c r="Y92" s="451"/>
      <c r="Z92" s="451"/>
      <c r="AA92" s="451"/>
      <c r="AB92" s="451"/>
      <c r="AC92" s="451"/>
      <c r="AD92" s="451"/>
      <c r="AE92" s="451"/>
      <c r="AF92" s="451"/>
      <c r="AG92" s="451"/>
      <c r="AH92" s="447"/>
    </row>
    <row r="93" spans="1:34" ht="15" customHeight="1" x14ac:dyDescent="0.35">
      <c r="A93" s="447"/>
      <c r="B93" s="451" t="s">
        <v>2018</v>
      </c>
      <c r="C93" s="451"/>
      <c r="D93" s="451"/>
      <c r="E93" s="451"/>
      <c r="F93" s="451"/>
      <c r="G93" s="451"/>
      <c r="H93" s="451"/>
      <c r="I93" s="451"/>
      <c r="J93" s="451"/>
      <c r="K93" s="451"/>
      <c r="L93" s="451"/>
      <c r="M93" s="451"/>
      <c r="N93" s="451"/>
      <c r="O93" s="451"/>
      <c r="P93" s="451"/>
      <c r="Q93" s="451"/>
      <c r="R93" s="451"/>
      <c r="S93" s="451"/>
      <c r="T93" s="451"/>
      <c r="U93" s="451"/>
      <c r="V93" s="451"/>
      <c r="W93" s="451"/>
      <c r="X93" s="451"/>
      <c r="Y93" s="451"/>
      <c r="Z93" s="451"/>
      <c r="AA93" s="451"/>
      <c r="AB93" s="451"/>
      <c r="AC93" s="451"/>
      <c r="AD93" s="451"/>
      <c r="AE93" s="451"/>
      <c r="AF93" s="451"/>
      <c r="AG93" s="451"/>
      <c r="AH93" s="447"/>
    </row>
    <row r="94" spans="1:34" ht="15" customHeight="1" x14ac:dyDescent="0.35">
      <c r="A94" s="447"/>
      <c r="B94" s="451" t="s">
        <v>2011</v>
      </c>
      <c r="C94" s="451"/>
      <c r="D94" s="451"/>
      <c r="E94" s="451"/>
      <c r="F94" s="451"/>
      <c r="G94" s="451"/>
      <c r="H94" s="451"/>
      <c r="I94" s="451"/>
      <c r="J94" s="451"/>
      <c r="K94" s="451"/>
      <c r="L94" s="451"/>
      <c r="M94" s="451"/>
      <c r="N94" s="451"/>
      <c r="O94" s="451"/>
      <c r="P94" s="451"/>
      <c r="Q94" s="451"/>
      <c r="R94" s="451"/>
      <c r="S94" s="451"/>
      <c r="T94" s="451"/>
      <c r="U94" s="451"/>
      <c r="V94" s="451"/>
      <c r="W94" s="451"/>
      <c r="X94" s="451"/>
      <c r="Y94" s="451"/>
      <c r="Z94" s="451"/>
      <c r="AA94" s="451"/>
      <c r="AB94" s="451"/>
      <c r="AC94" s="451"/>
      <c r="AD94" s="451"/>
      <c r="AE94" s="451"/>
      <c r="AF94" s="451"/>
      <c r="AG94" s="451"/>
      <c r="AH94" s="447"/>
    </row>
    <row r="95" spans="1:34" ht="15" customHeight="1" x14ac:dyDescent="0.35">
      <c r="A95" s="447"/>
      <c r="B95" s="451" t="s">
        <v>2019</v>
      </c>
      <c r="C95" s="451"/>
      <c r="D95" s="451"/>
      <c r="E95" s="451"/>
      <c r="F95" s="451"/>
      <c r="G95" s="451"/>
      <c r="H95" s="451"/>
      <c r="I95" s="451"/>
      <c r="J95" s="451"/>
      <c r="K95" s="451"/>
      <c r="L95" s="451"/>
      <c r="M95" s="451"/>
      <c r="N95" s="451"/>
      <c r="O95" s="451"/>
      <c r="P95" s="451"/>
      <c r="Q95" s="451"/>
      <c r="R95" s="451"/>
      <c r="S95" s="451"/>
      <c r="T95" s="451"/>
      <c r="U95" s="451"/>
      <c r="V95" s="451"/>
      <c r="W95" s="451"/>
      <c r="X95" s="451"/>
      <c r="Y95" s="451"/>
      <c r="Z95" s="451"/>
      <c r="AA95" s="451"/>
      <c r="AB95" s="451"/>
      <c r="AC95" s="451"/>
      <c r="AD95" s="451"/>
      <c r="AE95" s="451"/>
      <c r="AF95" s="451"/>
      <c r="AG95" s="451"/>
      <c r="AH95" s="447"/>
    </row>
    <row r="96" spans="1:34" ht="15" customHeight="1" x14ac:dyDescent="0.35">
      <c r="A96" s="447"/>
      <c r="B96" s="451" t="s">
        <v>2151</v>
      </c>
      <c r="C96" s="451"/>
      <c r="D96" s="451"/>
      <c r="E96" s="451"/>
      <c r="F96" s="451"/>
      <c r="G96" s="451"/>
      <c r="H96" s="451"/>
      <c r="I96" s="451"/>
      <c r="J96" s="451"/>
      <c r="K96" s="451"/>
      <c r="L96" s="451"/>
      <c r="M96" s="451"/>
      <c r="N96" s="451"/>
      <c r="O96" s="451"/>
      <c r="P96" s="451"/>
      <c r="Q96" s="451"/>
      <c r="R96" s="451"/>
      <c r="S96" s="451"/>
      <c r="T96" s="451"/>
      <c r="U96" s="451"/>
      <c r="V96" s="451"/>
      <c r="W96" s="451"/>
      <c r="X96" s="451"/>
      <c r="Y96" s="451"/>
      <c r="Z96" s="451"/>
      <c r="AA96" s="451"/>
      <c r="AB96" s="451"/>
      <c r="AC96" s="451"/>
      <c r="AD96" s="451"/>
      <c r="AE96" s="451"/>
      <c r="AF96" s="451"/>
      <c r="AG96" s="451"/>
      <c r="AH96" s="447"/>
    </row>
    <row r="97" spans="2:33" ht="12" customHeight="1" x14ac:dyDescent="0.35">
      <c r="B97" s="451" t="s">
        <v>2027</v>
      </c>
      <c r="C97" s="451"/>
      <c r="D97" s="451"/>
      <c r="E97" s="451"/>
      <c r="F97" s="451"/>
      <c r="G97" s="451"/>
      <c r="H97" s="451"/>
      <c r="I97" s="451"/>
      <c r="J97" s="451"/>
      <c r="K97" s="451"/>
      <c r="L97" s="451"/>
      <c r="M97" s="451"/>
      <c r="N97" s="451"/>
      <c r="O97" s="451"/>
      <c r="P97" s="451"/>
      <c r="Q97" s="451"/>
      <c r="R97" s="451"/>
      <c r="S97" s="451"/>
      <c r="T97" s="451"/>
      <c r="U97" s="451"/>
      <c r="V97" s="451"/>
      <c r="W97" s="451"/>
      <c r="X97" s="451"/>
      <c r="Y97" s="451"/>
      <c r="Z97" s="451"/>
      <c r="AA97" s="451"/>
      <c r="AB97" s="451"/>
      <c r="AC97" s="451"/>
      <c r="AD97" s="451"/>
      <c r="AE97" s="451"/>
      <c r="AF97" s="451"/>
      <c r="AG97" s="451"/>
    </row>
    <row r="98" spans="2:33" ht="15" customHeight="1" x14ac:dyDescent="0.35">
      <c r="B98" s="451" t="s">
        <v>1984</v>
      </c>
      <c r="C98" s="451"/>
      <c r="D98" s="451"/>
      <c r="E98" s="451"/>
      <c r="F98" s="451"/>
      <c r="G98" s="451"/>
      <c r="H98" s="451"/>
      <c r="I98" s="451"/>
      <c r="J98" s="451"/>
      <c r="K98" s="451"/>
      <c r="L98" s="451"/>
      <c r="M98" s="451"/>
      <c r="N98" s="451"/>
      <c r="O98" s="451"/>
      <c r="P98" s="451"/>
      <c r="Q98" s="451"/>
      <c r="R98" s="451"/>
      <c r="S98" s="451"/>
      <c r="T98" s="451"/>
      <c r="U98" s="451"/>
      <c r="V98" s="451"/>
      <c r="W98" s="451"/>
      <c r="X98" s="451"/>
      <c r="Y98" s="451"/>
      <c r="Z98" s="451"/>
      <c r="AA98" s="451"/>
      <c r="AB98" s="451"/>
      <c r="AC98" s="451"/>
      <c r="AD98" s="451"/>
      <c r="AE98" s="451"/>
      <c r="AF98" s="451"/>
      <c r="AG98" s="451"/>
    </row>
    <row r="99" spans="2:33" ht="15" customHeight="1" x14ac:dyDescent="0.35">
      <c r="B99" s="451" t="s">
        <v>2036</v>
      </c>
      <c r="C99" s="451"/>
      <c r="D99" s="451"/>
      <c r="E99" s="451"/>
      <c r="F99" s="451"/>
      <c r="G99" s="451"/>
      <c r="H99" s="451"/>
      <c r="I99" s="451"/>
      <c r="J99" s="451"/>
      <c r="K99" s="451"/>
      <c r="L99" s="451"/>
      <c r="M99" s="451"/>
      <c r="N99" s="451"/>
      <c r="O99" s="451"/>
      <c r="P99" s="451"/>
      <c r="Q99" s="451"/>
      <c r="R99" s="451"/>
      <c r="S99" s="451"/>
      <c r="T99" s="451"/>
      <c r="U99" s="451"/>
      <c r="V99" s="451"/>
      <c r="W99" s="451"/>
      <c r="X99" s="451"/>
      <c r="Y99" s="451"/>
      <c r="Z99" s="451"/>
      <c r="AA99" s="451"/>
      <c r="AB99" s="451"/>
      <c r="AC99" s="451"/>
      <c r="AD99" s="451"/>
      <c r="AE99" s="451"/>
      <c r="AF99" s="451"/>
      <c r="AG99" s="451"/>
    </row>
    <row r="100" spans="2:33" ht="15" customHeight="1" x14ac:dyDescent="0.35">
      <c r="B100" s="451" t="s">
        <v>1985</v>
      </c>
      <c r="C100" s="451"/>
      <c r="D100" s="451"/>
      <c r="E100" s="451"/>
      <c r="F100" s="451"/>
      <c r="G100" s="451"/>
      <c r="H100" s="451"/>
      <c r="I100" s="451"/>
      <c r="J100" s="451"/>
      <c r="K100" s="451"/>
      <c r="L100" s="451"/>
      <c r="M100" s="451"/>
      <c r="N100" s="451"/>
      <c r="O100" s="451"/>
      <c r="P100" s="451"/>
      <c r="Q100" s="451"/>
      <c r="R100" s="451"/>
      <c r="S100" s="451"/>
      <c r="T100" s="451"/>
      <c r="U100" s="451"/>
      <c r="V100" s="451"/>
      <c r="W100" s="451"/>
      <c r="X100" s="451"/>
      <c r="Y100" s="451"/>
      <c r="Z100" s="451"/>
      <c r="AA100" s="451"/>
      <c r="AB100" s="451"/>
      <c r="AC100" s="451"/>
      <c r="AD100" s="451"/>
      <c r="AE100" s="451"/>
      <c r="AF100" s="451"/>
      <c r="AG100" s="451"/>
    </row>
    <row r="101" spans="2:33" ht="15" customHeight="1" x14ac:dyDescent="0.35">
      <c r="B101" s="451" t="s">
        <v>2147</v>
      </c>
      <c r="C101" s="451"/>
      <c r="D101" s="451"/>
      <c r="E101" s="451"/>
      <c r="F101" s="451"/>
      <c r="G101" s="451"/>
      <c r="H101" s="451"/>
      <c r="I101" s="451"/>
      <c r="J101" s="451"/>
      <c r="K101" s="451"/>
      <c r="L101" s="451"/>
      <c r="M101" s="451"/>
      <c r="N101" s="451"/>
      <c r="O101" s="451"/>
      <c r="P101" s="451"/>
      <c r="Q101" s="451"/>
      <c r="R101" s="451"/>
      <c r="S101" s="451"/>
      <c r="T101" s="451"/>
      <c r="U101" s="451"/>
      <c r="V101" s="451"/>
      <c r="W101" s="451"/>
      <c r="X101" s="451"/>
      <c r="Y101" s="451"/>
      <c r="Z101" s="451"/>
      <c r="AA101" s="451"/>
      <c r="AB101" s="451"/>
      <c r="AC101" s="451"/>
      <c r="AD101" s="451"/>
      <c r="AE101" s="451"/>
      <c r="AF101" s="451"/>
      <c r="AG101" s="451"/>
    </row>
    <row r="102" spans="2:33" ht="15" customHeight="1" x14ac:dyDescent="0.35">
      <c r="B102" s="451" t="s">
        <v>2152</v>
      </c>
      <c r="C102" s="451"/>
      <c r="D102" s="451"/>
      <c r="E102" s="451"/>
      <c r="F102" s="451"/>
      <c r="G102" s="451"/>
      <c r="H102" s="451"/>
      <c r="I102" s="451"/>
      <c r="J102" s="451"/>
      <c r="K102" s="451"/>
      <c r="L102" s="451"/>
      <c r="M102" s="451"/>
      <c r="N102" s="451"/>
      <c r="O102" s="451"/>
      <c r="P102" s="451"/>
      <c r="Q102" s="451"/>
      <c r="R102" s="451"/>
      <c r="S102" s="451"/>
      <c r="T102" s="451"/>
      <c r="U102" s="451"/>
      <c r="V102" s="451"/>
      <c r="W102" s="451"/>
      <c r="X102" s="451"/>
      <c r="Y102" s="451"/>
      <c r="Z102" s="451"/>
      <c r="AA102" s="451"/>
      <c r="AB102" s="451"/>
      <c r="AC102" s="451"/>
      <c r="AD102" s="451"/>
      <c r="AE102" s="451"/>
      <c r="AF102" s="451"/>
      <c r="AG102" s="451"/>
    </row>
    <row r="103" spans="2:33" ht="15" customHeight="1" x14ac:dyDescent="0.35">
      <c r="B103" s="451" t="s">
        <v>2588</v>
      </c>
      <c r="C103" s="451"/>
      <c r="D103" s="451"/>
      <c r="E103" s="451"/>
      <c r="F103" s="451"/>
      <c r="G103" s="451"/>
      <c r="H103" s="451"/>
      <c r="I103" s="451"/>
      <c r="J103" s="451"/>
      <c r="K103" s="451"/>
      <c r="L103" s="451"/>
      <c r="M103" s="451"/>
      <c r="N103" s="451"/>
      <c r="O103" s="451"/>
      <c r="P103" s="451"/>
      <c r="Q103" s="451"/>
      <c r="R103" s="451"/>
      <c r="S103" s="451"/>
      <c r="T103" s="451"/>
      <c r="U103" s="451"/>
      <c r="V103" s="451"/>
      <c r="W103" s="451"/>
      <c r="X103" s="451"/>
      <c r="Y103" s="451"/>
      <c r="Z103" s="451"/>
      <c r="AA103" s="451"/>
      <c r="AB103" s="451"/>
      <c r="AC103" s="451"/>
      <c r="AD103" s="451"/>
      <c r="AE103" s="451"/>
      <c r="AF103" s="451"/>
      <c r="AG103" s="451"/>
    </row>
    <row r="104" spans="2:33" ht="12" customHeight="1" x14ac:dyDescent="0.35">
      <c r="B104" s="451"/>
      <c r="C104" s="451"/>
      <c r="D104" s="451"/>
      <c r="E104" s="451"/>
      <c r="F104" s="451"/>
      <c r="G104" s="451"/>
      <c r="H104" s="451"/>
      <c r="I104" s="451"/>
      <c r="J104" s="451"/>
      <c r="K104" s="451"/>
      <c r="L104" s="451"/>
      <c r="M104" s="451"/>
      <c r="N104" s="451"/>
      <c r="O104" s="451"/>
      <c r="P104" s="451"/>
      <c r="Q104" s="451"/>
      <c r="R104" s="451"/>
      <c r="S104" s="451"/>
      <c r="T104" s="451"/>
      <c r="U104" s="451"/>
      <c r="V104" s="451"/>
      <c r="W104" s="451"/>
      <c r="X104" s="451"/>
      <c r="Y104" s="451"/>
      <c r="Z104" s="451"/>
      <c r="AA104" s="451"/>
      <c r="AB104" s="451"/>
      <c r="AC104" s="451"/>
      <c r="AD104" s="451"/>
      <c r="AE104" s="451"/>
      <c r="AF104" s="451"/>
      <c r="AG104" s="451"/>
    </row>
    <row r="105" spans="2:33" ht="15" customHeight="1" x14ac:dyDescent="0.35">
      <c r="B105" s="451"/>
      <c r="C105" s="451"/>
      <c r="D105" s="451"/>
      <c r="E105" s="451"/>
      <c r="F105" s="451"/>
      <c r="G105" s="451"/>
      <c r="H105" s="451"/>
      <c r="I105" s="451"/>
      <c r="J105" s="451"/>
      <c r="K105" s="451"/>
      <c r="L105" s="451"/>
      <c r="M105" s="451"/>
      <c r="N105" s="451"/>
      <c r="O105" s="451"/>
      <c r="P105" s="451"/>
      <c r="Q105" s="451"/>
      <c r="R105" s="451"/>
      <c r="S105" s="451"/>
      <c r="T105" s="451"/>
      <c r="U105" s="451"/>
      <c r="V105" s="451"/>
      <c r="W105" s="451"/>
      <c r="X105" s="451"/>
      <c r="Y105" s="451"/>
      <c r="Z105" s="451"/>
      <c r="AA105" s="451"/>
      <c r="AB105" s="451"/>
      <c r="AC105" s="451"/>
      <c r="AD105" s="451"/>
      <c r="AE105" s="451"/>
      <c r="AF105" s="451"/>
      <c r="AG105" s="451"/>
    </row>
    <row r="106" spans="2:33" ht="15" customHeight="1" x14ac:dyDescent="0.35">
      <c r="B106" s="451"/>
      <c r="C106" s="451"/>
      <c r="D106" s="451"/>
      <c r="E106" s="451"/>
      <c r="F106" s="451"/>
      <c r="G106" s="451"/>
      <c r="H106" s="451"/>
      <c r="I106" s="451"/>
      <c r="J106" s="451"/>
      <c r="K106" s="451"/>
      <c r="L106" s="451"/>
      <c r="M106" s="451"/>
      <c r="N106" s="451"/>
      <c r="O106" s="451"/>
      <c r="P106" s="451"/>
      <c r="Q106" s="451"/>
      <c r="R106" s="451"/>
      <c r="S106" s="451"/>
      <c r="T106" s="451"/>
      <c r="U106" s="451"/>
      <c r="V106" s="451"/>
      <c r="W106" s="451"/>
      <c r="X106" s="451"/>
      <c r="Y106" s="451"/>
      <c r="Z106" s="451"/>
      <c r="AA106" s="451"/>
      <c r="AB106" s="451"/>
      <c r="AC106" s="451"/>
      <c r="AD106" s="451"/>
      <c r="AE106" s="451"/>
      <c r="AF106" s="451"/>
      <c r="AG106" s="451"/>
    </row>
    <row r="107" spans="2:33" ht="15" customHeight="1" x14ac:dyDescent="0.35">
      <c r="B107" s="451"/>
      <c r="C107" s="451"/>
      <c r="D107" s="451"/>
      <c r="E107" s="451"/>
      <c r="F107" s="451"/>
      <c r="G107" s="451"/>
      <c r="H107" s="451"/>
      <c r="I107" s="451"/>
      <c r="J107" s="451"/>
      <c r="K107" s="451"/>
      <c r="L107" s="451"/>
      <c r="M107" s="451"/>
      <c r="N107" s="451"/>
      <c r="O107" s="451"/>
      <c r="P107" s="451"/>
      <c r="Q107" s="451"/>
      <c r="R107" s="451"/>
      <c r="S107" s="451"/>
      <c r="T107" s="451"/>
      <c r="U107" s="451"/>
      <c r="V107" s="451"/>
      <c r="W107" s="451"/>
      <c r="X107" s="451"/>
      <c r="Y107" s="451"/>
      <c r="Z107" s="451"/>
      <c r="AA107" s="451"/>
      <c r="AB107" s="451"/>
      <c r="AC107" s="451"/>
      <c r="AD107" s="451"/>
      <c r="AE107" s="451"/>
      <c r="AF107" s="451"/>
      <c r="AG107" s="451"/>
    </row>
    <row r="108" spans="2:33" ht="15" customHeight="1" x14ac:dyDescent="0.35">
      <c r="B108" s="451"/>
      <c r="C108" s="451"/>
      <c r="D108" s="451"/>
      <c r="E108" s="451"/>
      <c r="F108" s="451"/>
      <c r="G108" s="451"/>
      <c r="H108" s="451"/>
      <c r="I108" s="451"/>
      <c r="J108" s="451"/>
      <c r="K108" s="451"/>
      <c r="L108" s="451"/>
      <c r="M108" s="451"/>
      <c r="N108" s="451"/>
      <c r="O108" s="451"/>
      <c r="P108" s="451"/>
      <c r="Q108" s="451"/>
      <c r="R108" s="451"/>
      <c r="S108" s="451"/>
      <c r="T108" s="451"/>
      <c r="U108" s="451"/>
      <c r="V108" s="451"/>
      <c r="W108" s="451"/>
      <c r="X108" s="451"/>
      <c r="Y108" s="451"/>
      <c r="Z108" s="451"/>
      <c r="AA108" s="451"/>
      <c r="AB108" s="451"/>
      <c r="AC108" s="451"/>
      <c r="AD108" s="451"/>
      <c r="AE108" s="451"/>
      <c r="AF108" s="451"/>
      <c r="AG108" s="451"/>
    </row>
    <row r="109" spans="2:33" ht="15" customHeight="1" x14ac:dyDescent="0.35">
      <c r="B109" s="451"/>
      <c r="C109" s="451"/>
      <c r="D109" s="451"/>
      <c r="E109" s="451"/>
      <c r="F109" s="451"/>
      <c r="G109" s="451"/>
      <c r="H109" s="451"/>
      <c r="I109" s="451"/>
      <c r="J109" s="451"/>
      <c r="K109" s="451"/>
      <c r="L109" s="451"/>
      <c r="M109" s="451"/>
      <c r="N109" s="451"/>
      <c r="O109" s="451"/>
      <c r="P109" s="451"/>
      <c r="Q109" s="451"/>
      <c r="R109" s="451"/>
      <c r="S109" s="451"/>
      <c r="T109" s="451"/>
      <c r="U109" s="451"/>
      <c r="V109" s="451"/>
      <c r="W109" s="451"/>
      <c r="X109" s="451"/>
      <c r="Y109" s="451"/>
      <c r="Z109" s="451"/>
      <c r="AA109" s="451"/>
      <c r="AB109" s="451"/>
      <c r="AC109" s="451"/>
      <c r="AD109" s="451"/>
      <c r="AE109" s="451"/>
      <c r="AF109" s="451" t="s">
        <v>1998</v>
      </c>
      <c r="AG109" s="451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447"/>
      <c r="C155" s="447"/>
      <c r="D155" s="447"/>
      <c r="E155" s="447"/>
      <c r="F155" s="447"/>
      <c r="G155" s="447"/>
      <c r="H155" s="447"/>
      <c r="I155" s="447"/>
      <c r="J155" s="447"/>
      <c r="K155" s="447"/>
      <c r="L155" s="447"/>
      <c r="M155" s="447"/>
      <c r="N155" s="447"/>
      <c r="O155" s="447"/>
      <c r="P155" s="447"/>
      <c r="Q155" s="447"/>
      <c r="R155" s="447"/>
      <c r="S155" s="447"/>
      <c r="T155" s="447"/>
      <c r="U155" s="447"/>
      <c r="V155" s="447"/>
      <c r="W155" s="447"/>
      <c r="X155" s="447"/>
      <c r="Y155" s="447"/>
      <c r="Z155" s="447"/>
      <c r="AA155" s="447"/>
      <c r="AB155" s="447"/>
      <c r="AC155" s="447"/>
      <c r="AD155" s="447"/>
      <c r="AE155" s="447"/>
      <c r="AF155" s="447"/>
    </row>
    <row r="156" spans="2:32" ht="15" customHeight="1" x14ac:dyDescent="0.35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447"/>
      <c r="C291" s="447"/>
      <c r="D291" s="447"/>
      <c r="E291" s="447"/>
      <c r="F291" s="447"/>
      <c r="G291" s="447"/>
      <c r="H291" s="447"/>
      <c r="I291" s="447"/>
      <c r="J291" s="447"/>
      <c r="K291" s="447"/>
      <c r="L291" s="447"/>
      <c r="M291" s="447"/>
      <c r="N291" s="447"/>
      <c r="O291" s="447"/>
      <c r="P291" s="447"/>
      <c r="Q291" s="447"/>
      <c r="R291" s="447"/>
      <c r="S291" s="447"/>
      <c r="T291" s="447"/>
      <c r="U291" s="447"/>
      <c r="V291" s="447"/>
      <c r="W291" s="447"/>
      <c r="X291" s="447"/>
      <c r="Y291" s="447"/>
      <c r="Z291" s="447"/>
      <c r="AA291" s="447"/>
      <c r="AB291" s="447"/>
      <c r="AC291" s="447"/>
      <c r="AD291" s="447"/>
      <c r="AE291" s="447"/>
      <c r="AF291" s="447"/>
    </row>
    <row r="292" spans="2:32" ht="15" customHeight="1" x14ac:dyDescent="0.35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447"/>
      <c r="C304" s="447"/>
      <c r="D304" s="447"/>
      <c r="E304" s="447"/>
      <c r="F304" s="447"/>
      <c r="G304" s="447"/>
      <c r="H304" s="447"/>
      <c r="I304" s="447"/>
      <c r="J304" s="447"/>
      <c r="K304" s="447"/>
      <c r="L304" s="447"/>
      <c r="M304" s="447"/>
      <c r="N304" s="447"/>
      <c r="O304" s="447"/>
      <c r="P304" s="447"/>
      <c r="Q304" s="447"/>
      <c r="R304" s="447"/>
      <c r="S304" s="447"/>
      <c r="T304" s="447"/>
      <c r="U304" s="447"/>
      <c r="V304" s="447"/>
      <c r="W304" s="447"/>
      <c r="X304" s="447"/>
      <c r="Y304" s="447"/>
      <c r="Z304" s="447"/>
      <c r="AA304" s="447"/>
      <c r="AB304" s="447"/>
      <c r="AC304" s="447"/>
      <c r="AD304" s="447"/>
      <c r="AE304" s="447"/>
      <c r="AF304" s="447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447"/>
      <c r="C374" s="447"/>
      <c r="D374" s="447"/>
      <c r="E374" s="447"/>
      <c r="F374" s="447"/>
      <c r="G374" s="447"/>
      <c r="H374" s="447"/>
      <c r="I374" s="447"/>
      <c r="J374" s="447"/>
      <c r="K374" s="447"/>
      <c r="L374" s="447"/>
      <c r="M374" s="447"/>
      <c r="N374" s="447"/>
      <c r="O374" s="447"/>
      <c r="P374" s="447"/>
      <c r="Q374" s="447"/>
      <c r="R374" s="447"/>
      <c r="S374" s="447"/>
      <c r="T374" s="447"/>
      <c r="U374" s="447"/>
      <c r="V374" s="447"/>
      <c r="W374" s="447"/>
      <c r="X374" s="447"/>
      <c r="Y374" s="447"/>
      <c r="Z374" s="447"/>
      <c r="AA374" s="447"/>
      <c r="AB374" s="447"/>
      <c r="AC374" s="447"/>
      <c r="AD374" s="447"/>
      <c r="AE374" s="447"/>
      <c r="AF374" s="447"/>
    </row>
    <row r="375" spans="2:32" ht="12" customHeight="1" x14ac:dyDescent="0.35"/>
    <row r="376" spans="2:32" ht="12" customHeight="1" x14ac:dyDescent="0.35">
      <c r="B376" s="447"/>
      <c r="C376" s="447"/>
      <c r="D376" s="447"/>
      <c r="E376" s="447"/>
      <c r="F376" s="447"/>
      <c r="G376" s="447"/>
      <c r="H376" s="447"/>
      <c r="I376" s="447"/>
      <c r="J376" s="447"/>
      <c r="K376" s="447"/>
      <c r="L376" s="447"/>
      <c r="M376" s="447"/>
      <c r="N376" s="447"/>
      <c r="O376" s="447"/>
      <c r="P376" s="447"/>
      <c r="Q376" s="447"/>
      <c r="R376" s="447"/>
      <c r="S376" s="447"/>
      <c r="T376" s="447"/>
      <c r="U376" s="447"/>
      <c r="V376" s="447"/>
      <c r="W376" s="447"/>
      <c r="X376" s="447"/>
      <c r="Y376" s="447"/>
      <c r="Z376" s="447"/>
      <c r="AA376" s="447"/>
      <c r="AB376" s="447"/>
      <c r="AC376" s="447"/>
      <c r="AD376" s="447"/>
      <c r="AE376" s="447"/>
      <c r="AF376" s="447"/>
    </row>
    <row r="377" spans="2:32" ht="12" customHeight="1" x14ac:dyDescent="0.35">
      <c r="B377" s="447"/>
      <c r="C377" s="447"/>
      <c r="D377" s="447"/>
      <c r="E377" s="447"/>
      <c r="F377" s="447"/>
      <c r="G377" s="447"/>
      <c r="H377" s="447"/>
      <c r="I377" s="447"/>
      <c r="J377" s="447"/>
      <c r="K377" s="447"/>
      <c r="L377" s="447"/>
      <c r="M377" s="447"/>
      <c r="N377" s="447"/>
      <c r="O377" s="447"/>
      <c r="P377" s="447"/>
      <c r="Q377" s="447"/>
      <c r="R377" s="447"/>
      <c r="S377" s="447"/>
      <c r="T377" s="447"/>
      <c r="U377" s="447"/>
      <c r="V377" s="447"/>
      <c r="W377" s="447"/>
      <c r="X377" s="447"/>
      <c r="Y377" s="447"/>
      <c r="Z377" s="447"/>
      <c r="AA377" s="447"/>
      <c r="AB377" s="447"/>
      <c r="AC377" s="447"/>
      <c r="AD377" s="447"/>
      <c r="AE377" s="447"/>
      <c r="AF377" s="447"/>
    </row>
    <row r="378" spans="2:32" ht="12" customHeight="1" x14ac:dyDescent="0.35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</row>
    <row r="379" spans="2:32" ht="12" customHeight="1" x14ac:dyDescent="0.35"/>
    <row r="380" spans="2:32" ht="12" customHeight="1" x14ac:dyDescent="0.35"/>
    <row r="381" spans="2:32" ht="12" customHeight="1" x14ac:dyDescent="0.35">
      <c r="B381" s="447"/>
      <c r="C381" s="447"/>
      <c r="D381" s="447"/>
      <c r="E381" s="447"/>
      <c r="F381" s="447"/>
      <c r="G381" s="447"/>
      <c r="H381" s="447"/>
      <c r="I381" s="447"/>
      <c r="J381" s="447"/>
      <c r="K381" s="447"/>
      <c r="L381" s="447"/>
      <c r="M381" s="447"/>
      <c r="N381" s="447"/>
      <c r="O381" s="447"/>
      <c r="P381" s="447"/>
      <c r="Q381" s="447"/>
      <c r="R381" s="447"/>
      <c r="S381" s="447"/>
      <c r="T381" s="447"/>
      <c r="U381" s="447"/>
      <c r="V381" s="447"/>
      <c r="W381" s="447"/>
      <c r="X381" s="447"/>
      <c r="Y381" s="447"/>
      <c r="Z381" s="447"/>
      <c r="AA381" s="447"/>
      <c r="AB381" s="447"/>
      <c r="AC381" s="447"/>
      <c r="AD381" s="447"/>
      <c r="AE381" s="447"/>
      <c r="AF381" s="447"/>
    </row>
    <row r="382" spans="2:32" ht="12" customHeight="1" x14ac:dyDescent="0.35">
      <c r="B382" s="447"/>
      <c r="C382" s="447"/>
      <c r="D382" s="447"/>
      <c r="E382" s="447"/>
      <c r="F382" s="447"/>
      <c r="G382" s="447"/>
      <c r="H382" s="447"/>
      <c r="I382" s="447"/>
      <c r="J382" s="447"/>
      <c r="K382" s="447"/>
      <c r="L382" s="447"/>
      <c r="M382" s="447"/>
      <c r="N382" s="447"/>
      <c r="O382" s="447"/>
      <c r="P382" s="447"/>
      <c r="Q382" s="447"/>
      <c r="R382" s="447"/>
      <c r="S382" s="447"/>
      <c r="T382" s="447"/>
      <c r="U382" s="447"/>
      <c r="V382" s="447"/>
      <c r="W382" s="447"/>
      <c r="X382" s="447"/>
      <c r="Y382" s="447"/>
      <c r="Z382" s="447"/>
      <c r="AA382" s="447"/>
      <c r="AB382" s="447"/>
      <c r="AC382" s="447"/>
      <c r="AD382" s="447"/>
      <c r="AE382" s="447"/>
      <c r="AF382" s="447"/>
    </row>
    <row r="383" spans="2:32" ht="12" customHeight="1" x14ac:dyDescent="0.35">
      <c r="B383" s="447"/>
      <c r="C383" s="447"/>
      <c r="D383" s="447"/>
      <c r="E383" s="447"/>
      <c r="F383" s="447"/>
      <c r="G383" s="447"/>
      <c r="H383" s="447"/>
      <c r="I383" s="447"/>
      <c r="J383" s="447"/>
      <c r="K383" s="447"/>
      <c r="L383" s="447"/>
      <c r="M383" s="447"/>
      <c r="N383" s="447"/>
      <c r="O383" s="447"/>
      <c r="P383" s="447"/>
      <c r="Q383" s="447"/>
      <c r="R383" s="447"/>
      <c r="S383" s="447"/>
      <c r="T383" s="447"/>
      <c r="U383" s="447"/>
      <c r="V383" s="447"/>
      <c r="W383" s="447"/>
      <c r="X383" s="447"/>
      <c r="Y383" s="447"/>
      <c r="Z383" s="447"/>
      <c r="AA383" s="447"/>
      <c r="AB383" s="447"/>
      <c r="AC383" s="447"/>
      <c r="AD383" s="447"/>
      <c r="AE383" s="447"/>
      <c r="AF383" s="447"/>
    </row>
    <row r="384" spans="2:32" ht="12" customHeight="1" x14ac:dyDescent="0.35">
      <c r="B384" s="447"/>
      <c r="C384" s="447"/>
      <c r="D384" s="447"/>
      <c r="E384" s="447"/>
      <c r="F384" s="447"/>
      <c r="G384" s="447"/>
      <c r="H384" s="447"/>
      <c r="I384" s="447"/>
      <c r="J384" s="447"/>
      <c r="K384" s="447"/>
      <c r="L384" s="447"/>
      <c r="M384" s="447"/>
      <c r="N384" s="447"/>
      <c r="O384" s="447"/>
      <c r="P384" s="447"/>
      <c r="Q384" s="447"/>
      <c r="R384" s="447"/>
      <c r="S384" s="447"/>
      <c r="T384" s="447"/>
      <c r="U384" s="447"/>
      <c r="V384" s="447"/>
      <c r="W384" s="447"/>
      <c r="X384" s="447"/>
      <c r="Y384" s="447"/>
      <c r="Z384" s="447"/>
      <c r="AA384" s="447"/>
      <c r="AB384" s="447"/>
      <c r="AC384" s="447"/>
      <c r="AD384" s="447"/>
      <c r="AE384" s="447"/>
      <c r="AF384" s="447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  <c r="W552" s="447"/>
      <c r="X552" s="447"/>
      <c r="Y552" s="447"/>
      <c r="Z552" s="447"/>
      <c r="AA552" s="447"/>
      <c r="AB552" s="447"/>
      <c r="AC552" s="447"/>
      <c r="AD552" s="447"/>
      <c r="AE552" s="447"/>
      <c r="AF552" s="447"/>
    </row>
    <row r="559" spans="2:32" ht="15" customHeight="1" x14ac:dyDescent="0.35"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  <c r="W559" s="447"/>
      <c r="X559" s="447"/>
      <c r="Y559" s="447"/>
      <c r="Z559" s="447"/>
      <c r="AA559" s="447"/>
      <c r="AB559" s="447"/>
      <c r="AC559" s="447"/>
      <c r="AD559" s="447"/>
      <c r="AE559" s="447"/>
      <c r="AF559" s="447"/>
    </row>
    <row r="560" spans="2:32" ht="15" customHeight="1" x14ac:dyDescent="0.35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  <c r="W651" s="447"/>
      <c r="X651" s="447"/>
      <c r="Y651" s="447"/>
      <c r="Z651" s="447"/>
      <c r="AA651" s="447"/>
      <c r="AB651" s="447"/>
      <c r="AC651" s="447"/>
      <c r="AD651" s="447"/>
      <c r="AE651" s="447"/>
      <c r="AF651" s="447"/>
    </row>
    <row r="652" spans="2:32" ht="15" customHeight="1" x14ac:dyDescent="0.35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  <c r="W727" s="447"/>
      <c r="X727" s="447"/>
      <c r="Y727" s="447"/>
      <c r="Z727" s="447"/>
      <c r="AA727" s="447"/>
      <c r="AB727" s="447"/>
      <c r="AC727" s="447"/>
      <c r="AD727" s="447"/>
      <c r="AE727" s="447"/>
      <c r="AF727" s="447"/>
    </row>
    <row r="728" spans="2:32" ht="15" customHeight="1" x14ac:dyDescent="0.35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  <c r="W818" s="447"/>
      <c r="X818" s="447"/>
      <c r="Y818" s="447"/>
      <c r="Z818" s="447"/>
      <c r="AA818" s="447"/>
      <c r="AB818" s="447"/>
      <c r="AC818" s="447"/>
      <c r="AD818" s="447"/>
      <c r="AE818" s="447"/>
      <c r="AF818" s="447"/>
    </row>
    <row r="819" spans="2:32" ht="15" customHeight="1" x14ac:dyDescent="0.35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  <c r="AE897" s="218"/>
      <c r="AF897" s="218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  <c r="W909" s="447"/>
      <c r="X909" s="447"/>
      <c r="Y909" s="447"/>
      <c r="Z909" s="447"/>
      <c r="AA909" s="447"/>
      <c r="AB909" s="447"/>
      <c r="AC909" s="447"/>
      <c r="AD909" s="447"/>
      <c r="AE909" s="447"/>
      <c r="AF909" s="447"/>
    </row>
    <row r="910" spans="2:32" ht="12" customHeight="1" x14ac:dyDescent="0.35"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  <c r="W910" s="447"/>
      <c r="X910" s="447"/>
      <c r="Y910" s="447"/>
      <c r="Z910" s="447"/>
      <c r="AA910" s="447"/>
      <c r="AB910" s="447"/>
      <c r="AC910" s="447"/>
      <c r="AD910" s="447"/>
      <c r="AE910" s="447"/>
      <c r="AF910" s="447"/>
    </row>
    <row r="911" spans="2:32" ht="12" customHeight="1" x14ac:dyDescent="0.35"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  <c r="W911" s="447"/>
      <c r="X911" s="447"/>
      <c r="Y911" s="447"/>
      <c r="Z911" s="447"/>
      <c r="AA911" s="447"/>
      <c r="AB911" s="447"/>
      <c r="AC911" s="447"/>
      <c r="AD911" s="447"/>
      <c r="AE911" s="447"/>
      <c r="AF911" s="447"/>
    </row>
    <row r="912" spans="2:32" ht="12" customHeight="1" x14ac:dyDescent="0.35"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  <c r="W912" s="447"/>
      <c r="X912" s="447"/>
      <c r="Y912" s="447"/>
      <c r="Z912" s="447"/>
      <c r="AA912" s="447"/>
      <c r="AB912" s="447"/>
      <c r="AC912" s="447"/>
      <c r="AD912" s="447"/>
      <c r="AE912" s="447"/>
      <c r="AF912" s="447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  <c r="W982" s="447"/>
      <c r="X982" s="447"/>
      <c r="Y982" s="447"/>
      <c r="Z982" s="447"/>
      <c r="AA982" s="447"/>
      <c r="AB982" s="447"/>
      <c r="AC982" s="447"/>
      <c r="AD982" s="447"/>
      <c r="AE982" s="447"/>
      <c r="AF982" s="447"/>
    </row>
    <row r="983" spans="2:32" ht="15" customHeight="1" x14ac:dyDescent="0.35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  <c r="AE983" s="218"/>
      <c r="AF983" s="218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447"/>
      <c r="C1081" s="447"/>
      <c r="D1081" s="447"/>
      <c r="E1081" s="447"/>
      <c r="F1081" s="447"/>
      <c r="G1081" s="447"/>
      <c r="H1081" s="447"/>
      <c r="I1081" s="447"/>
      <c r="J1081" s="447"/>
      <c r="K1081" s="447"/>
      <c r="L1081" s="447"/>
      <c r="M1081" s="447"/>
      <c r="N1081" s="447"/>
      <c r="O1081" s="447"/>
      <c r="P1081" s="447"/>
      <c r="Q1081" s="447"/>
      <c r="R1081" s="447"/>
      <c r="S1081" s="447"/>
      <c r="T1081" s="447"/>
      <c r="U1081" s="447"/>
      <c r="V1081" s="447"/>
      <c r="W1081" s="447"/>
      <c r="X1081" s="447"/>
      <c r="Y1081" s="447"/>
      <c r="Z1081" s="447"/>
      <c r="AA1081" s="447"/>
      <c r="AB1081" s="447"/>
      <c r="AC1081" s="447"/>
      <c r="AD1081" s="447"/>
      <c r="AE1081" s="447"/>
      <c r="AF1081" s="447"/>
    </row>
    <row r="1082" spans="2:32" ht="15" customHeight="1" x14ac:dyDescent="0.35">
      <c r="B1082" s="218"/>
      <c r="C1082" s="218"/>
      <c r="D1082" s="218"/>
      <c r="E1082" s="218"/>
      <c r="F1082" s="218"/>
      <c r="G1082" s="218"/>
      <c r="H1082" s="218"/>
      <c r="I1082" s="218"/>
      <c r="J1082" s="218"/>
      <c r="K1082" s="218"/>
      <c r="L1082" s="218"/>
      <c r="M1082" s="218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  <c r="Y1082" s="218"/>
      <c r="Z1082" s="218"/>
      <c r="AA1082" s="218"/>
      <c r="AB1082" s="218"/>
      <c r="AC1082" s="218"/>
      <c r="AD1082" s="218"/>
      <c r="AE1082" s="218"/>
      <c r="AF1082" s="218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447"/>
      <c r="C1178" s="447"/>
      <c r="D1178" s="447"/>
      <c r="E1178" s="447"/>
      <c r="F1178" s="447"/>
      <c r="G1178" s="447"/>
      <c r="H1178" s="447"/>
      <c r="I1178" s="447"/>
      <c r="J1178" s="447"/>
      <c r="K1178" s="447"/>
      <c r="L1178" s="447"/>
      <c r="M1178" s="447"/>
      <c r="N1178" s="447"/>
      <c r="O1178" s="447"/>
      <c r="P1178" s="447"/>
      <c r="Q1178" s="447"/>
      <c r="R1178" s="447"/>
      <c r="S1178" s="447"/>
      <c r="T1178" s="447"/>
      <c r="U1178" s="447"/>
      <c r="V1178" s="447"/>
      <c r="W1178" s="447"/>
      <c r="X1178" s="447"/>
      <c r="Y1178" s="447"/>
      <c r="Z1178" s="447"/>
      <c r="AA1178" s="447"/>
      <c r="AB1178" s="447"/>
      <c r="AC1178" s="447"/>
      <c r="AD1178" s="447"/>
      <c r="AE1178" s="447"/>
      <c r="AF1178" s="447"/>
    </row>
    <row r="1179" spans="2:32" ht="15" customHeight="1" x14ac:dyDescent="0.35">
      <c r="B1179" s="218"/>
      <c r="C1179" s="218"/>
      <c r="D1179" s="218"/>
      <c r="E1179" s="218"/>
      <c r="F1179" s="218"/>
      <c r="G1179" s="218"/>
      <c r="H1179" s="218"/>
      <c r="I1179" s="218"/>
      <c r="J1179" s="218"/>
      <c r="K1179" s="218"/>
      <c r="L1179" s="218"/>
      <c r="M1179" s="218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  <c r="Y1179" s="218"/>
      <c r="Z1179" s="218"/>
      <c r="AA1179" s="218"/>
      <c r="AB1179" s="218"/>
      <c r="AC1179" s="218"/>
      <c r="AD1179" s="218"/>
      <c r="AE1179" s="218"/>
      <c r="AF1179" s="218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18"/>
      <c r="C1313" s="218"/>
      <c r="D1313" s="218"/>
      <c r="E1313" s="218"/>
      <c r="F1313" s="218"/>
      <c r="G1313" s="218"/>
      <c r="H1313" s="218"/>
      <c r="I1313" s="218"/>
      <c r="J1313" s="218"/>
      <c r="K1313" s="218"/>
      <c r="L1313" s="218"/>
      <c r="M1313" s="218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  <c r="Y1313" s="218"/>
      <c r="Z1313" s="218"/>
      <c r="AA1313" s="218"/>
      <c r="AB1313" s="218"/>
      <c r="AC1313" s="218"/>
      <c r="AD1313" s="218"/>
      <c r="AE1313" s="218"/>
      <c r="AF1313" s="218"/>
    </row>
    <row r="1314" spans="2:32" ht="12" customHeight="1" x14ac:dyDescent="0.35"/>
    <row r="1315" spans="2:32" ht="12" customHeight="1" x14ac:dyDescent="0.35"/>
    <row r="1325" spans="2:32" ht="15" customHeight="1" x14ac:dyDescent="0.35">
      <c r="B1325" s="447"/>
      <c r="C1325" s="447"/>
      <c r="D1325" s="447"/>
      <c r="E1325" s="447"/>
      <c r="F1325" s="447"/>
      <c r="G1325" s="447"/>
      <c r="H1325" s="447"/>
      <c r="I1325" s="447"/>
      <c r="J1325" s="447"/>
      <c r="K1325" s="447"/>
      <c r="L1325" s="447"/>
      <c r="M1325" s="447"/>
      <c r="N1325" s="447"/>
      <c r="O1325" s="447"/>
      <c r="P1325" s="447"/>
      <c r="Q1325" s="447"/>
      <c r="R1325" s="447"/>
      <c r="S1325" s="447"/>
      <c r="T1325" s="447"/>
      <c r="U1325" s="447"/>
      <c r="V1325" s="447"/>
      <c r="W1325" s="447"/>
      <c r="X1325" s="447"/>
      <c r="Y1325" s="447"/>
      <c r="Z1325" s="447"/>
      <c r="AA1325" s="447"/>
      <c r="AB1325" s="447"/>
      <c r="AC1325" s="447"/>
      <c r="AD1325" s="447"/>
      <c r="AE1325" s="447"/>
      <c r="AF1325" s="447"/>
    </row>
    <row r="1326" spans="2:32" ht="15" customHeight="1" x14ac:dyDescent="0.35">
      <c r="B1326" s="447"/>
      <c r="C1326" s="447"/>
      <c r="D1326" s="447"/>
      <c r="E1326" s="447"/>
      <c r="F1326" s="447"/>
      <c r="G1326" s="447"/>
      <c r="H1326" s="447"/>
      <c r="I1326" s="447"/>
      <c r="J1326" s="447"/>
      <c r="K1326" s="447"/>
      <c r="L1326" s="447"/>
      <c r="M1326" s="447"/>
      <c r="N1326" s="447"/>
      <c r="O1326" s="447"/>
      <c r="P1326" s="447"/>
      <c r="Q1326" s="447"/>
      <c r="R1326" s="447"/>
      <c r="S1326" s="447"/>
      <c r="T1326" s="447"/>
      <c r="U1326" s="447"/>
      <c r="V1326" s="447"/>
      <c r="W1326" s="447"/>
      <c r="X1326" s="447"/>
      <c r="Y1326" s="447"/>
      <c r="Z1326" s="447"/>
      <c r="AA1326" s="447"/>
      <c r="AB1326" s="447"/>
      <c r="AC1326" s="447"/>
      <c r="AD1326" s="447"/>
      <c r="AE1326" s="447"/>
      <c r="AF1326" s="447"/>
    </row>
    <row r="1327" spans="2:32" ht="15" customHeight="1" x14ac:dyDescent="0.35">
      <c r="B1327" s="447"/>
      <c r="C1327" s="447"/>
      <c r="D1327" s="447"/>
      <c r="E1327" s="447"/>
      <c r="F1327" s="447"/>
      <c r="G1327" s="447"/>
      <c r="H1327" s="447"/>
      <c r="I1327" s="447"/>
      <c r="J1327" s="447"/>
      <c r="K1327" s="447"/>
      <c r="L1327" s="447"/>
      <c r="M1327" s="447"/>
      <c r="N1327" s="447"/>
      <c r="O1327" s="447"/>
      <c r="P1327" s="447"/>
      <c r="Q1327" s="447"/>
      <c r="R1327" s="447"/>
      <c r="S1327" s="447"/>
      <c r="T1327" s="447"/>
      <c r="U1327" s="447"/>
      <c r="V1327" s="447"/>
      <c r="W1327" s="447"/>
      <c r="X1327" s="447"/>
      <c r="Y1327" s="447"/>
      <c r="Z1327" s="447"/>
      <c r="AA1327" s="447"/>
      <c r="AB1327" s="447"/>
      <c r="AC1327" s="447"/>
      <c r="AD1327" s="447"/>
      <c r="AE1327" s="447"/>
      <c r="AF1327" s="447"/>
    </row>
    <row r="1328" spans="2:32" ht="15" customHeight="1" x14ac:dyDescent="0.35">
      <c r="B1328" s="447"/>
      <c r="C1328" s="447"/>
      <c r="D1328" s="447"/>
      <c r="E1328" s="447"/>
      <c r="F1328" s="447"/>
      <c r="G1328" s="447"/>
      <c r="H1328" s="447"/>
      <c r="I1328" s="447"/>
      <c r="J1328" s="447"/>
      <c r="K1328" s="447"/>
      <c r="L1328" s="447"/>
      <c r="M1328" s="447"/>
      <c r="N1328" s="447"/>
      <c r="O1328" s="447"/>
      <c r="P1328" s="447"/>
      <c r="Q1328" s="447"/>
      <c r="R1328" s="447"/>
      <c r="S1328" s="447"/>
      <c r="T1328" s="447"/>
      <c r="U1328" s="447"/>
      <c r="V1328" s="447"/>
      <c r="W1328" s="447"/>
      <c r="X1328" s="447"/>
      <c r="Y1328" s="447"/>
      <c r="Z1328" s="447"/>
      <c r="AA1328" s="447"/>
      <c r="AB1328" s="447"/>
      <c r="AC1328" s="447"/>
      <c r="AD1328" s="447"/>
      <c r="AE1328" s="447"/>
      <c r="AF1328" s="447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447"/>
      <c r="C1430" s="447"/>
      <c r="D1430" s="447"/>
      <c r="E1430" s="447"/>
      <c r="F1430" s="447"/>
      <c r="G1430" s="447"/>
      <c r="H1430" s="447"/>
      <c r="I1430" s="447"/>
      <c r="J1430" s="447"/>
      <c r="K1430" s="447"/>
      <c r="L1430" s="447"/>
      <c r="M1430" s="447"/>
      <c r="N1430" s="447"/>
      <c r="O1430" s="447"/>
      <c r="P1430" s="447"/>
      <c r="Q1430" s="447"/>
      <c r="R1430" s="447"/>
      <c r="S1430" s="447"/>
      <c r="T1430" s="447"/>
      <c r="U1430" s="447"/>
      <c r="V1430" s="447"/>
      <c r="W1430" s="447"/>
      <c r="X1430" s="447"/>
      <c r="Y1430" s="447"/>
      <c r="Z1430" s="447"/>
      <c r="AA1430" s="447"/>
      <c r="AB1430" s="447"/>
      <c r="AC1430" s="447"/>
      <c r="AD1430" s="447"/>
      <c r="AE1430" s="447"/>
      <c r="AF1430" s="447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447"/>
      <c r="C1534" s="447"/>
      <c r="D1534" s="447"/>
      <c r="E1534" s="447"/>
      <c r="F1534" s="447"/>
      <c r="G1534" s="447"/>
      <c r="H1534" s="447"/>
      <c r="I1534" s="447"/>
      <c r="J1534" s="447"/>
      <c r="K1534" s="447"/>
      <c r="L1534" s="447"/>
      <c r="M1534" s="447"/>
      <c r="N1534" s="447"/>
      <c r="O1534" s="447"/>
      <c r="P1534" s="447"/>
      <c r="Q1534" s="447"/>
      <c r="R1534" s="447"/>
      <c r="S1534" s="447"/>
      <c r="T1534" s="447"/>
      <c r="U1534" s="447"/>
      <c r="V1534" s="447"/>
      <c r="W1534" s="447"/>
      <c r="X1534" s="447"/>
      <c r="Y1534" s="447"/>
      <c r="Z1534" s="447"/>
      <c r="AA1534" s="447"/>
      <c r="AB1534" s="447"/>
      <c r="AC1534" s="447"/>
      <c r="AD1534" s="447"/>
      <c r="AE1534" s="447"/>
      <c r="AF1534" s="447"/>
    </row>
    <row r="1535" spans="2:32" ht="15" customHeight="1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ht="15" customHeight="1" x14ac:dyDescent="0.35">
      <c r="B1624" s="447"/>
      <c r="C1624" s="447"/>
      <c r="D1624" s="447"/>
      <c r="E1624" s="447"/>
      <c r="F1624" s="447"/>
      <c r="G1624" s="447"/>
      <c r="H1624" s="447"/>
      <c r="I1624" s="447"/>
      <c r="J1624" s="447"/>
      <c r="K1624" s="447"/>
      <c r="L1624" s="447"/>
      <c r="M1624" s="447"/>
      <c r="N1624" s="447"/>
      <c r="O1624" s="447"/>
      <c r="P1624" s="447"/>
      <c r="Q1624" s="447"/>
      <c r="R1624" s="447"/>
      <c r="S1624" s="447"/>
      <c r="T1624" s="447"/>
      <c r="U1624" s="447"/>
      <c r="V1624" s="447"/>
      <c r="W1624" s="447"/>
      <c r="X1624" s="447"/>
      <c r="Y1624" s="447"/>
      <c r="Z1624" s="447"/>
      <c r="AA1624" s="447"/>
      <c r="AB1624" s="447"/>
      <c r="AC1624" s="447"/>
      <c r="AD1624" s="447"/>
      <c r="AE1624" s="447"/>
      <c r="AF1624" s="447"/>
    </row>
    <row r="1626" spans="2:32" ht="15" customHeight="1" x14ac:dyDescent="0.35">
      <c r="B1626" s="447"/>
      <c r="C1626" s="447"/>
      <c r="D1626" s="447"/>
      <c r="E1626" s="447"/>
      <c r="F1626" s="447"/>
      <c r="G1626" s="447"/>
      <c r="H1626" s="447"/>
      <c r="I1626" s="447"/>
      <c r="J1626" s="447"/>
      <c r="K1626" s="447"/>
      <c r="L1626" s="447"/>
      <c r="M1626" s="447"/>
      <c r="N1626" s="447"/>
      <c r="O1626" s="447"/>
      <c r="P1626" s="447"/>
      <c r="Q1626" s="447"/>
      <c r="R1626" s="447"/>
      <c r="S1626" s="447"/>
      <c r="T1626" s="447"/>
      <c r="U1626" s="447"/>
      <c r="V1626" s="447"/>
      <c r="W1626" s="447"/>
      <c r="X1626" s="447"/>
      <c r="Y1626" s="447"/>
      <c r="Z1626" s="447"/>
      <c r="AA1626" s="447"/>
      <c r="AB1626" s="447"/>
      <c r="AC1626" s="447"/>
      <c r="AD1626" s="447"/>
      <c r="AE1626" s="447"/>
      <c r="AF1626" s="447"/>
    </row>
    <row r="1627" spans="2:32" ht="15" customHeight="1" x14ac:dyDescent="0.35">
      <c r="B1627" s="447"/>
      <c r="C1627" s="447"/>
      <c r="D1627" s="447"/>
      <c r="E1627" s="447"/>
      <c r="F1627" s="447"/>
      <c r="G1627" s="447"/>
      <c r="H1627" s="447"/>
      <c r="I1627" s="447"/>
      <c r="J1627" s="447"/>
      <c r="K1627" s="447"/>
      <c r="L1627" s="447"/>
      <c r="M1627" s="447"/>
      <c r="N1627" s="447"/>
      <c r="O1627" s="447"/>
      <c r="P1627" s="447"/>
      <c r="Q1627" s="447"/>
      <c r="R1627" s="447"/>
      <c r="S1627" s="447"/>
      <c r="T1627" s="447"/>
      <c r="U1627" s="447"/>
      <c r="V1627" s="447"/>
      <c r="W1627" s="447"/>
      <c r="X1627" s="447"/>
      <c r="Y1627" s="447"/>
      <c r="Z1627" s="447"/>
      <c r="AA1627" s="447"/>
      <c r="AB1627" s="447"/>
      <c r="AC1627" s="447"/>
      <c r="AD1627" s="447"/>
      <c r="AE1627" s="447"/>
      <c r="AF1627" s="447"/>
    </row>
    <row r="1628" spans="2:32" ht="15" customHeight="1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ht="15" customHeight="1" x14ac:dyDescent="0.35">
      <c r="B1631" s="447"/>
      <c r="C1631" s="447"/>
      <c r="D1631" s="447"/>
      <c r="E1631" s="447"/>
      <c r="F1631" s="447"/>
      <c r="G1631" s="447"/>
      <c r="H1631" s="447"/>
      <c r="I1631" s="447"/>
      <c r="J1631" s="447"/>
      <c r="K1631" s="447"/>
      <c r="L1631" s="447"/>
      <c r="M1631" s="447"/>
      <c r="N1631" s="447"/>
      <c r="O1631" s="447"/>
      <c r="P1631" s="447"/>
      <c r="Q1631" s="447"/>
      <c r="R1631" s="447"/>
      <c r="S1631" s="447"/>
      <c r="T1631" s="447"/>
      <c r="U1631" s="447"/>
      <c r="V1631" s="447"/>
      <c r="W1631" s="447"/>
      <c r="X1631" s="447"/>
      <c r="Y1631" s="447"/>
      <c r="Z1631" s="447"/>
      <c r="AA1631" s="447"/>
      <c r="AB1631" s="447"/>
      <c r="AC1631" s="447"/>
      <c r="AD1631" s="447"/>
      <c r="AE1631" s="447"/>
      <c r="AF1631" s="447"/>
    </row>
    <row r="1632" spans="2:32" ht="15" customHeight="1" x14ac:dyDescent="0.35">
      <c r="B1632" s="447"/>
      <c r="C1632" s="447"/>
      <c r="D1632" s="447"/>
      <c r="E1632" s="447"/>
      <c r="F1632" s="447"/>
      <c r="G1632" s="447"/>
      <c r="H1632" s="447"/>
      <c r="I1632" s="447"/>
      <c r="J1632" s="447"/>
      <c r="K1632" s="447"/>
      <c r="L1632" s="447"/>
      <c r="M1632" s="447"/>
      <c r="N1632" s="447"/>
      <c r="O1632" s="447"/>
      <c r="P1632" s="447"/>
      <c r="Q1632" s="447"/>
      <c r="R1632" s="447"/>
      <c r="S1632" s="447"/>
      <c r="T1632" s="447"/>
      <c r="U1632" s="447"/>
      <c r="V1632" s="447"/>
      <c r="W1632" s="447"/>
      <c r="X1632" s="447"/>
      <c r="Y1632" s="447"/>
      <c r="Z1632" s="447"/>
      <c r="AA1632" s="447"/>
      <c r="AB1632" s="447"/>
      <c r="AC1632" s="447"/>
      <c r="AD1632" s="447"/>
      <c r="AE1632" s="447"/>
      <c r="AF1632" s="447"/>
    </row>
    <row r="1777" spans="2:32" ht="15" customHeight="1" x14ac:dyDescent="0.35">
      <c r="B1777" s="447"/>
      <c r="C1777" s="447"/>
      <c r="D1777" s="447"/>
      <c r="E1777" s="447"/>
      <c r="F1777" s="447"/>
      <c r="G1777" s="447"/>
      <c r="H1777" s="447"/>
      <c r="I1777" s="447"/>
      <c r="J1777" s="447"/>
      <c r="K1777" s="447"/>
      <c r="L1777" s="447"/>
      <c r="M1777" s="447"/>
      <c r="N1777" s="447"/>
      <c r="O1777" s="447"/>
      <c r="P1777" s="447"/>
      <c r="Q1777" s="447"/>
      <c r="R1777" s="447"/>
      <c r="S1777" s="447"/>
      <c r="T1777" s="447"/>
      <c r="U1777" s="447"/>
      <c r="V1777" s="447"/>
      <c r="W1777" s="447"/>
      <c r="X1777" s="447"/>
      <c r="Y1777" s="447"/>
      <c r="Z1777" s="447"/>
      <c r="AA1777" s="447"/>
      <c r="AB1777" s="447"/>
      <c r="AC1777" s="447"/>
      <c r="AD1777" s="447"/>
      <c r="AE1777" s="447"/>
      <c r="AF1777" s="447"/>
    </row>
    <row r="1778" spans="2:32" ht="15" customHeight="1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ht="15" customHeight="1" x14ac:dyDescent="0.35">
      <c r="B1781" s="447"/>
      <c r="C1781" s="447"/>
      <c r="D1781" s="447"/>
      <c r="E1781" s="447"/>
      <c r="F1781" s="447"/>
      <c r="G1781" s="447"/>
      <c r="H1781" s="447"/>
      <c r="I1781" s="447"/>
      <c r="J1781" s="447"/>
      <c r="K1781" s="447"/>
      <c r="L1781" s="447"/>
      <c r="M1781" s="447"/>
      <c r="N1781" s="447"/>
      <c r="O1781" s="447"/>
      <c r="P1781" s="447"/>
      <c r="Q1781" s="447"/>
      <c r="R1781" s="447"/>
      <c r="S1781" s="447"/>
      <c r="T1781" s="447"/>
      <c r="U1781" s="447"/>
      <c r="V1781" s="447"/>
      <c r="W1781" s="447"/>
      <c r="X1781" s="447"/>
      <c r="Y1781" s="447"/>
      <c r="Z1781" s="447"/>
      <c r="AA1781" s="447"/>
      <c r="AB1781" s="447"/>
      <c r="AC1781" s="447"/>
      <c r="AD1781" s="447"/>
      <c r="AE1781" s="447"/>
      <c r="AF1781" s="447"/>
    </row>
    <row r="1782" spans="2:32" ht="15" customHeight="1" x14ac:dyDescent="0.35">
      <c r="B1782" s="447"/>
      <c r="C1782" s="447"/>
      <c r="D1782" s="447"/>
      <c r="E1782" s="447"/>
      <c r="F1782" s="447"/>
      <c r="G1782" s="447"/>
      <c r="H1782" s="447"/>
      <c r="I1782" s="447"/>
      <c r="J1782" s="447"/>
      <c r="K1782" s="447"/>
      <c r="L1782" s="447"/>
      <c r="M1782" s="447"/>
      <c r="N1782" s="447"/>
      <c r="O1782" s="447"/>
      <c r="P1782" s="447"/>
      <c r="Q1782" s="447"/>
      <c r="R1782" s="447"/>
      <c r="S1782" s="447"/>
      <c r="T1782" s="447"/>
      <c r="U1782" s="447"/>
      <c r="V1782" s="447"/>
      <c r="W1782" s="447"/>
      <c r="X1782" s="447"/>
      <c r="Y1782" s="447"/>
      <c r="Z1782" s="447"/>
      <c r="AA1782" s="447"/>
      <c r="AB1782" s="447"/>
      <c r="AC1782" s="447"/>
      <c r="AD1782" s="447"/>
      <c r="AE1782" s="447"/>
      <c r="AF1782" s="447"/>
    </row>
    <row r="1783" spans="2:32" ht="15" customHeight="1" x14ac:dyDescent="0.35">
      <c r="B1783" s="447"/>
      <c r="C1783" s="447"/>
      <c r="D1783" s="447"/>
      <c r="E1783" s="447"/>
      <c r="F1783" s="447"/>
      <c r="G1783" s="447"/>
      <c r="H1783" s="447"/>
      <c r="I1783" s="447"/>
      <c r="J1783" s="447"/>
      <c r="K1783" s="447"/>
      <c r="L1783" s="447"/>
      <c r="M1783" s="447"/>
      <c r="N1783" s="447"/>
      <c r="O1783" s="447"/>
      <c r="P1783" s="447"/>
      <c r="Q1783" s="447"/>
      <c r="R1783" s="447"/>
      <c r="S1783" s="447"/>
      <c r="T1783" s="447"/>
      <c r="U1783" s="447"/>
      <c r="V1783" s="447"/>
      <c r="W1783" s="447"/>
      <c r="X1783" s="447"/>
      <c r="Y1783" s="447"/>
      <c r="Z1783" s="447"/>
      <c r="AA1783" s="447"/>
      <c r="AB1783" s="447"/>
      <c r="AC1783" s="447"/>
      <c r="AD1783" s="447"/>
      <c r="AE1783" s="447"/>
      <c r="AF1783" s="447"/>
    </row>
    <row r="1784" spans="2:32" ht="15" customHeight="1" x14ac:dyDescent="0.35">
      <c r="B1784" s="447"/>
      <c r="C1784" s="447"/>
      <c r="D1784" s="447"/>
      <c r="E1784" s="447"/>
      <c r="F1784" s="447"/>
      <c r="G1784" s="447"/>
      <c r="H1784" s="447"/>
      <c r="I1784" s="447"/>
      <c r="J1784" s="447"/>
      <c r="K1784" s="447"/>
      <c r="L1784" s="447"/>
      <c r="M1784" s="447"/>
      <c r="N1784" s="447"/>
      <c r="O1784" s="447"/>
      <c r="P1784" s="447"/>
      <c r="Q1784" s="447"/>
      <c r="R1784" s="447"/>
      <c r="S1784" s="447"/>
      <c r="T1784" s="447"/>
      <c r="U1784" s="447"/>
      <c r="V1784" s="447"/>
      <c r="W1784" s="447"/>
      <c r="X1784" s="447"/>
      <c r="Y1784" s="447"/>
      <c r="Z1784" s="447"/>
      <c r="AA1784" s="447"/>
      <c r="AB1784" s="447"/>
      <c r="AC1784" s="447"/>
      <c r="AD1784" s="447"/>
      <c r="AE1784" s="447"/>
      <c r="AF1784" s="447"/>
    </row>
    <row r="1785" spans="2:32" ht="15" customHeight="1" x14ac:dyDescent="0.35">
      <c r="B1785" s="447"/>
      <c r="C1785" s="447"/>
      <c r="D1785" s="447"/>
      <c r="E1785" s="447"/>
      <c r="F1785" s="447"/>
      <c r="G1785" s="447"/>
      <c r="H1785" s="447"/>
      <c r="I1785" s="447"/>
      <c r="J1785" s="447"/>
      <c r="K1785" s="447"/>
      <c r="L1785" s="447"/>
      <c r="M1785" s="447"/>
      <c r="N1785" s="447"/>
      <c r="O1785" s="447"/>
      <c r="P1785" s="447"/>
      <c r="Q1785" s="447"/>
      <c r="R1785" s="447"/>
      <c r="S1785" s="447"/>
      <c r="T1785" s="447"/>
      <c r="U1785" s="447"/>
      <c r="V1785" s="447"/>
      <c r="W1785" s="447"/>
      <c r="X1785" s="447"/>
      <c r="Y1785" s="447"/>
      <c r="Z1785" s="447"/>
      <c r="AA1785" s="447"/>
      <c r="AB1785" s="447"/>
      <c r="AC1785" s="447"/>
      <c r="AD1785" s="447"/>
      <c r="AE1785" s="447"/>
      <c r="AF1785" s="447"/>
    </row>
    <row r="1786" spans="2:32" ht="15" customHeight="1" x14ac:dyDescent="0.35">
      <c r="B1786" s="447"/>
      <c r="C1786" s="447"/>
      <c r="D1786" s="447"/>
      <c r="E1786" s="447"/>
      <c r="F1786" s="447"/>
      <c r="G1786" s="447"/>
      <c r="H1786" s="447"/>
      <c r="I1786" s="447"/>
      <c r="J1786" s="447"/>
      <c r="K1786" s="447"/>
      <c r="L1786" s="447"/>
      <c r="M1786" s="447"/>
      <c r="N1786" s="447"/>
      <c r="O1786" s="447"/>
      <c r="P1786" s="447"/>
      <c r="Q1786" s="447"/>
      <c r="R1786" s="447"/>
      <c r="S1786" s="447"/>
      <c r="T1786" s="447"/>
      <c r="U1786" s="447"/>
      <c r="V1786" s="447"/>
      <c r="W1786" s="447"/>
      <c r="X1786" s="447"/>
      <c r="Y1786" s="447"/>
      <c r="Z1786" s="447"/>
      <c r="AA1786" s="447"/>
      <c r="AB1786" s="447"/>
      <c r="AC1786" s="447"/>
      <c r="AD1786" s="447"/>
      <c r="AE1786" s="447"/>
      <c r="AF1786" s="447"/>
    </row>
    <row r="1787" spans="2:32" ht="15" customHeight="1" x14ac:dyDescent="0.35">
      <c r="B1787" s="447"/>
      <c r="C1787" s="447"/>
      <c r="D1787" s="447"/>
      <c r="E1787" s="447"/>
      <c r="F1787" s="447"/>
      <c r="G1787" s="447"/>
      <c r="H1787" s="447"/>
      <c r="I1787" s="447"/>
      <c r="J1787" s="447"/>
      <c r="K1787" s="447"/>
      <c r="L1787" s="447"/>
      <c r="M1787" s="447"/>
      <c r="N1787" s="447"/>
      <c r="O1787" s="447"/>
      <c r="P1787" s="447"/>
      <c r="Q1787" s="447"/>
      <c r="R1787" s="447"/>
      <c r="S1787" s="447"/>
      <c r="T1787" s="447"/>
      <c r="U1787" s="447"/>
      <c r="V1787" s="447"/>
      <c r="W1787" s="447"/>
      <c r="X1787" s="447"/>
      <c r="Y1787" s="447"/>
      <c r="Z1787" s="447"/>
      <c r="AA1787" s="447"/>
      <c r="AB1787" s="447"/>
      <c r="AC1787" s="447"/>
      <c r="AD1787" s="447"/>
      <c r="AE1787" s="447"/>
      <c r="AF1787" s="447"/>
    </row>
    <row r="1788" spans="2:32" ht="15" customHeight="1" x14ac:dyDescent="0.35">
      <c r="B1788" s="447"/>
      <c r="C1788" s="447"/>
      <c r="D1788" s="447"/>
      <c r="E1788" s="447"/>
      <c r="F1788" s="447"/>
      <c r="G1788" s="447"/>
      <c r="H1788" s="447"/>
      <c r="I1788" s="447"/>
      <c r="J1788" s="447"/>
      <c r="K1788" s="447"/>
      <c r="L1788" s="447"/>
      <c r="M1788" s="447"/>
      <c r="N1788" s="447"/>
      <c r="O1788" s="447"/>
      <c r="P1788" s="447"/>
      <c r="Q1788" s="447"/>
      <c r="R1788" s="447"/>
      <c r="S1788" s="447"/>
      <c r="T1788" s="447"/>
      <c r="U1788" s="447"/>
      <c r="V1788" s="447"/>
      <c r="W1788" s="447"/>
      <c r="X1788" s="447"/>
      <c r="Y1788" s="447"/>
      <c r="Z1788" s="447"/>
      <c r="AA1788" s="447"/>
      <c r="AB1788" s="447"/>
      <c r="AC1788" s="447"/>
      <c r="AD1788" s="447"/>
      <c r="AE1788" s="447"/>
      <c r="AF1788" s="447"/>
    </row>
    <row r="1789" spans="2:32" ht="15" customHeight="1" x14ac:dyDescent="0.35">
      <c r="B1789" s="447"/>
      <c r="C1789" s="447"/>
      <c r="D1789" s="447"/>
      <c r="E1789" s="447"/>
      <c r="F1789" s="447"/>
      <c r="G1789" s="447"/>
      <c r="H1789" s="447"/>
      <c r="I1789" s="447"/>
      <c r="J1789" s="447"/>
      <c r="K1789" s="447"/>
      <c r="L1789" s="447"/>
      <c r="M1789" s="447"/>
      <c r="N1789" s="447"/>
      <c r="O1789" s="447"/>
      <c r="P1789" s="447"/>
      <c r="Q1789" s="447"/>
      <c r="R1789" s="447"/>
      <c r="S1789" s="447"/>
      <c r="T1789" s="447"/>
      <c r="U1789" s="447"/>
      <c r="V1789" s="447"/>
      <c r="W1789" s="447"/>
      <c r="X1789" s="447"/>
      <c r="Y1789" s="447"/>
      <c r="Z1789" s="447"/>
      <c r="AA1789" s="447"/>
      <c r="AB1789" s="447"/>
      <c r="AC1789" s="447"/>
      <c r="AD1789" s="447"/>
      <c r="AE1789" s="447"/>
      <c r="AF1789" s="447"/>
    </row>
    <row r="1790" spans="2:32" ht="15" customHeight="1" x14ac:dyDescent="0.35">
      <c r="B1790" s="447"/>
      <c r="C1790" s="447"/>
      <c r="D1790" s="447"/>
      <c r="E1790" s="447"/>
      <c r="F1790" s="447"/>
      <c r="G1790" s="447"/>
      <c r="H1790" s="447"/>
      <c r="I1790" s="447"/>
      <c r="J1790" s="447"/>
      <c r="K1790" s="447"/>
      <c r="L1790" s="447"/>
      <c r="M1790" s="447"/>
      <c r="N1790" s="447"/>
      <c r="O1790" s="447"/>
      <c r="P1790" s="447"/>
      <c r="Q1790" s="447"/>
      <c r="R1790" s="447"/>
      <c r="S1790" s="447"/>
      <c r="T1790" s="447"/>
      <c r="U1790" s="447"/>
      <c r="V1790" s="447"/>
      <c r="W1790" s="447"/>
      <c r="X1790" s="447"/>
      <c r="Y1790" s="447"/>
      <c r="Z1790" s="447"/>
      <c r="AA1790" s="447"/>
      <c r="AB1790" s="447"/>
      <c r="AC1790" s="447"/>
      <c r="AD1790" s="447"/>
      <c r="AE1790" s="447"/>
      <c r="AF1790" s="447"/>
    </row>
    <row r="1791" spans="2:32" ht="15" customHeight="1" x14ac:dyDescent="0.35">
      <c r="B1791" s="447"/>
      <c r="C1791" s="447"/>
      <c r="D1791" s="447"/>
      <c r="E1791" s="447"/>
      <c r="F1791" s="447"/>
      <c r="G1791" s="447"/>
      <c r="H1791" s="447"/>
      <c r="I1791" s="447"/>
      <c r="J1791" s="447"/>
      <c r="K1791" s="447"/>
      <c r="L1791" s="447"/>
      <c r="M1791" s="447"/>
      <c r="N1791" s="447"/>
      <c r="O1791" s="447"/>
      <c r="P1791" s="447"/>
      <c r="Q1791" s="447"/>
      <c r="R1791" s="447"/>
      <c r="S1791" s="447"/>
      <c r="T1791" s="447"/>
      <c r="U1791" s="447"/>
      <c r="V1791" s="447"/>
      <c r="W1791" s="447"/>
      <c r="X1791" s="447"/>
      <c r="Y1791" s="447"/>
      <c r="Z1791" s="447"/>
      <c r="AA1791" s="447"/>
      <c r="AB1791" s="447"/>
      <c r="AC1791" s="447"/>
      <c r="AD1791" s="447"/>
      <c r="AE1791" s="447"/>
      <c r="AF1791" s="447"/>
    </row>
    <row r="1792" spans="2:32" ht="15" customHeight="1" x14ac:dyDescent="0.35">
      <c r="B1792" s="447"/>
      <c r="C1792" s="447"/>
      <c r="D1792" s="447"/>
      <c r="E1792" s="447"/>
      <c r="F1792" s="447"/>
      <c r="G1792" s="447"/>
      <c r="H1792" s="447"/>
      <c r="I1792" s="447"/>
      <c r="J1792" s="447"/>
      <c r="K1792" s="447"/>
      <c r="L1792" s="447"/>
      <c r="M1792" s="447"/>
      <c r="N1792" s="447"/>
      <c r="O1792" s="447"/>
      <c r="P1792" s="447"/>
      <c r="Q1792" s="447"/>
      <c r="R1792" s="447"/>
      <c r="S1792" s="447"/>
      <c r="T1792" s="447"/>
      <c r="U1792" s="447"/>
      <c r="V1792" s="447"/>
      <c r="W1792" s="447"/>
      <c r="X1792" s="447"/>
      <c r="Y1792" s="447"/>
      <c r="Z1792" s="447"/>
      <c r="AA1792" s="447"/>
      <c r="AB1792" s="447"/>
      <c r="AC1792" s="447"/>
      <c r="AD1792" s="447"/>
      <c r="AE1792" s="447"/>
      <c r="AF1792" s="447"/>
    </row>
    <row r="1924" spans="2:32" ht="15" customHeight="1" x14ac:dyDescent="0.35">
      <c r="B1924" s="447"/>
      <c r="C1924" s="447"/>
      <c r="D1924" s="447"/>
      <c r="E1924" s="447"/>
      <c r="F1924" s="447"/>
      <c r="G1924" s="447"/>
      <c r="H1924" s="447"/>
      <c r="I1924" s="447"/>
      <c r="J1924" s="447"/>
      <c r="K1924" s="447"/>
      <c r="L1924" s="447"/>
      <c r="M1924" s="447"/>
      <c r="N1924" s="447"/>
      <c r="O1924" s="447"/>
      <c r="P1924" s="447"/>
      <c r="Q1924" s="447"/>
      <c r="R1924" s="447"/>
      <c r="S1924" s="447"/>
      <c r="T1924" s="447"/>
      <c r="U1924" s="447"/>
      <c r="V1924" s="447"/>
      <c r="W1924" s="447"/>
      <c r="X1924" s="447"/>
      <c r="Y1924" s="447"/>
      <c r="Z1924" s="447"/>
      <c r="AA1924" s="447"/>
      <c r="AB1924" s="447"/>
      <c r="AC1924" s="447"/>
      <c r="AD1924" s="447"/>
      <c r="AE1924" s="447"/>
      <c r="AF1924" s="447"/>
    </row>
    <row r="1926" spans="2:32" ht="15" customHeight="1" x14ac:dyDescent="0.35">
      <c r="B1926" s="447"/>
      <c r="C1926" s="447"/>
      <c r="D1926" s="447"/>
      <c r="E1926" s="447"/>
      <c r="F1926" s="447"/>
      <c r="G1926" s="447"/>
      <c r="H1926" s="447"/>
      <c r="I1926" s="447"/>
      <c r="J1926" s="447"/>
      <c r="K1926" s="447"/>
      <c r="L1926" s="447"/>
      <c r="M1926" s="447"/>
      <c r="N1926" s="447"/>
      <c r="O1926" s="447"/>
      <c r="P1926" s="447"/>
      <c r="Q1926" s="447"/>
      <c r="R1926" s="447"/>
      <c r="S1926" s="447"/>
      <c r="T1926" s="447"/>
      <c r="U1926" s="447"/>
      <c r="V1926" s="447"/>
      <c r="W1926" s="447"/>
      <c r="X1926" s="447"/>
      <c r="Y1926" s="447"/>
      <c r="Z1926" s="447"/>
      <c r="AA1926" s="447"/>
      <c r="AB1926" s="447"/>
      <c r="AC1926" s="447"/>
      <c r="AD1926" s="447"/>
      <c r="AE1926" s="447"/>
      <c r="AF1926" s="447"/>
    </row>
    <row r="1927" spans="2:32" ht="15" customHeight="1" x14ac:dyDescent="0.35">
      <c r="B1927" s="447"/>
      <c r="C1927" s="447"/>
      <c r="D1927" s="447"/>
      <c r="E1927" s="447"/>
      <c r="F1927" s="447"/>
      <c r="G1927" s="447"/>
      <c r="H1927" s="447"/>
      <c r="I1927" s="447"/>
      <c r="J1927" s="447"/>
      <c r="K1927" s="447"/>
      <c r="L1927" s="447"/>
      <c r="M1927" s="447"/>
      <c r="N1927" s="447"/>
      <c r="O1927" s="447"/>
      <c r="P1927" s="447"/>
      <c r="Q1927" s="447"/>
      <c r="R1927" s="447"/>
      <c r="S1927" s="447"/>
      <c r="T1927" s="447"/>
      <c r="U1927" s="447"/>
      <c r="V1927" s="447"/>
      <c r="W1927" s="447"/>
      <c r="X1927" s="447"/>
      <c r="Y1927" s="447"/>
      <c r="Z1927" s="447"/>
      <c r="AA1927" s="447"/>
      <c r="AB1927" s="447"/>
      <c r="AC1927" s="447"/>
      <c r="AD1927" s="447"/>
      <c r="AE1927" s="447"/>
      <c r="AF1927" s="447"/>
    </row>
    <row r="1928" spans="2:32" ht="15" customHeight="1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ht="15" customHeight="1" x14ac:dyDescent="0.35">
      <c r="B1931" s="447"/>
      <c r="C1931" s="447"/>
      <c r="D1931" s="447"/>
      <c r="E1931" s="447"/>
      <c r="F1931" s="447"/>
      <c r="G1931" s="447"/>
      <c r="H1931" s="447"/>
      <c r="I1931" s="447"/>
      <c r="J1931" s="447"/>
      <c r="K1931" s="447"/>
      <c r="L1931" s="447"/>
      <c r="M1931" s="447"/>
      <c r="N1931" s="447"/>
      <c r="O1931" s="447"/>
      <c r="P1931" s="447"/>
      <c r="Q1931" s="447"/>
      <c r="R1931" s="447"/>
      <c r="S1931" s="447"/>
      <c r="T1931" s="447"/>
      <c r="U1931" s="447"/>
      <c r="V1931" s="447"/>
      <c r="W1931" s="447"/>
      <c r="X1931" s="447"/>
      <c r="Y1931" s="447"/>
      <c r="Z1931" s="447"/>
      <c r="AA1931" s="447"/>
      <c r="AB1931" s="447"/>
      <c r="AC1931" s="447"/>
      <c r="AD1931" s="447"/>
      <c r="AE1931" s="447"/>
      <c r="AF1931" s="447"/>
    </row>
    <row r="1932" spans="2:32" ht="15" customHeight="1" x14ac:dyDescent="0.35">
      <c r="B1932" s="447"/>
      <c r="C1932" s="447"/>
      <c r="D1932" s="447"/>
      <c r="E1932" s="447"/>
      <c r="F1932" s="447"/>
      <c r="G1932" s="447"/>
      <c r="H1932" s="447"/>
      <c r="I1932" s="447"/>
      <c r="J1932" s="447"/>
      <c r="K1932" s="447"/>
      <c r="L1932" s="447"/>
      <c r="M1932" s="447"/>
      <c r="N1932" s="447"/>
      <c r="O1932" s="447"/>
      <c r="P1932" s="447"/>
      <c r="Q1932" s="447"/>
      <c r="R1932" s="447"/>
      <c r="S1932" s="447"/>
      <c r="T1932" s="447"/>
      <c r="U1932" s="447"/>
      <c r="V1932" s="447"/>
      <c r="W1932" s="447"/>
      <c r="X1932" s="447"/>
      <c r="Y1932" s="447"/>
      <c r="Z1932" s="447"/>
      <c r="AA1932" s="447"/>
      <c r="AB1932" s="447"/>
      <c r="AC1932" s="447"/>
      <c r="AD1932" s="447"/>
      <c r="AE1932" s="447"/>
      <c r="AF1932" s="447"/>
    </row>
    <row r="1933" spans="2:32" ht="15" customHeight="1" x14ac:dyDescent="0.35">
      <c r="B1933" s="447"/>
      <c r="C1933" s="447"/>
      <c r="D1933" s="447"/>
      <c r="E1933" s="447"/>
      <c r="F1933" s="447"/>
      <c r="G1933" s="447"/>
      <c r="H1933" s="447"/>
      <c r="I1933" s="447"/>
      <c r="J1933" s="447"/>
      <c r="K1933" s="447"/>
      <c r="L1933" s="447"/>
      <c r="M1933" s="447"/>
      <c r="N1933" s="447"/>
      <c r="O1933" s="447"/>
      <c r="P1933" s="447"/>
      <c r="Q1933" s="447"/>
      <c r="R1933" s="447"/>
      <c r="S1933" s="447"/>
      <c r="T1933" s="447"/>
      <c r="U1933" s="447"/>
      <c r="V1933" s="447"/>
      <c r="W1933" s="447"/>
      <c r="X1933" s="447"/>
      <c r="Y1933" s="447"/>
      <c r="Z1933" s="447"/>
      <c r="AA1933" s="447"/>
      <c r="AB1933" s="447"/>
      <c r="AC1933" s="447"/>
      <c r="AD1933" s="447"/>
      <c r="AE1933" s="447"/>
      <c r="AF1933" s="447"/>
    </row>
    <row r="1934" spans="2:32" ht="15" customHeight="1" x14ac:dyDescent="0.35">
      <c r="B1934" s="447"/>
      <c r="C1934" s="447"/>
      <c r="D1934" s="447"/>
      <c r="E1934" s="447"/>
      <c r="F1934" s="447"/>
      <c r="G1934" s="447"/>
      <c r="H1934" s="447"/>
      <c r="I1934" s="447"/>
      <c r="J1934" s="447"/>
      <c r="K1934" s="447"/>
      <c r="L1934" s="447"/>
      <c r="M1934" s="447"/>
      <c r="N1934" s="447"/>
      <c r="O1934" s="447"/>
      <c r="P1934" s="447"/>
      <c r="Q1934" s="447"/>
      <c r="R1934" s="447"/>
      <c r="S1934" s="447"/>
      <c r="T1934" s="447"/>
      <c r="U1934" s="447"/>
      <c r="V1934" s="447"/>
      <c r="W1934" s="447"/>
      <c r="X1934" s="447"/>
      <c r="Y1934" s="447"/>
      <c r="Z1934" s="447"/>
      <c r="AA1934" s="447"/>
      <c r="AB1934" s="447"/>
      <c r="AC1934" s="447"/>
      <c r="AD1934" s="447"/>
      <c r="AE1934" s="447"/>
      <c r="AF1934" s="447"/>
    </row>
    <row r="1935" spans="2:32" ht="15" customHeight="1" x14ac:dyDescent="0.35">
      <c r="B1935" s="447"/>
      <c r="C1935" s="447"/>
      <c r="D1935" s="447"/>
      <c r="E1935" s="447"/>
      <c r="F1935" s="447"/>
      <c r="G1935" s="447"/>
      <c r="H1935" s="447"/>
      <c r="I1935" s="447"/>
      <c r="J1935" s="447"/>
      <c r="K1935" s="447"/>
      <c r="L1935" s="447"/>
      <c r="M1935" s="447"/>
      <c r="N1935" s="447"/>
      <c r="O1935" s="447"/>
      <c r="P1935" s="447"/>
      <c r="Q1935" s="447"/>
      <c r="R1935" s="447"/>
      <c r="S1935" s="447"/>
      <c r="T1935" s="447"/>
      <c r="U1935" s="447"/>
      <c r="V1935" s="447"/>
      <c r="W1935" s="447"/>
      <c r="X1935" s="447"/>
      <c r="Y1935" s="447"/>
      <c r="Z1935" s="447"/>
      <c r="AA1935" s="447"/>
      <c r="AB1935" s="447"/>
      <c r="AC1935" s="447"/>
      <c r="AD1935" s="447"/>
      <c r="AE1935" s="447"/>
      <c r="AF1935" s="447"/>
    </row>
    <row r="1936" spans="2:32" ht="15" customHeight="1" x14ac:dyDescent="0.35">
      <c r="B1936" s="447"/>
      <c r="C1936" s="447"/>
      <c r="D1936" s="447"/>
      <c r="E1936" s="447"/>
      <c r="F1936" s="447"/>
      <c r="G1936" s="447"/>
      <c r="H1936" s="447"/>
      <c r="I1936" s="447"/>
      <c r="J1936" s="447"/>
      <c r="K1936" s="447"/>
      <c r="L1936" s="447"/>
      <c r="M1936" s="447"/>
      <c r="N1936" s="447"/>
      <c r="O1936" s="447"/>
      <c r="P1936" s="447"/>
      <c r="Q1936" s="447"/>
      <c r="R1936" s="447"/>
      <c r="S1936" s="447"/>
      <c r="T1936" s="447"/>
      <c r="U1936" s="447"/>
      <c r="V1936" s="447"/>
      <c r="W1936" s="447"/>
      <c r="X1936" s="447"/>
      <c r="Y1936" s="447"/>
      <c r="Z1936" s="447"/>
      <c r="AA1936" s="447"/>
      <c r="AB1936" s="447"/>
      <c r="AC1936" s="447"/>
      <c r="AD1936" s="447"/>
      <c r="AE1936" s="447"/>
      <c r="AF1936" s="447"/>
    </row>
    <row r="2074" spans="2:32" ht="15" customHeight="1" x14ac:dyDescent="0.35">
      <c r="B2074" s="447"/>
      <c r="C2074" s="447"/>
      <c r="D2074" s="447"/>
      <c r="E2074" s="447"/>
      <c r="F2074" s="447"/>
      <c r="G2074" s="447"/>
      <c r="H2074" s="447"/>
      <c r="I2074" s="447"/>
      <c r="J2074" s="447"/>
      <c r="K2074" s="447"/>
      <c r="L2074" s="447"/>
      <c r="M2074" s="447"/>
      <c r="N2074" s="447"/>
      <c r="O2074" s="447"/>
      <c r="P2074" s="447"/>
      <c r="Q2074" s="447"/>
      <c r="R2074" s="447"/>
      <c r="S2074" s="447"/>
      <c r="T2074" s="447"/>
      <c r="U2074" s="447"/>
      <c r="V2074" s="447"/>
      <c r="W2074" s="447"/>
      <c r="X2074" s="447"/>
      <c r="Y2074" s="447"/>
      <c r="Z2074" s="447"/>
      <c r="AA2074" s="447"/>
      <c r="AB2074" s="447"/>
      <c r="AC2074" s="447"/>
      <c r="AD2074" s="447"/>
      <c r="AE2074" s="447"/>
      <c r="AF2074" s="447"/>
    </row>
    <row r="2076" spans="2:32" ht="15" customHeight="1" x14ac:dyDescent="0.35">
      <c r="B2076" s="447"/>
      <c r="C2076" s="447"/>
      <c r="D2076" s="447"/>
      <c r="E2076" s="447"/>
      <c r="F2076" s="447"/>
      <c r="G2076" s="447"/>
      <c r="H2076" s="447"/>
      <c r="I2076" s="447"/>
      <c r="J2076" s="447"/>
      <c r="K2076" s="447"/>
      <c r="L2076" s="447"/>
      <c r="M2076" s="447"/>
      <c r="N2076" s="447"/>
      <c r="O2076" s="447"/>
      <c r="P2076" s="447"/>
      <c r="Q2076" s="447"/>
      <c r="R2076" s="447"/>
      <c r="S2076" s="447"/>
      <c r="T2076" s="447"/>
      <c r="U2076" s="447"/>
      <c r="V2076" s="447"/>
      <c r="W2076" s="447"/>
      <c r="X2076" s="447"/>
      <c r="Y2076" s="447"/>
      <c r="Z2076" s="447"/>
      <c r="AA2076" s="447"/>
      <c r="AB2076" s="447"/>
      <c r="AC2076" s="447"/>
      <c r="AD2076" s="447"/>
      <c r="AE2076" s="447"/>
      <c r="AF2076" s="447"/>
    </row>
    <row r="2077" spans="2:32" ht="15" customHeight="1" x14ac:dyDescent="0.35">
      <c r="B2077" s="447"/>
      <c r="C2077" s="447"/>
      <c r="D2077" s="447"/>
      <c r="E2077" s="447"/>
      <c r="F2077" s="447"/>
      <c r="G2077" s="447"/>
      <c r="H2077" s="447"/>
      <c r="I2077" s="447"/>
      <c r="J2077" s="447"/>
      <c r="K2077" s="447"/>
      <c r="L2077" s="447"/>
      <c r="M2077" s="447"/>
      <c r="N2077" s="447"/>
      <c r="O2077" s="447"/>
      <c r="P2077" s="447"/>
      <c r="Q2077" s="447"/>
      <c r="R2077" s="447"/>
      <c r="S2077" s="447"/>
      <c r="T2077" s="447"/>
      <c r="U2077" s="447"/>
      <c r="V2077" s="447"/>
      <c r="W2077" s="447"/>
      <c r="X2077" s="447"/>
      <c r="Y2077" s="447"/>
      <c r="Z2077" s="447"/>
      <c r="AA2077" s="447"/>
      <c r="AB2077" s="447"/>
      <c r="AC2077" s="447"/>
      <c r="AD2077" s="447"/>
      <c r="AE2077" s="447"/>
      <c r="AF2077" s="447"/>
    </row>
    <row r="2078" spans="2:32" ht="15" customHeight="1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ht="15" customHeight="1" x14ac:dyDescent="0.35">
      <c r="B2226" s="447"/>
      <c r="C2226" s="447"/>
      <c r="D2226" s="447"/>
      <c r="E2226" s="447"/>
      <c r="F2226" s="447"/>
      <c r="G2226" s="447"/>
      <c r="H2226" s="447"/>
      <c r="I2226" s="447"/>
      <c r="J2226" s="447"/>
      <c r="K2226" s="447"/>
      <c r="L2226" s="447"/>
      <c r="M2226" s="447"/>
      <c r="N2226" s="447"/>
      <c r="O2226" s="447"/>
      <c r="P2226" s="447"/>
      <c r="Q2226" s="447"/>
      <c r="R2226" s="447"/>
      <c r="S2226" s="447"/>
      <c r="T2226" s="447"/>
      <c r="U2226" s="447"/>
      <c r="V2226" s="447"/>
      <c r="W2226" s="447"/>
      <c r="X2226" s="447"/>
      <c r="Y2226" s="447"/>
      <c r="Z2226" s="447"/>
      <c r="AA2226" s="447"/>
      <c r="AB2226" s="447"/>
      <c r="AC2226" s="447"/>
      <c r="AD2226" s="447"/>
      <c r="AE2226" s="447"/>
      <c r="AF2226" s="447"/>
    </row>
    <row r="2227" spans="2:32" ht="15" customHeight="1" x14ac:dyDescent="0.35">
      <c r="B2227" s="447"/>
      <c r="C2227" s="447"/>
      <c r="D2227" s="447"/>
      <c r="E2227" s="447"/>
      <c r="F2227" s="447"/>
      <c r="G2227" s="447"/>
      <c r="H2227" s="447"/>
      <c r="I2227" s="447"/>
      <c r="J2227" s="447"/>
      <c r="K2227" s="447"/>
      <c r="L2227" s="447"/>
      <c r="M2227" s="447"/>
      <c r="N2227" s="447"/>
      <c r="O2227" s="447"/>
      <c r="P2227" s="447"/>
      <c r="Q2227" s="447"/>
      <c r="R2227" s="447"/>
      <c r="S2227" s="447"/>
      <c r="T2227" s="447"/>
      <c r="U2227" s="447"/>
      <c r="V2227" s="447"/>
      <c r="W2227" s="447"/>
      <c r="X2227" s="447"/>
      <c r="Y2227" s="447"/>
      <c r="Z2227" s="447"/>
      <c r="AA2227" s="447"/>
      <c r="AB2227" s="447"/>
      <c r="AC2227" s="447"/>
      <c r="AD2227" s="447"/>
      <c r="AE2227" s="447"/>
      <c r="AF2227" s="447"/>
    </row>
    <row r="2228" spans="2:32" ht="15" customHeight="1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ht="15" customHeight="1" x14ac:dyDescent="0.35">
      <c r="B2231" s="447"/>
      <c r="C2231" s="447"/>
      <c r="D2231" s="447"/>
      <c r="E2231" s="447"/>
      <c r="F2231" s="447"/>
      <c r="G2231" s="447"/>
      <c r="H2231" s="447"/>
      <c r="I2231" s="447"/>
      <c r="J2231" s="447"/>
      <c r="K2231" s="447"/>
      <c r="L2231" s="447"/>
      <c r="M2231" s="447"/>
      <c r="N2231" s="447"/>
      <c r="O2231" s="447"/>
      <c r="P2231" s="447"/>
      <c r="Q2231" s="447"/>
      <c r="R2231" s="447"/>
      <c r="S2231" s="447"/>
      <c r="T2231" s="447"/>
      <c r="U2231" s="447"/>
      <c r="V2231" s="447"/>
      <c r="W2231" s="447"/>
      <c r="X2231" s="447"/>
      <c r="Y2231" s="447"/>
      <c r="Z2231" s="447"/>
      <c r="AA2231" s="447"/>
      <c r="AB2231" s="447"/>
      <c r="AC2231" s="447"/>
      <c r="AD2231" s="447"/>
      <c r="AE2231" s="447"/>
      <c r="AF2231" s="447"/>
    </row>
    <row r="2232" spans="2:32" ht="15" customHeight="1" x14ac:dyDescent="0.35">
      <c r="B2232" s="447"/>
      <c r="C2232" s="447"/>
      <c r="D2232" s="447"/>
      <c r="E2232" s="447"/>
      <c r="F2232" s="447"/>
      <c r="G2232" s="447"/>
      <c r="H2232" s="447"/>
      <c r="I2232" s="447"/>
      <c r="J2232" s="447"/>
      <c r="K2232" s="447"/>
      <c r="L2232" s="447"/>
      <c r="M2232" s="447"/>
      <c r="N2232" s="447"/>
      <c r="O2232" s="447"/>
      <c r="P2232" s="447"/>
      <c r="Q2232" s="447"/>
      <c r="R2232" s="447"/>
      <c r="S2232" s="447"/>
      <c r="T2232" s="447"/>
      <c r="U2232" s="447"/>
      <c r="V2232" s="447"/>
      <c r="W2232" s="447"/>
      <c r="X2232" s="447"/>
      <c r="Y2232" s="447"/>
      <c r="Z2232" s="447"/>
      <c r="AA2232" s="447"/>
      <c r="AB2232" s="447"/>
      <c r="AC2232" s="447"/>
      <c r="AD2232" s="447"/>
      <c r="AE2232" s="447"/>
      <c r="AF2232" s="447"/>
    </row>
    <row r="2233" spans="2:32" ht="15" customHeight="1" x14ac:dyDescent="0.35">
      <c r="B2233" s="447"/>
      <c r="C2233" s="447"/>
      <c r="D2233" s="447"/>
      <c r="E2233" s="447"/>
      <c r="F2233" s="447"/>
      <c r="G2233" s="447"/>
      <c r="H2233" s="447"/>
      <c r="I2233" s="447"/>
      <c r="J2233" s="447"/>
      <c r="K2233" s="447"/>
      <c r="L2233" s="447"/>
      <c r="M2233" s="447"/>
      <c r="N2233" s="447"/>
      <c r="O2233" s="447"/>
      <c r="P2233" s="447"/>
      <c r="Q2233" s="447"/>
      <c r="R2233" s="447"/>
      <c r="S2233" s="447"/>
      <c r="T2233" s="447"/>
      <c r="U2233" s="447"/>
      <c r="V2233" s="447"/>
      <c r="W2233" s="447"/>
      <c r="X2233" s="447"/>
      <c r="Y2233" s="447"/>
      <c r="Z2233" s="447"/>
      <c r="AA2233" s="447"/>
      <c r="AB2233" s="447"/>
      <c r="AC2233" s="447"/>
      <c r="AD2233" s="447"/>
      <c r="AE2233" s="447"/>
      <c r="AF2233" s="447"/>
    </row>
    <row r="2234" spans="2:32" ht="15" customHeight="1" x14ac:dyDescent="0.35">
      <c r="B2234" s="447"/>
      <c r="C2234" s="447"/>
      <c r="D2234" s="447"/>
      <c r="E2234" s="447"/>
      <c r="F2234" s="447"/>
      <c r="G2234" s="447"/>
      <c r="H2234" s="447"/>
      <c r="I2234" s="447"/>
      <c r="J2234" s="447"/>
      <c r="K2234" s="447"/>
      <c r="L2234" s="447"/>
      <c r="M2234" s="447"/>
      <c r="N2234" s="447"/>
      <c r="O2234" s="447"/>
      <c r="P2234" s="447"/>
      <c r="Q2234" s="447"/>
      <c r="R2234" s="447"/>
      <c r="S2234" s="447"/>
      <c r="T2234" s="447"/>
      <c r="U2234" s="447"/>
      <c r="V2234" s="447"/>
      <c r="W2234" s="447"/>
      <c r="X2234" s="447"/>
      <c r="Y2234" s="447"/>
      <c r="Z2234" s="447"/>
      <c r="AA2234" s="447"/>
      <c r="AB2234" s="447"/>
      <c r="AC2234" s="447"/>
      <c r="AD2234" s="447"/>
      <c r="AE2234" s="447"/>
      <c r="AF2234" s="447"/>
    </row>
    <row r="2235" spans="2:32" ht="15" customHeight="1" x14ac:dyDescent="0.35">
      <c r="B2235" s="447"/>
      <c r="C2235" s="447"/>
      <c r="D2235" s="447"/>
      <c r="E2235" s="447"/>
      <c r="F2235" s="447"/>
      <c r="G2235" s="447"/>
      <c r="H2235" s="447"/>
      <c r="I2235" s="447"/>
      <c r="J2235" s="447"/>
      <c r="K2235" s="447"/>
      <c r="L2235" s="447"/>
      <c r="M2235" s="447"/>
      <c r="N2235" s="447"/>
      <c r="O2235" s="447"/>
      <c r="P2235" s="447"/>
      <c r="Q2235" s="447"/>
      <c r="R2235" s="447"/>
      <c r="S2235" s="447"/>
      <c r="T2235" s="447"/>
      <c r="U2235" s="447"/>
      <c r="V2235" s="447"/>
      <c r="W2235" s="447"/>
      <c r="X2235" s="447"/>
      <c r="Y2235" s="447"/>
      <c r="Z2235" s="447"/>
      <c r="AA2235" s="447"/>
      <c r="AB2235" s="447"/>
      <c r="AC2235" s="447"/>
      <c r="AD2235" s="447"/>
      <c r="AE2235" s="447"/>
      <c r="AF2235" s="447"/>
    </row>
    <row r="2236" spans="2:32" ht="15" customHeight="1" x14ac:dyDescent="0.35">
      <c r="B2236" s="447"/>
      <c r="C2236" s="447"/>
      <c r="D2236" s="447"/>
      <c r="E2236" s="447"/>
      <c r="F2236" s="447"/>
      <c r="G2236" s="447"/>
      <c r="H2236" s="447"/>
      <c r="I2236" s="447"/>
      <c r="J2236" s="447"/>
      <c r="K2236" s="447"/>
      <c r="L2236" s="447"/>
      <c r="M2236" s="447"/>
      <c r="N2236" s="447"/>
      <c r="O2236" s="447"/>
      <c r="P2236" s="447"/>
      <c r="Q2236" s="447"/>
      <c r="R2236" s="447"/>
      <c r="S2236" s="447"/>
      <c r="T2236" s="447"/>
      <c r="U2236" s="447"/>
      <c r="V2236" s="447"/>
      <c r="W2236" s="447"/>
      <c r="X2236" s="447"/>
      <c r="Y2236" s="447"/>
      <c r="Z2236" s="447"/>
      <c r="AA2236" s="447"/>
      <c r="AB2236" s="447"/>
      <c r="AC2236" s="447"/>
      <c r="AD2236" s="447"/>
      <c r="AE2236" s="447"/>
      <c r="AF2236" s="447"/>
    </row>
    <row r="2237" spans="2:32" ht="15" customHeight="1" x14ac:dyDescent="0.35">
      <c r="B2237" s="447"/>
      <c r="C2237" s="447"/>
      <c r="D2237" s="447"/>
      <c r="E2237" s="447"/>
      <c r="F2237" s="447"/>
      <c r="G2237" s="447"/>
      <c r="H2237" s="447"/>
      <c r="I2237" s="447"/>
      <c r="J2237" s="447"/>
      <c r="K2237" s="447"/>
      <c r="L2237" s="447"/>
      <c r="M2237" s="447"/>
      <c r="N2237" s="447"/>
      <c r="O2237" s="447"/>
      <c r="P2237" s="447"/>
      <c r="Q2237" s="447"/>
      <c r="R2237" s="447"/>
      <c r="S2237" s="447"/>
      <c r="T2237" s="447"/>
      <c r="U2237" s="447"/>
      <c r="V2237" s="447"/>
      <c r="W2237" s="447"/>
      <c r="X2237" s="447"/>
      <c r="Y2237" s="447"/>
      <c r="Z2237" s="447"/>
      <c r="AA2237" s="447"/>
      <c r="AB2237" s="447"/>
      <c r="AC2237" s="447"/>
      <c r="AD2237" s="447"/>
      <c r="AE2237" s="447"/>
      <c r="AF2237" s="447"/>
    </row>
    <row r="2238" spans="2:32" ht="15" customHeight="1" x14ac:dyDescent="0.35">
      <c r="B2238" s="447"/>
      <c r="C2238" s="447"/>
      <c r="D2238" s="447"/>
      <c r="E2238" s="447"/>
      <c r="F2238" s="447"/>
      <c r="G2238" s="447"/>
      <c r="H2238" s="447"/>
      <c r="I2238" s="447"/>
      <c r="J2238" s="447"/>
      <c r="K2238" s="447"/>
      <c r="L2238" s="447"/>
      <c r="M2238" s="447"/>
      <c r="N2238" s="447"/>
      <c r="O2238" s="447"/>
      <c r="P2238" s="447"/>
      <c r="Q2238" s="447"/>
      <c r="R2238" s="447"/>
      <c r="S2238" s="447"/>
      <c r="T2238" s="447"/>
      <c r="U2238" s="447"/>
      <c r="V2238" s="447"/>
      <c r="W2238" s="447"/>
      <c r="X2238" s="447"/>
      <c r="Y2238" s="447"/>
      <c r="Z2238" s="447"/>
      <c r="AA2238" s="447"/>
      <c r="AB2238" s="447"/>
      <c r="AC2238" s="447"/>
      <c r="AD2238" s="447"/>
      <c r="AE2238" s="447"/>
      <c r="AF2238" s="447"/>
    </row>
    <row r="2239" spans="2:32" ht="15" customHeight="1" x14ac:dyDescent="0.35">
      <c r="B2239" s="447"/>
      <c r="C2239" s="447"/>
      <c r="D2239" s="447"/>
      <c r="E2239" s="447"/>
      <c r="F2239" s="447"/>
      <c r="G2239" s="447"/>
      <c r="H2239" s="447"/>
      <c r="I2239" s="447"/>
      <c r="J2239" s="447"/>
      <c r="K2239" s="447"/>
      <c r="L2239" s="447"/>
      <c r="M2239" s="447"/>
      <c r="N2239" s="447"/>
      <c r="O2239" s="447"/>
      <c r="P2239" s="447"/>
      <c r="Q2239" s="447"/>
      <c r="R2239" s="447"/>
      <c r="S2239" s="447"/>
      <c r="T2239" s="447"/>
      <c r="U2239" s="447"/>
      <c r="V2239" s="447"/>
      <c r="W2239" s="447"/>
      <c r="X2239" s="447"/>
      <c r="Y2239" s="447"/>
      <c r="Z2239" s="447"/>
      <c r="AA2239" s="447"/>
      <c r="AB2239" s="447"/>
      <c r="AC2239" s="447"/>
      <c r="AD2239" s="447"/>
      <c r="AE2239" s="447"/>
      <c r="AF2239" s="447"/>
    </row>
    <row r="2240" spans="2:32" ht="15" customHeight="1" x14ac:dyDescent="0.35">
      <c r="B2240" s="447"/>
      <c r="C2240" s="447"/>
      <c r="D2240" s="447"/>
      <c r="E2240" s="447"/>
      <c r="F2240" s="447"/>
      <c r="G2240" s="447"/>
      <c r="H2240" s="447"/>
      <c r="I2240" s="447"/>
      <c r="J2240" s="447"/>
      <c r="K2240" s="447"/>
      <c r="L2240" s="447"/>
      <c r="M2240" s="447"/>
      <c r="N2240" s="447"/>
      <c r="O2240" s="447"/>
      <c r="P2240" s="447"/>
      <c r="Q2240" s="447"/>
      <c r="R2240" s="447"/>
      <c r="S2240" s="447"/>
      <c r="T2240" s="447"/>
      <c r="U2240" s="447"/>
      <c r="V2240" s="447"/>
      <c r="W2240" s="447"/>
      <c r="X2240" s="447"/>
      <c r="Y2240" s="447"/>
      <c r="Z2240" s="447"/>
      <c r="AA2240" s="447"/>
      <c r="AB2240" s="447"/>
      <c r="AC2240" s="447"/>
      <c r="AD2240" s="447"/>
      <c r="AE2240" s="447"/>
      <c r="AF2240" s="447"/>
    </row>
    <row r="2374" spans="2:32" ht="15" customHeight="1" x14ac:dyDescent="0.35">
      <c r="B2374" s="447"/>
      <c r="C2374" s="447"/>
      <c r="D2374" s="447"/>
      <c r="E2374" s="447"/>
      <c r="F2374" s="447"/>
      <c r="G2374" s="447"/>
      <c r="H2374" s="447"/>
      <c r="I2374" s="447"/>
      <c r="J2374" s="447"/>
      <c r="K2374" s="447"/>
      <c r="L2374" s="447"/>
      <c r="M2374" s="447"/>
      <c r="N2374" s="447"/>
      <c r="O2374" s="447"/>
      <c r="P2374" s="447"/>
      <c r="Q2374" s="447"/>
      <c r="R2374" s="447"/>
      <c r="S2374" s="447"/>
      <c r="T2374" s="447"/>
      <c r="U2374" s="447"/>
      <c r="V2374" s="447"/>
      <c r="W2374" s="447"/>
      <c r="X2374" s="447"/>
      <c r="Y2374" s="447"/>
      <c r="Z2374" s="447"/>
      <c r="AA2374" s="447"/>
      <c r="AB2374" s="447"/>
      <c r="AC2374" s="447"/>
      <c r="AD2374" s="447"/>
      <c r="AE2374" s="447"/>
      <c r="AF2374" s="447"/>
    </row>
    <row r="2376" spans="2:32" ht="15" customHeight="1" x14ac:dyDescent="0.35">
      <c r="B2376" s="447"/>
      <c r="C2376" s="447"/>
      <c r="D2376" s="447"/>
      <c r="E2376" s="447"/>
      <c r="F2376" s="447"/>
      <c r="G2376" s="447"/>
      <c r="H2376" s="447"/>
      <c r="I2376" s="447"/>
      <c r="J2376" s="447"/>
      <c r="K2376" s="447"/>
      <c r="L2376" s="447"/>
      <c r="M2376" s="447"/>
      <c r="N2376" s="447"/>
      <c r="O2376" s="447"/>
      <c r="P2376" s="447"/>
      <c r="Q2376" s="447"/>
      <c r="R2376" s="447"/>
      <c r="S2376" s="447"/>
      <c r="T2376" s="447"/>
      <c r="U2376" s="447"/>
      <c r="V2376" s="447"/>
      <c r="W2376" s="447"/>
      <c r="X2376" s="447"/>
      <c r="Y2376" s="447"/>
      <c r="Z2376" s="447"/>
      <c r="AA2376" s="447"/>
      <c r="AB2376" s="447"/>
      <c r="AC2376" s="447"/>
      <c r="AD2376" s="447"/>
      <c r="AE2376" s="447"/>
      <c r="AF2376" s="447"/>
    </row>
    <row r="2377" spans="2:32" ht="15" customHeight="1" x14ac:dyDescent="0.35">
      <c r="B2377" s="447"/>
      <c r="C2377" s="447"/>
      <c r="D2377" s="447"/>
      <c r="E2377" s="447"/>
      <c r="F2377" s="447"/>
      <c r="G2377" s="447"/>
      <c r="H2377" s="447"/>
      <c r="I2377" s="447"/>
      <c r="J2377" s="447"/>
      <c r="K2377" s="447"/>
      <c r="L2377" s="447"/>
      <c r="M2377" s="447"/>
      <c r="N2377" s="447"/>
      <c r="O2377" s="447"/>
      <c r="P2377" s="447"/>
      <c r="Q2377" s="447"/>
      <c r="R2377" s="447"/>
      <c r="S2377" s="447"/>
      <c r="T2377" s="447"/>
      <c r="U2377" s="447"/>
      <c r="V2377" s="447"/>
      <c r="W2377" s="447"/>
      <c r="X2377" s="447"/>
      <c r="Y2377" s="447"/>
      <c r="Z2377" s="447"/>
      <c r="AA2377" s="447"/>
      <c r="AB2377" s="447"/>
      <c r="AC2377" s="447"/>
      <c r="AD2377" s="447"/>
      <c r="AE2377" s="447"/>
      <c r="AF2377" s="447"/>
    </row>
    <row r="2378" spans="2:32" ht="15" customHeight="1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ht="15" customHeight="1" x14ac:dyDescent="0.35">
      <c r="B2381" s="447"/>
      <c r="C2381" s="447"/>
      <c r="D2381" s="447"/>
      <c r="E2381" s="447"/>
      <c r="F2381" s="447"/>
      <c r="G2381" s="447"/>
      <c r="H2381" s="447"/>
      <c r="I2381" s="447"/>
      <c r="J2381" s="447"/>
      <c r="K2381" s="447"/>
      <c r="L2381" s="447"/>
      <c r="M2381" s="447"/>
      <c r="N2381" s="447"/>
      <c r="O2381" s="447"/>
      <c r="P2381" s="447"/>
      <c r="Q2381" s="447"/>
      <c r="R2381" s="447"/>
      <c r="S2381" s="447"/>
      <c r="T2381" s="447"/>
      <c r="U2381" s="447"/>
      <c r="V2381" s="447"/>
      <c r="W2381" s="447"/>
      <c r="X2381" s="447"/>
      <c r="Y2381" s="447"/>
      <c r="Z2381" s="447"/>
      <c r="AA2381" s="447"/>
      <c r="AB2381" s="447"/>
      <c r="AC2381" s="447"/>
      <c r="AD2381" s="447"/>
      <c r="AE2381" s="447"/>
      <c r="AF2381" s="447"/>
    </row>
    <row r="2382" spans="2:32" ht="15" customHeight="1" x14ac:dyDescent="0.35">
      <c r="B2382" s="447"/>
      <c r="C2382" s="447"/>
      <c r="D2382" s="447"/>
      <c r="E2382" s="447"/>
      <c r="F2382" s="447"/>
      <c r="G2382" s="447"/>
      <c r="H2382" s="447"/>
      <c r="I2382" s="447"/>
      <c r="J2382" s="447"/>
      <c r="K2382" s="447"/>
      <c r="L2382" s="447"/>
      <c r="M2382" s="447"/>
      <c r="N2382" s="447"/>
      <c r="O2382" s="447"/>
      <c r="P2382" s="447"/>
      <c r="Q2382" s="447"/>
      <c r="R2382" s="447"/>
      <c r="S2382" s="447"/>
      <c r="T2382" s="447"/>
      <c r="U2382" s="447"/>
      <c r="V2382" s="447"/>
      <c r="W2382" s="447"/>
      <c r="X2382" s="447"/>
      <c r="Y2382" s="447"/>
      <c r="Z2382" s="447"/>
      <c r="AA2382" s="447"/>
      <c r="AB2382" s="447"/>
      <c r="AC2382" s="447"/>
      <c r="AD2382" s="447"/>
      <c r="AE2382" s="447"/>
      <c r="AF2382" s="447"/>
    </row>
    <row r="2383" spans="2:32" ht="15" customHeight="1" x14ac:dyDescent="0.35">
      <c r="B2383" s="447"/>
      <c r="C2383" s="447"/>
      <c r="D2383" s="447"/>
      <c r="E2383" s="447"/>
      <c r="F2383" s="447"/>
      <c r="G2383" s="447"/>
      <c r="H2383" s="447"/>
      <c r="I2383" s="447"/>
      <c r="J2383" s="447"/>
      <c r="K2383" s="447"/>
      <c r="L2383" s="447"/>
      <c r="M2383" s="447"/>
      <c r="N2383" s="447"/>
      <c r="O2383" s="447"/>
      <c r="P2383" s="447"/>
      <c r="Q2383" s="447"/>
      <c r="R2383" s="447"/>
      <c r="S2383" s="447"/>
      <c r="T2383" s="447"/>
      <c r="U2383" s="447"/>
      <c r="V2383" s="447"/>
      <c r="W2383" s="447"/>
      <c r="X2383" s="447"/>
      <c r="Y2383" s="447"/>
      <c r="Z2383" s="447"/>
      <c r="AA2383" s="447"/>
      <c r="AB2383" s="447"/>
      <c r="AC2383" s="447"/>
      <c r="AD2383" s="447"/>
      <c r="AE2383" s="447"/>
      <c r="AF2383" s="447"/>
    </row>
    <row r="2384" spans="2:32" ht="15" customHeight="1" x14ac:dyDescent="0.35">
      <c r="B2384" s="447"/>
      <c r="C2384" s="447"/>
      <c r="D2384" s="447"/>
      <c r="E2384" s="447"/>
      <c r="F2384" s="447"/>
      <c r="G2384" s="447"/>
      <c r="H2384" s="447"/>
      <c r="I2384" s="447"/>
      <c r="J2384" s="447"/>
      <c r="K2384" s="447"/>
      <c r="L2384" s="447"/>
      <c r="M2384" s="447"/>
      <c r="N2384" s="447"/>
      <c r="O2384" s="447"/>
      <c r="P2384" s="447"/>
      <c r="Q2384" s="447"/>
      <c r="R2384" s="447"/>
      <c r="S2384" s="447"/>
      <c r="T2384" s="447"/>
      <c r="U2384" s="447"/>
      <c r="V2384" s="447"/>
      <c r="W2384" s="447"/>
      <c r="X2384" s="447"/>
      <c r="Y2384" s="447"/>
      <c r="Z2384" s="447"/>
      <c r="AA2384" s="447"/>
      <c r="AB2384" s="447"/>
      <c r="AC2384" s="447"/>
      <c r="AD2384" s="447"/>
      <c r="AE2384" s="447"/>
      <c r="AF2384" s="447"/>
    </row>
    <row r="2524" spans="2:32" ht="15" customHeight="1" x14ac:dyDescent="0.35">
      <c r="B2524" s="447"/>
      <c r="C2524" s="447"/>
      <c r="D2524" s="447"/>
      <c r="E2524" s="447"/>
      <c r="F2524" s="447"/>
      <c r="G2524" s="447"/>
      <c r="H2524" s="447"/>
      <c r="I2524" s="447"/>
      <c r="J2524" s="447"/>
      <c r="K2524" s="447"/>
      <c r="L2524" s="447"/>
      <c r="M2524" s="447"/>
      <c r="N2524" s="447"/>
      <c r="O2524" s="447"/>
      <c r="P2524" s="447"/>
      <c r="Q2524" s="447"/>
      <c r="R2524" s="447"/>
      <c r="S2524" s="447"/>
      <c r="T2524" s="447"/>
      <c r="U2524" s="447"/>
      <c r="V2524" s="447"/>
      <c r="W2524" s="447"/>
      <c r="X2524" s="447"/>
      <c r="Y2524" s="447"/>
      <c r="Z2524" s="447"/>
      <c r="AA2524" s="447"/>
      <c r="AB2524" s="447"/>
      <c r="AC2524" s="447"/>
      <c r="AD2524" s="447"/>
      <c r="AE2524" s="447"/>
      <c r="AF2524" s="447"/>
    </row>
    <row r="2526" spans="2:32" ht="15" customHeight="1" x14ac:dyDescent="0.35">
      <c r="B2526" s="447"/>
      <c r="C2526" s="447"/>
      <c r="D2526" s="447"/>
      <c r="E2526" s="447"/>
      <c r="F2526" s="447"/>
      <c r="G2526" s="447"/>
      <c r="H2526" s="447"/>
      <c r="I2526" s="447"/>
      <c r="J2526" s="447"/>
      <c r="K2526" s="447"/>
      <c r="L2526" s="447"/>
      <c r="M2526" s="447"/>
      <c r="N2526" s="447"/>
      <c r="O2526" s="447"/>
      <c r="P2526" s="447"/>
      <c r="Q2526" s="447"/>
      <c r="R2526" s="447"/>
      <c r="S2526" s="447"/>
      <c r="T2526" s="447"/>
      <c r="U2526" s="447"/>
      <c r="V2526" s="447"/>
      <c r="W2526" s="447"/>
      <c r="X2526" s="447"/>
      <c r="Y2526" s="447"/>
      <c r="Z2526" s="447"/>
      <c r="AA2526" s="447"/>
      <c r="AB2526" s="447"/>
      <c r="AC2526" s="447"/>
      <c r="AD2526" s="447"/>
      <c r="AE2526" s="447"/>
      <c r="AF2526" s="447"/>
    </row>
    <row r="2527" spans="2:32" ht="15" customHeight="1" x14ac:dyDescent="0.35">
      <c r="B2527" s="447"/>
      <c r="C2527" s="447"/>
      <c r="D2527" s="447"/>
      <c r="E2527" s="447"/>
      <c r="F2527" s="447"/>
      <c r="G2527" s="447"/>
      <c r="H2527" s="447"/>
      <c r="I2527" s="447"/>
      <c r="J2527" s="447"/>
      <c r="K2527" s="447"/>
      <c r="L2527" s="447"/>
      <c r="M2527" s="447"/>
      <c r="N2527" s="447"/>
      <c r="O2527" s="447"/>
      <c r="P2527" s="447"/>
      <c r="Q2527" s="447"/>
      <c r="R2527" s="447"/>
      <c r="S2527" s="447"/>
      <c r="T2527" s="447"/>
      <c r="U2527" s="447"/>
      <c r="V2527" s="447"/>
      <c r="W2527" s="447"/>
      <c r="X2527" s="447"/>
      <c r="Y2527" s="447"/>
      <c r="Z2527" s="447"/>
      <c r="AA2527" s="447"/>
      <c r="AB2527" s="447"/>
      <c r="AC2527" s="447"/>
      <c r="AD2527" s="447"/>
      <c r="AE2527" s="447"/>
      <c r="AF2527" s="447"/>
    </row>
    <row r="2528" spans="2:32" ht="15" customHeight="1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ht="15" customHeight="1" x14ac:dyDescent="0.35">
      <c r="B2674" s="447"/>
      <c r="C2674" s="447"/>
      <c r="D2674" s="447"/>
      <c r="E2674" s="447"/>
      <c r="F2674" s="447"/>
      <c r="G2674" s="447"/>
      <c r="H2674" s="447"/>
      <c r="I2674" s="447"/>
      <c r="J2674" s="447"/>
      <c r="K2674" s="447"/>
      <c r="L2674" s="447"/>
      <c r="M2674" s="447"/>
      <c r="N2674" s="447"/>
      <c r="O2674" s="447"/>
      <c r="P2674" s="447"/>
      <c r="Q2674" s="447"/>
      <c r="R2674" s="447"/>
      <c r="S2674" s="447"/>
      <c r="T2674" s="447"/>
      <c r="U2674" s="447"/>
      <c r="V2674" s="447"/>
      <c r="W2674" s="447"/>
      <c r="X2674" s="447"/>
      <c r="Y2674" s="447"/>
      <c r="Z2674" s="447"/>
      <c r="AA2674" s="447"/>
      <c r="AB2674" s="447"/>
      <c r="AC2674" s="447"/>
      <c r="AD2674" s="447"/>
      <c r="AE2674" s="447"/>
      <c r="AF2674" s="447"/>
    </row>
    <row r="2676" spans="2:32" ht="15" customHeight="1" x14ac:dyDescent="0.35">
      <c r="B2676" s="447"/>
      <c r="C2676" s="447"/>
      <c r="D2676" s="447"/>
      <c r="E2676" s="447"/>
      <c r="F2676" s="447"/>
      <c r="G2676" s="447"/>
      <c r="H2676" s="447"/>
      <c r="I2676" s="447"/>
      <c r="J2676" s="447"/>
      <c r="K2676" s="447"/>
      <c r="L2676" s="447"/>
      <c r="M2676" s="447"/>
      <c r="N2676" s="447"/>
      <c r="O2676" s="447"/>
      <c r="P2676" s="447"/>
      <c r="Q2676" s="447"/>
      <c r="R2676" s="447"/>
      <c r="S2676" s="447"/>
      <c r="T2676" s="447"/>
      <c r="U2676" s="447"/>
      <c r="V2676" s="447"/>
      <c r="W2676" s="447"/>
      <c r="X2676" s="447"/>
      <c r="Y2676" s="447"/>
      <c r="Z2676" s="447"/>
      <c r="AA2676" s="447"/>
      <c r="AB2676" s="447"/>
      <c r="AC2676" s="447"/>
      <c r="AD2676" s="447"/>
      <c r="AE2676" s="447"/>
      <c r="AF2676" s="447"/>
    </row>
    <row r="2677" spans="2:32" ht="15" customHeight="1" x14ac:dyDescent="0.35">
      <c r="B2677" s="447"/>
      <c r="C2677" s="447"/>
      <c r="D2677" s="447"/>
      <c r="E2677" s="447"/>
      <c r="F2677" s="447"/>
      <c r="G2677" s="447"/>
      <c r="H2677" s="447"/>
      <c r="I2677" s="447"/>
      <c r="J2677" s="447"/>
      <c r="K2677" s="447"/>
      <c r="L2677" s="447"/>
      <c r="M2677" s="447"/>
      <c r="N2677" s="447"/>
      <c r="O2677" s="447"/>
      <c r="P2677" s="447"/>
      <c r="Q2677" s="447"/>
      <c r="R2677" s="447"/>
      <c r="S2677" s="447"/>
      <c r="T2677" s="447"/>
      <c r="U2677" s="447"/>
      <c r="V2677" s="447"/>
      <c r="W2677" s="447"/>
      <c r="X2677" s="447"/>
      <c r="Y2677" s="447"/>
      <c r="Z2677" s="447"/>
      <c r="AA2677" s="447"/>
      <c r="AB2677" s="447"/>
      <c r="AC2677" s="447"/>
      <c r="AD2677" s="447"/>
      <c r="AE2677" s="447"/>
      <c r="AF2677" s="447"/>
    </row>
    <row r="2678" spans="2:32" ht="15" customHeight="1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ht="15" customHeight="1" x14ac:dyDescent="0.35">
      <c r="B2681" s="447"/>
      <c r="C2681" s="447"/>
      <c r="D2681" s="447"/>
      <c r="E2681" s="447"/>
      <c r="F2681" s="447"/>
      <c r="G2681" s="447"/>
      <c r="H2681" s="447"/>
      <c r="I2681" s="447"/>
      <c r="J2681" s="447"/>
      <c r="K2681" s="447"/>
      <c r="L2681" s="447"/>
      <c r="M2681" s="447"/>
      <c r="N2681" s="447"/>
      <c r="O2681" s="447"/>
      <c r="P2681" s="447"/>
      <c r="Q2681" s="447"/>
      <c r="R2681" s="447"/>
      <c r="S2681" s="447"/>
      <c r="T2681" s="447"/>
      <c r="U2681" s="447"/>
      <c r="V2681" s="447"/>
      <c r="W2681" s="447"/>
      <c r="X2681" s="447"/>
      <c r="Y2681" s="447"/>
      <c r="Z2681" s="447"/>
      <c r="AA2681" s="447"/>
      <c r="AB2681" s="447"/>
      <c r="AC2681" s="447"/>
      <c r="AD2681" s="447"/>
      <c r="AE2681" s="447"/>
      <c r="AF2681" s="447"/>
    </row>
    <row r="2682" spans="2:32" ht="15" customHeight="1" x14ac:dyDescent="0.35">
      <c r="B2682" s="447"/>
      <c r="C2682" s="447"/>
      <c r="D2682" s="447"/>
      <c r="E2682" s="447"/>
      <c r="F2682" s="447"/>
      <c r="G2682" s="447"/>
      <c r="H2682" s="447"/>
      <c r="I2682" s="447"/>
      <c r="J2682" s="447"/>
      <c r="K2682" s="447"/>
      <c r="L2682" s="447"/>
      <c r="M2682" s="447"/>
      <c r="N2682" s="447"/>
      <c r="O2682" s="447"/>
      <c r="P2682" s="447"/>
      <c r="Q2682" s="447"/>
      <c r="R2682" s="447"/>
      <c r="S2682" s="447"/>
      <c r="T2682" s="447"/>
      <c r="U2682" s="447"/>
      <c r="V2682" s="447"/>
      <c r="W2682" s="447"/>
      <c r="X2682" s="447"/>
      <c r="Y2682" s="447"/>
      <c r="Z2682" s="447"/>
      <c r="AA2682" s="447"/>
      <c r="AB2682" s="447"/>
      <c r="AC2682" s="447"/>
      <c r="AD2682" s="447"/>
      <c r="AE2682" s="447"/>
      <c r="AF2682" s="447"/>
    </row>
    <row r="2683" spans="2:32" ht="15" customHeight="1" x14ac:dyDescent="0.35">
      <c r="B2683" s="447"/>
      <c r="C2683" s="447"/>
      <c r="D2683" s="447"/>
      <c r="E2683" s="447"/>
      <c r="F2683" s="447"/>
      <c r="G2683" s="447"/>
      <c r="H2683" s="447"/>
      <c r="I2683" s="447"/>
      <c r="J2683" s="447"/>
      <c r="K2683" s="447"/>
      <c r="L2683" s="447"/>
      <c r="M2683" s="447"/>
      <c r="N2683" s="447"/>
      <c r="O2683" s="447"/>
      <c r="P2683" s="447"/>
      <c r="Q2683" s="447"/>
      <c r="R2683" s="447"/>
      <c r="S2683" s="447"/>
      <c r="T2683" s="447"/>
      <c r="U2683" s="447"/>
      <c r="V2683" s="447"/>
      <c r="W2683" s="447"/>
      <c r="X2683" s="447"/>
      <c r="Y2683" s="447"/>
      <c r="Z2683" s="447"/>
      <c r="AA2683" s="447"/>
      <c r="AB2683" s="447"/>
      <c r="AC2683" s="447"/>
      <c r="AD2683" s="447"/>
      <c r="AE2683" s="447"/>
      <c r="AF2683" s="447"/>
    </row>
    <row r="2684" spans="2:32" ht="15" customHeight="1" x14ac:dyDescent="0.35">
      <c r="B2684" s="447"/>
      <c r="C2684" s="447"/>
      <c r="D2684" s="447"/>
      <c r="E2684" s="447"/>
      <c r="F2684" s="447"/>
      <c r="G2684" s="447"/>
      <c r="H2684" s="447"/>
      <c r="I2684" s="447"/>
      <c r="J2684" s="447"/>
      <c r="K2684" s="447"/>
      <c r="L2684" s="447"/>
      <c r="M2684" s="447"/>
      <c r="N2684" s="447"/>
      <c r="O2684" s="447"/>
      <c r="P2684" s="447"/>
      <c r="Q2684" s="447"/>
      <c r="R2684" s="447"/>
      <c r="S2684" s="447"/>
      <c r="T2684" s="447"/>
      <c r="U2684" s="447"/>
      <c r="V2684" s="447"/>
      <c r="W2684" s="447"/>
      <c r="X2684" s="447"/>
      <c r="Y2684" s="447"/>
      <c r="Z2684" s="447"/>
      <c r="AA2684" s="447"/>
      <c r="AB2684" s="447"/>
      <c r="AC2684" s="447"/>
      <c r="AD2684" s="447"/>
      <c r="AE2684" s="447"/>
      <c r="AF2684" s="447"/>
    </row>
    <row r="2685" spans="2:32" ht="15" customHeight="1" x14ac:dyDescent="0.35">
      <c r="B2685" s="447"/>
      <c r="C2685" s="447"/>
      <c r="D2685" s="447"/>
      <c r="E2685" s="447"/>
      <c r="F2685" s="447"/>
      <c r="G2685" s="447"/>
      <c r="H2685" s="447"/>
      <c r="I2685" s="447"/>
      <c r="J2685" s="447"/>
      <c r="K2685" s="447"/>
      <c r="L2685" s="447"/>
      <c r="M2685" s="447"/>
      <c r="N2685" s="447"/>
      <c r="O2685" s="447"/>
      <c r="P2685" s="447"/>
      <c r="Q2685" s="447"/>
      <c r="R2685" s="447"/>
      <c r="S2685" s="447"/>
      <c r="T2685" s="447"/>
      <c r="U2685" s="447"/>
      <c r="V2685" s="447"/>
      <c r="W2685" s="447"/>
      <c r="X2685" s="447"/>
      <c r="Y2685" s="447"/>
      <c r="Z2685" s="447"/>
      <c r="AA2685" s="447"/>
      <c r="AB2685" s="447"/>
      <c r="AC2685" s="447"/>
      <c r="AD2685" s="447"/>
      <c r="AE2685" s="447"/>
      <c r="AF2685" s="447"/>
    </row>
    <row r="2686" spans="2:32" ht="15" customHeight="1" x14ac:dyDescent="0.35">
      <c r="B2686" s="447"/>
      <c r="C2686" s="447"/>
      <c r="D2686" s="447"/>
      <c r="E2686" s="447"/>
      <c r="F2686" s="447"/>
      <c r="G2686" s="447"/>
      <c r="H2686" s="447"/>
      <c r="I2686" s="447"/>
      <c r="J2686" s="447"/>
      <c r="K2686" s="447"/>
      <c r="L2686" s="447"/>
      <c r="M2686" s="447"/>
      <c r="N2686" s="447"/>
      <c r="O2686" s="447"/>
      <c r="P2686" s="447"/>
      <c r="Q2686" s="447"/>
      <c r="R2686" s="447"/>
      <c r="S2686" s="447"/>
      <c r="T2686" s="447"/>
      <c r="U2686" s="447"/>
      <c r="V2686" s="447"/>
      <c r="W2686" s="447"/>
      <c r="X2686" s="447"/>
      <c r="Y2686" s="447"/>
      <c r="Z2686" s="447"/>
      <c r="AA2686" s="447"/>
      <c r="AB2686" s="447"/>
      <c r="AC2686" s="447"/>
      <c r="AD2686" s="447"/>
      <c r="AE2686" s="447"/>
      <c r="AF2686" s="447"/>
    </row>
    <row r="2687" spans="2:32" ht="15" customHeight="1" x14ac:dyDescent="0.35">
      <c r="B2687" s="447"/>
      <c r="C2687" s="447"/>
      <c r="D2687" s="447"/>
      <c r="E2687" s="447"/>
      <c r="F2687" s="447"/>
      <c r="G2687" s="447"/>
      <c r="H2687" s="447"/>
      <c r="I2687" s="447"/>
      <c r="J2687" s="447"/>
      <c r="K2687" s="447"/>
      <c r="L2687" s="447"/>
      <c r="M2687" s="447"/>
      <c r="N2687" s="447"/>
      <c r="O2687" s="447"/>
      <c r="P2687" s="447"/>
      <c r="Q2687" s="447"/>
      <c r="R2687" s="447"/>
      <c r="S2687" s="447"/>
      <c r="T2687" s="447"/>
      <c r="U2687" s="447"/>
      <c r="V2687" s="447"/>
      <c r="W2687" s="447"/>
      <c r="X2687" s="447"/>
      <c r="Y2687" s="447"/>
      <c r="Z2687" s="447"/>
      <c r="AA2687" s="447"/>
      <c r="AB2687" s="447"/>
      <c r="AC2687" s="447"/>
      <c r="AD2687" s="447"/>
      <c r="AE2687" s="447"/>
      <c r="AF2687" s="447"/>
    </row>
    <row r="2688" spans="2:32" ht="15" customHeight="1" x14ac:dyDescent="0.35">
      <c r="B2688" s="447"/>
      <c r="C2688" s="447"/>
      <c r="D2688" s="447"/>
      <c r="E2688" s="447"/>
      <c r="F2688" s="447"/>
      <c r="G2688" s="447"/>
      <c r="H2688" s="447"/>
      <c r="I2688" s="447"/>
      <c r="J2688" s="447"/>
      <c r="K2688" s="447"/>
      <c r="L2688" s="447"/>
      <c r="M2688" s="447"/>
      <c r="N2688" s="447"/>
      <c r="O2688" s="447"/>
      <c r="P2688" s="447"/>
      <c r="Q2688" s="447"/>
      <c r="R2688" s="447"/>
      <c r="S2688" s="447"/>
      <c r="T2688" s="447"/>
      <c r="U2688" s="447"/>
      <c r="V2688" s="447"/>
      <c r="W2688" s="447"/>
      <c r="X2688" s="447"/>
      <c r="Y2688" s="447"/>
      <c r="Z2688" s="447"/>
      <c r="AA2688" s="447"/>
      <c r="AB2688" s="447"/>
      <c r="AC2688" s="447"/>
      <c r="AD2688" s="447"/>
      <c r="AE2688" s="447"/>
      <c r="AF2688" s="447"/>
    </row>
    <row r="2824" spans="2:32" ht="15" customHeight="1" x14ac:dyDescent="0.35">
      <c r="B2824" s="447"/>
      <c r="C2824" s="447"/>
      <c r="D2824" s="447"/>
      <c r="E2824" s="447"/>
      <c r="F2824" s="447"/>
      <c r="G2824" s="447"/>
      <c r="H2824" s="447"/>
      <c r="I2824" s="447"/>
      <c r="J2824" s="447"/>
      <c r="K2824" s="447"/>
      <c r="L2824" s="447"/>
      <c r="M2824" s="447"/>
      <c r="N2824" s="447"/>
      <c r="O2824" s="447"/>
      <c r="P2824" s="447"/>
      <c r="Q2824" s="447"/>
      <c r="R2824" s="447"/>
      <c r="S2824" s="447"/>
      <c r="T2824" s="447"/>
      <c r="U2824" s="447"/>
      <c r="V2824" s="447"/>
      <c r="W2824" s="447"/>
      <c r="X2824" s="447"/>
      <c r="Y2824" s="447"/>
      <c r="Z2824" s="447"/>
      <c r="AA2824" s="447"/>
      <c r="AB2824" s="447"/>
      <c r="AC2824" s="447"/>
      <c r="AD2824" s="447"/>
      <c r="AE2824" s="447"/>
      <c r="AF2824" s="447"/>
    </row>
    <row r="2826" spans="2:32" ht="15" customHeight="1" x14ac:dyDescent="0.35">
      <c r="B2826" s="447"/>
      <c r="C2826" s="447"/>
      <c r="D2826" s="447"/>
      <c r="E2826" s="447"/>
      <c r="F2826" s="447"/>
      <c r="G2826" s="447"/>
      <c r="H2826" s="447"/>
      <c r="I2826" s="447"/>
      <c r="J2826" s="447"/>
      <c r="K2826" s="447"/>
      <c r="L2826" s="447"/>
      <c r="M2826" s="447"/>
      <c r="N2826" s="447"/>
      <c r="O2826" s="447"/>
      <c r="P2826" s="447"/>
      <c r="Q2826" s="447"/>
      <c r="R2826" s="447"/>
      <c r="S2826" s="447"/>
      <c r="T2826" s="447"/>
      <c r="U2826" s="447"/>
      <c r="V2826" s="447"/>
      <c r="W2826" s="447"/>
      <c r="X2826" s="447"/>
      <c r="Y2826" s="447"/>
      <c r="Z2826" s="447"/>
      <c r="AA2826" s="447"/>
      <c r="AB2826" s="447"/>
      <c r="AC2826" s="447"/>
      <c r="AD2826" s="447"/>
      <c r="AE2826" s="447"/>
      <c r="AF2826" s="447"/>
    </row>
    <row r="2827" spans="2:32" ht="15" customHeight="1" x14ac:dyDescent="0.35">
      <c r="B2827" s="447"/>
      <c r="C2827" s="447"/>
      <c r="D2827" s="447"/>
      <c r="E2827" s="447"/>
      <c r="F2827" s="447"/>
      <c r="G2827" s="447"/>
      <c r="H2827" s="447"/>
      <c r="I2827" s="447"/>
      <c r="J2827" s="447"/>
      <c r="K2827" s="447"/>
      <c r="L2827" s="447"/>
      <c r="M2827" s="447"/>
      <c r="N2827" s="447"/>
      <c r="O2827" s="447"/>
      <c r="P2827" s="447"/>
      <c r="Q2827" s="447"/>
      <c r="R2827" s="447"/>
      <c r="S2827" s="447"/>
      <c r="T2827" s="447"/>
      <c r="U2827" s="447"/>
      <c r="V2827" s="447"/>
      <c r="W2827" s="447"/>
      <c r="X2827" s="447"/>
      <c r="Y2827" s="447"/>
      <c r="Z2827" s="447"/>
      <c r="AA2827" s="447"/>
      <c r="AB2827" s="447"/>
      <c r="AC2827" s="447"/>
      <c r="AD2827" s="447"/>
      <c r="AE2827" s="447"/>
      <c r="AF2827" s="447"/>
    </row>
    <row r="2828" spans="2:32" ht="15" customHeight="1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728:AF728"/>
    <mergeCell ref="B156:AF156"/>
    <mergeCell ref="B292:AF292"/>
    <mergeCell ref="B378:AF378"/>
    <mergeCell ref="B560:AF560"/>
    <mergeCell ref="B652:AF652"/>
    <mergeCell ref="B1431:AF1431"/>
    <mergeCell ref="B1535:AF1535"/>
    <mergeCell ref="B1628:AF1628"/>
    <mergeCell ref="B1778:AF1778"/>
    <mergeCell ref="B1928:AF1928"/>
    <mergeCell ref="B897:AF897"/>
    <mergeCell ref="B983:AF983"/>
    <mergeCell ref="B1082:AF1082"/>
    <mergeCell ref="B1179:AF1179"/>
    <mergeCell ref="B1313:AF1313"/>
    <mergeCell ref="B91:AG91"/>
    <mergeCell ref="B2228:AF2228"/>
    <mergeCell ref="B2378:AF2378"/>
    <mergeCell ref="B2528:AF2528"/>
    <mergeCell ref="B2678:AF2678"/>
    <mergeCell ref="B2828:AF2828"/>
    <mergeCell ref="B2078:AF2078"/>
    <mergeCell ref="B819:AF819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2015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2035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223" t="s">
        <v>2016</v>
      </c>
      <c r="C91" s="224"/>
      <c r="D91" s="224"/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142"/>
    </row>
    <row r="92" spans="1:34" ht="15" customHeight="1" x14ac:dyDescent="0.35">
      <c r="B92" s="22" t="s">
        <v>2017</v>
      </c>
    </row>
    <row r="93" spans="1:34" ht="15" customHeight="1" x14ac:dyDescent="0.35">
      <c r="B93" s="22" t="s">
        <v>2018</v>
      </c>
    </row>
    <row r="94" spans="1:34" ht="15" customHeight="1" x14ac:dyDescent="0.35">
      <c r="B94" s="22" t="s">
        <v>2011</v>
      </c>
    </row>
    <row r="95" spans="1:34" ht="15" customHeight="1" x14ac:dyDescent="0.35">
      <c r="B95" s="22" t="s">
        <v>2019</v>
      </c>
    </row>
    <row r="96" spans="1:34" ht="15" customHeight="1" x14ac:dyDescent="0.35">
      <c r="B96" s="22" t="s">
        <v>2020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2036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2037</v>
      </c>
    </row>
    <row r="101" spans="2:2" ht="15" customHeight="1" x14ac:dyDescent="0.35">
      <c r="B101" s="22" t="s">
        <v>2021</v>
      </c>
    </row>
    <row r="102" spans="2:2" ht="15" customHeight="1" x14ac:dyDescent="0.35">
      <c r="B102" s="22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470"/>
      <c r="B1" s="471" t="s">
        <v>2584</v>
      </c>
      <c r="C1" s="472">
        <v>2022</v>
      </c>
      <c r="D1" s="472">
        <v>2023</v>
      </c>
      <c r="E1" s="472">
        <v>2024</v>
      </c>
      <c r="F1" s="472">
        <v>2025</v>
      </c>
      <c r="G1" s="472">
        <v>2026</v>
      </c>
      <c r="H1" s="472">
        <v>2027</v>
      </c>
      <c r="I1" s="472">
        <v>2028</v>
      </c>
      <c r="J1" s="472">
        <v>2029</v>
      </c>
      <c r="K1" s="472">
        <v>2030</v>
      </c>
      <c r="L1" s="472">
        <v>2031</v>
      </c>
      <c r="M1" s="472">
        <v>2032</v>
      </c>
      <c r="N1" s="472">
        <v>2033</v>
      </c>
      <c r="O1" s="472">
        <v>2034</v>
      </c>
      <c r="P1" s="472">
        <v>2035</v>
      </c>
      <c r="Q1" s="472">
        <v>2036</v>
      </c>
      <c r="R1" s="472">
        <v>2037</v>
      </c>
      <c r="S1" s="472">
        <v>2038</v>
      </c>
      <c r="T1" s="472">
        <v>2039</v>
      </c>
      <c r="U1" s="472">
        <v>2040</v>
      </c>
      <c r="V1" s="472">
        <v>2041</v>
      </c>
      <c r="W1" s="472">
        <v>2042</v>
      </c>
      <c r="X1" s="472">
        <v>2043</v>
      </c>
      <c r="Y1" s="472">
        <v>2044</v>
      </c>
      <c r="Z1" s="472">
        <v>2045</v>
      </c>
      <c r="AA1" s="472">
        <v>2046</v>
      </c>
      <c r="AB1" s="472">
        <v>2047</v>
      </c>
      <c r="AC1" s="472">
        <v>2048</v>
      </c>
      <c r="AD1" s="472">
        <v>2049</v>
      </c>
      <c r="AE1" s="472">
        <v>2050</v>
      </c>
      <c r="AF1" s="470"/>
      <c r="AG1" s="470"/>
    </row>
    <row r="2" spans="1:33" ht="15" customHeight="1" thickTop="1" x14ac:dyDescent="0.35">
      <c r="A2" s="470"/>
      <c r="B2" s="470"/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470"/>
    </row>
    <row r="3" spans="1:33" ht="15" customHeight="1" x14ac:dyDescent="0.35">
      <c r="A3" s="470"/>
      <c r="B3" s="470"/>
      <c r="C3" s="493" t="s">
        <v>52</v>
      </c>
      <c r="D3" s="493" t="s">
        <v>2119</v>
      </c>
      <c r="E3" s="475"/>
      <c r="F3" s="475"/>
      <c r="G3" s="475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470"/>
      <c r="Z3" s="470"/>
      <c r="AA3" s="470"/>
      <c r="AB3" s="470"/>
      <c r="AC3" s="470"/>
      <c r="AD3" s="470"/>
      <c r="AE3" s="470"/>
      <c r="AF3" s="470"/>
      <c r="AG3" s="470"/>
    </row>
    <row r="4" spans="1:33" ht="15" customHeight="1" x14ac:dyDescent="0.35">
      <c r="A4" s="470"/>
      <c r="B4" s="470"/>
      <c r="C4" s="493" t="s">
        <v>53</v>
      </c>
      <c r="D4" s="493" t="s">
        <v>2585</v>
      </c>
      <c r="E4" s="475"/>
      <c r="F4" s="475"/>
      <c r="G4" s="493" t="s">
        <v>2586</v>
      </c>
      <c r="H4" s="470"/>
      <c r="I4" s="470"/>
      <c r="J4" s="470"/>
      <c r="K4" s="470"/>
      <c r="L4" s="470"/>
      <c r="M4" s="470"/>
      <c r="N4" s="470"/>
      <c r="O4" s="470"/>
      <c r="P4" s="470"/>
      <c r="Q4" s="470"/>
      <c r="R4" s="470"/>
      <c r="S4" s="470"/>
      <c r="T4" s="470"/>
      <c r="U4" s="470"/>
      <c r="V4" s="470"/>
      <c r="W4" s="470"/>
      <c r="X4" s="470"/>
      <c r="Y4" s="470"/>
      <c r="Z4" s="470"/>
      <c r="AA4" s="470"/>
      <c r="AB4" s="470"/>
      <c r="AC4" s="470"/>
      <c r="AD4" s="470"/>
      <c r="AE4" s="470"/>
      <c r="AF4" s="470"/>
      <c r="AG4" s="470"/>
    </row>
    <row r="5" spans="1:33" ht="15" customHeight="1" x14ac:dyDescent="0.35">
      <c r="A5" s="470"/>
      <c r="B5" s="470"/>
      <c r="C5" s="493" t="s">
        <v>54</v>
      </c>
      <c r="D5" s="493" t="s">
        <v>2121</v>
      </c>
      <c r="E5" s="475"/>
      <c r="F5" s="475"/>
      <c r="G5" s="475"/>
      <c r="H5" s="470"/>
      <c r="I5" s="470"/>
      <c r="J5" s="470"/>
      <c r="K5" s="470"/>
      <c r="L5" s="470"/>
      <c r="M5" s="470"/>
      <c r="N5" s="470"/>
      <c r="O5" s="470"/>
      <c r="P5" s="470"/>
      <c r="Q5" s="470"/>
      <c r="R5" s="470"/>
      <c r="S5" s="470"/>
      <c r="T5" s="470"/>
      <c r="U5" s="470"/>
      <c r="V5" s="470"/>
      <c r="W5" s="470"/>
      <c r="X5" s="470"/>
      <c r="Y5" s="470"/>
      <c r="Z5" s="470"/>
      <c r="AA5" s="470"/>
      <c r="AB5" s="470"/>
      <c r="AC5" s="470"/>
      <c r="AD5" s="470"/>
      <c r="AE5" s="470"/>
      <c r="AF5" s="470"/>
      <c r="AG5" s="470"/>
    </row>
    <row r="6" spans="1:33" ht="15" customHeight="1" x14ac:dyDescent="0.35">
      <c r="A6" s="470"/>
      <c r="B6" s="470"/>
      <c r="C6" s="493" t="s">
        <v>55</v>
      </c>
      <c r="D6" s="475"/>
      <c r="E6" s="493" t="s">
        <v>2122</v>
      </c>
      <c r="F6" s="475"/>
      <c r="G6" s="475"/>
      <c r="H6" s="470"/>
      <c r="I6" s="470"/>
      <c r="J6" s="470"/>
      <c r="K6" s="470"/>
      <c r="L6" s="470"/>
      <c r="M6" s="470"/>
      <c r="N6" s="470"/>
      <c r="O6" s="470"/>
      <c r="P6" s="470"/>
      <c r="Q6" s="470"/>
      <c r="R6" s="470"/>
      <c r="S6" s="470"/>
      <c r="T6" s="470"/>
      <c r="U6" s="470"/>
      <c r="V6" s="470"/>
      <c r="W6" s="470"/>
      <c r="X6" s="470"/>
      <c r="Y6" s="470"/>
      <c r="Z6" s="470"/>
      <c r="AA6" s="470"/>
      <c r="AB6" s="470"/>
      <c r="AC6" s="470"/>
      <c r="AD6" s="470"/>
      <c r="AE6" s="470"/>
      <c r="AF6" s="470"/>
      <c r="AG6" s="470"/>
    </row>
    <row r="7" spans="1:33" ht="12" customHeight="1" x14ac:dyDescent="0.35">
      <c r="A7" s="470"/>
      <c r="B7" s="470"/>
      <c r="C7" s="470"/>
      <c r="D7" s="470"/>
      <c r="E7" s="470"/>
      <c r="F7" s="470"/>
      <c r="G7" s="470"/>
      <c r="H7" s="470"/>
      <c r="I7" s="470"/>
      <c r="J7" s="470"/>
      <c r="K7" s="470"/>
      <c r="L7" s="470"/>
      <c r="M7" s="470"/>
      <c r="N7" s="470"/>
      <c r="O7" s="470"/>
      <c r="P7" s="470"/>
      <c r="Q7" s="470"/>
      <c r="R7" s="470"/>
      <c r="S7" s="470"/>
      <c r="T7" s="470"/>
      <c r="U7" s="470"/>
      <c r="V7" s="470"/>
      <c r="W7" s="470"/>
      <c r="X7" s="470"/>
      <c r="Y7" s="470"/>
      <c r="Z7" s="470"/>
      <c r="AA7" s="470"/>
      <c r="AB7" s="470"/>
      <c r="AC7" s="470"/>
      <c r="AD7" s="470"/>
      <c r="AE7" s="470"/>
      <c r="AF7" s="470"/>
      <c r="AG7" s="470"/>
    </row>
    <row r="8" spans="1:33" ht="12" customHeight="1" x14ac:dyDescent="0.35">
      <c r="A8" s="470"/>
      <c r="B8" s="470"/>
      <c r="C8" s="470"/>
      <c r="D8" s="470"/>
      <c r="E8" s="470"/>
      <c r="F8" s="470"/>
      <c r="G8" s="470"/>
      <c r="H8" s="470"/>
      <c r="I8" s="470"/>
      <c r="J8" s="470"/>
      <c r="K8" s="470"/>
      <c r="L8" s="470"/>
      <c r="M8" s="470"/>
      <c r="N8" s="470"/>
      <c r="O8" s="470"/>
      <c r="P8" s="470"/>
      <c r="Q8" s="470"/>
      <c r="R8" s="470"/>
      <c r="S8" s="470"/>
      <c r="T8" s="470"/>
      <c r="U8" s="470"/>
      <c r="V8" s="470"/>
      <c r="W8" s="470"/>
      <c r="X8" s="470"/>
      <c r="Y8" s="470"/>
      <c r="Z8" s="470"/>
      <c r="AA8" s="470"/>
      <c r="AB8" s="470"/>
      <c r="AC8" s="470"/>
      <c r="AD8" s="470"/>
      <c r="AE8" s="470"/>
      <c r="AF8" s="470"/>
      <c r="AG8" s="470"/>
    </row>
    <row r="9" spans="1:33" ht="12" customHeight="1" x14ac:dyDescent="0.35">
      <c r="A9" s="470"/>
      <c r="B9" s="470"/>
      <c r="C9" s="470"/>
      <c r="D9" s="470"/>
      <c r="E9" s="470"/>
      <c r="F9" s="470"/>
      <c r="G9" s="470"/>
      <c r="H9" s="470"/>
      <c r="I9" s="470"/>
      <c r="J9" s="470"/>
      <c r="K9" s="470"/>
      <c r="L9" s="470"/>
      <c r="M9" s="470"/>
      <c r="N9" s="470"/>
      <c r="O9" s="470"/>
      <c r="P9" s="470"/>
      <c r="Q9" s="470"/>
      <c r="R9" s="470"/>
      <c r="S9" s="470"/>
      <c r="T9" s="470"/>
      <c r="U9" s="470"/>
      <c r="V9" s="470"/>
      <c r="W9" s="470"/>
      <c r="X9" s="470"/>
      <c r="Y9" s="470"/>
      <c r="Z9" s="470"/>
      <c r="AA9" s="470"/>
      <c r="AB9" s="470"/>
      <c r="AC9" s="470"/>
      <c r="AD9" s="470"/>
      <c r="AE9" s="470"/>
      <c r="AF9" s="470"/>
      <c r="AG9" s="470"/>
    </row>
    <row r="10" spans="1:33" ht="15" customHeight="1" x14ac:dyDescent="0.35">
      <c r="A10" s="473" t="s">
        <v>948</v>
      </c>
      <c r="B10" s="476" t="s">
        <v>947</v>
      </c>
      <c r="C10" s="474"/>
      <c r="D10" s="474"/>
      <c r="E10" s="474"/>
      <c r="F10" s="474"/>
      <c r="G10" s="474"/>
      <c r="H10" s="474"/>
      <c r="I10" s="474"/>
      <c r="J10" s="474"/>
      <c r="K10" s="474"/>
      <c r="L10" s="474"/>
      <c r="M10" s="474"/>
      <c r="N10" s="474"/>
      <c r="O10" s="474"/>
      <c r="P10" s="474"/>
      <c r="Q10" s="474"/>
      <c r="R10" s="474"/>
      <c r="S10" s="474"/>
      <c r="T10" s="474"/>
      <c r="U10" s="474"/>
      <c r="V10" s="474"/>
      <c r="W10" s="474"/>
      <c r="X10" s="474"/>
      <c r="Y10" s="474"/>
      <c r="Z10" s="474"/>
      <c r="AA10" s="474"/>
      <c r="AB10" s="474"/>
      <c r="AC10" s="474"/>
      <c r="AD10" s="474"/>
      <c r="AE10" s="474"/>
      <c r="AF10" s="477" t="s">
        <v>1999</v>
      </c>
      <c r="AG10" s="474"/>
    </row>
    <row r="11" spans="1:33" ht="15" customHeight="1" x14ac:dyDescent="0.35">
      <c r="A11" s="470"/>
      <c r="B11" s="478"/>
      <c r="C11" s="474"/>
      <c r="D11" s="474"/>
      <c r="E11" s="474"/>
      <c r="F11" s="474"/>
      <c r="G11" s="474"/>
      <c r="H11" s="474"/>
      <c r="I11" s="474"/>
      <c r="J11" s="474"/>
      <c r="K11" s="474"/>
      <c r="L11" s="474"/>
      <c r="M11" s="474"/>
      <c r="N11" s="474"/>
      <c r="O11" s="474"/>
      <c r="P11" s="474"/>
      <c r="Q11" s="474"/>
      <c r="R11" s="474"/>
      <c r="S11" s="474"/>
      <c r="T11" s="474"/>
      <c r="U11" s="474"/>
      <c r="V11" s="474"/>
      <c r="W11" s="474"/>
      <c r="X11" s="474"/>
      <c r="Y11" s="474"/>
      <c r="Z11" s="474"/>
      <c r="AA11" s="474"/>
      <c r="AB11" s="474"/>
      <c r="AC11" s="474"/>
      <c r="AD11" s="474"/>
      <c r="AE11" s="474"/>
      <c r="AF11" s="477" t="s">
        <v>2000</v>
      </c>
      <c r="AG11" s="474"/>
    </row>
    <row r="12" spans="1:33" ht="15" customHeight="1" x14ac:dyDescent="0.35">
      <c r="A12" s="470"/>
      <c r="B12" s="478"/>
      <c r="C12" s="479"/>
      <c r="D12" s="479"/>
      <c r="E12" s="479"/>
      <c r="F12" s="479"/>
      <c r="G12" s="479"/>
      <c r="H12" s="479"/>
      <c r="I12" s="479"/>
      <c r="J12" s="479"/>
      <c r="K12" s="479"/>
      <c r="L12" s="479"/>
      <c r="M12" s="479"/>
      <c r="N12" s="479"/>
      <c r="O12" s="479"/>
      <c r="P12" s="479"/>
      <c r="Q12" s="479"/>
      <c r="R12" s="479"/>
      <c r="S12" s="479"/>
      <c r="T12" s="479"/>
      <c r="U12" s="479"/>
      <c r="V12" s="479"/>
      <c r="W12" s="479"/>
      <c r="X12" s="479"/>
      <c r="Y12" s="479"/>
      <c r="Z12" s="479"/>
      <c r="AA12" s="479"/>
      <c r="AB12" s="479"/>
      <c r="AC12" s="479"/>
      <c r="AD12" s="479"/>
      <c r="AE12" s="479"/>
      <c r="AF12" s="477" t="s">
        <v>2123</v>
      </c>
      <c r="AG12" s="474"/>
    </row>
    <row r="13" spans="1:33" ht="15" customHeight="1" thickBot="1" x14ac:dyDescent="0.4">
      <c r="A13" s="470"/>
      <c r="B13" s="480" t="s">
        <v>180</v>
      </c>
      <c r="C13" s="480">
        <v>2022</v>
      </c>
      <c r="D13" s="480">
        <v>2023</v>
      </c>
      <c r="E13" s="480">
        <v>2024</v>
      </c>
      <c r="F13" s="480">
        <v>2025</v>
      </c>
      <c r="G13" s="480">
        <v>2026</v>
      </c>
      <c r="H13" s="480">
        <v>2027</v>
      </c>
      <c r="I13" s="480">
        <v>2028</v>
      </c>
      <c r="J13" s="480">
        <v>2029</v>
      </c>
      <c r="K13" s="480">
        <v>2030</v>
      </c>
      <c r="L13" s="480">
        <v>2031</v>
      </c>
      <c r="M13" s="480">
        <v>2032</v>
      </c>
      <c r="N13" s="480">
        <v>2033</v>
      </c>
      <c r="O13" s="480">
        <v>2034</v>
      </c>
      <c r="P13" s="480">
        <v>2035</v>
      </c>
      <c r="Q13" s="480">
        <v>2036</v>
      </c>
      <c r="R13" s="480">
        <v>2037</v>
      </c>
      <c r="S13" s="480">
        <v>2038</v>
      </c>
      <c r="T13" s="480">
        <v>2039</v>
      </c>
      <c r="U13" s="480">
        <v>2040</v>
      </c>
      <c r="V13" s="480">
        <v>2041</v>
      </c>
      <c r="W13" s="480">
        <v>2042</v>
      </c>
      <c r="X13" s="480">
        <v>2043</v>
      </c>
      <c r="Y13" s="480">
        <v>2044</v>
      </c>
      <c r="Z13" s="480">
        <v>2045</v>
      </c>
      <c r="AA13" s="480">
        <v>2046</v>
      </c>
      <c r="AB13" s="480">
        <v>2047</v>
      </c>
      <c r="AC13" s="480">
        <v>2048</v>
      </c>
      <c r="AD13" s="480">
        <v>2049</v>
      </c>
      <c r="AE13" s="480">
        <v>2050</v>
      </c>
      <c r="AF13" s="481">
        <v>2050</v>
      </c>
      <c r="AG13" s="474"/>
    </row>
    <row r="14" spans="1:33" ht="15" customHeight="1" thickTop="1" x14ac:dyDescent="0.35">
      <c r="A14" s="470"/>
      <c r="B14" s="474"/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  <c r="R14" s="474"/>
      <c r="S14" s="474"/>
      <c r="T14" s="474"/>
      <c r="U14" s="474"/>
      <c r="V14" s="474"/>
      <c r="W14" s="474"/>
      <c r="X14" s="474"/>
      <c r="Y14" s="474"/>
      <c r="Z14" s="474"/>
      <c r="AA14" s="474"/>
      <c r="AB14" s="474"/>
      <c r="AC14" s="474"/>
      <c r="AD14" s="474"/>
      <c r="AE14" s="474"/>
      <c r="AF14" s="474"/>
      <c r="AG14" s="474"/>
    </row>
    <row r="15" spans="1:33" ht="15" customHeight="1" x14ac:dyDescent="0.35">
      <c r="A15" s="470"/>
      <c r="B15" s="482" t="s">
        <v>818</v>
      </c>
      <c r="C15" s="474"/>
      <c r="D15" s="474"/>
      <c r="E15" s="474"/>
      <c r="F15" s="474"/>
      <c r="G15" s="474"/>
      <c r="H15" s="474"/>
      <c r="I15" s="474"/>
      <c r="J15" s="474"/>
      <c r="K15" s="474"/>
      <c r="L15" s="474"/>
      <c r="M15" s="474"/>
      <c r="N15" s="474"/>
      <c r="O15" s="474"/>
      <c r="P15" s="474"/>
      <c r="Q15" s="474"/>
      <c r="R15" s="474"/>
      <c r="S15" s="474"/>
      <c r="T15" s="474"/>
      <c r="U15" s="474"/>
      <c r="V15" s="474"/>
      <c r="W15" s="474"/>
      <c r="X15" s="474"/>
      <c r="Y15" s="474"/>
      <c r="Z15" s="474"/>
      <c r="AA15" s="474"/>
      <c r="AB15" s="474"/>
      <c r="AC15" s="474"/>
      <c r="AD15" s="474"/>
      <c r="AE15" s="474"/>
      <c r="AF15" s="474"/>
      <c r="AG15" s="474"/>
    </row>
    <row r="16" spans="1:33" ht="15" customHeight="1" x14ac:dyDescent="0.35">
      <c r="A16" s="470"/>
      <c r="B16" s="482" t="s">
        <v>904</v>
      </c>
      <c r="C16" s="474"/>
      <c r="D16" s="474"/>
      <c r="E16" s="474"/>
      <c r="F16" s="474"/>
      <c r="G16" s="474"/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  <c r="T16" s="474"/>
      <c r="U16" s="474"/>
      <c r="V16" s="474"/>
      <c r="W16" s="474"/>
      <c r="X16" s="474"/>
      <c r="Y16" s="474"/>
      <c r="Z16" s="474"/>
      <c r="AA16" s="474"/>
      <c r="AB16" s="474"/>
      <c r="AC16" s="474"/>
      <c r="AD16" s="474"/>
      <c r="AE16" s="474"/>
      <c r="AF16" s="474"/>
      <c r="AG16" s="474"/>
    </row>
    <row r="17" spans="1:33" ht="15" customHeight="1" x14ac:dyDescent="0.35">
      <c r="A17" s="473" t="s">
        <v>946</v>
      </c>
      <c r="B17" s="483" t="s">
        <v>26</v>
      </c>
      <c r="C17" s="484">
        <v>5.2394000000000003E-2</v>
      </c>
      <c r="D17" s="484">
        <v>4.9780999999999999E-2</v>
      </c>
      <c r="E17" s="484">
        <v>4.7213999999999999E-2</v>
      </c>
      <c r="F17" s="484">
        <v>4.4734999999999997E-2</v>
      </c>
      <c r="G17" s="484">
        <v>4.2387000000000001E-2</v>
      </c>
      <c r="H17" s="484">
        <v>4.0210000000000003E-2</v>
      </c>
      <c r="I17" s="484">
        <v>3.8240999999999997E-2</v>
      </c>
      <c r="J17" s="484">
        <v>3.6514999999999999E-2</v>
      </c>
      <c r="K17" s="484">
        <v>3.5061000000000002E-2</v>
      </c>
      <c r="L17" s="484">
        <v>3.3903000000000003E-2</v>
      </c>
      <c r="M17" s="484">
        <v>3.3061E-2</v>
      </c>
      <c r="N17" s="484">
        <v>3.2550999999999997E-2</v>
      </c>
      <c r="O17" s="484">
        <v>3.2378999999999998E-2</v>
      </c>
      <c r="P17" s="484">
        <v>3.2378999999999998E-2</v>
      </c>
      <c r="Q17" s="484">
        <v>3.2378999999999998E-2</v>
      </c>
      <c r="R17" s="484">
        <v>3.2378999999999998E-2</v>
      </c>
      <c r="S17" s="484">
        <v>3.2378999999999998E-2</v>
      </c>
      <c r="T17" s="484">
        <v>3.2378999999999998E-2</v>
      </c>
      <c r="U17" s="484">
        <v>3.2378999999999998E-2</v>
      </c>
      <c r="V17" s="484">
        <v>3.2378999999999998E-2</v>
      </c>
      <c r="W17" s="484">
        <v>3.2378999999999998E-2</v>
      </c>
      <c r="X17" s="484">
        <v>3.2378999999999998E-2</v>
      </c>
      <c r="Y17" s="484">
        <v>3.2378999999999998E-2</v>
      </c>
      <c r="Z17" s="484">
        <v>3.2378999999999998E-2</v>
      </c>
      <c r="AA17" s="484">
        <v>3.2378999999999998E-2</v>
      </c>
      <c r="AB17" s="484">
        <v>3.2378999999999998E-2</v>
      </c>
      <c r="AC17" s="484">
        <v>3.2378999999999998E-2</v>
      </c>
      <c r="AD17" s="484">
        <v>3.2378999999999998E-2</v>
      </c>
      <c r="AE17" s="484">
        <v>3.2378999999999998E-2</v>
      </c>
      <c r="AF17" s="485">
        <v>-1.7041000000000001E-2</v>
      </c>
      <c r="AG17" s="474"/>
    </row>
    <row r="18" spans="1:33" ht="15" customHeight="1" x14ac:dyDescent="0.35">
      <c r="A18" s="473" t="s">
        <v>945</v>
      </c>
      <c r="B18" s="483" t="s">
        <v>27</v>
      </c>
      <c r="C18" s="484">
        <v>431.68884300000002</v>
      </c>
      <c r="D18" s="484">
        <v>424.68164100000001</v>
      </c>
      <c r="E18" s="484">
        <v>422.74176</v>
      </c>
      <c r="F18" s="484">
        <v>422.79718000000003</v>
      </c>
      <c r="G18" s="484">
        <v>424.23095699999999</v>
      </c>
      <c r="H18" s="484">
        <v>425.60919200000001</v>
      </c>
      <c r="I18" s="484">
        <v>426.93499800000001</v>
      </c>
      <c r="J18" s="484">
        <v>428.15670799999998</v>
      </c>
      <c r="K18" s="484">
        <v>429.08715799999999</v>
      </c>
      <c r="L18" s="484">
        <v>430.53955100000002</v>
      </c>
      <c r="M18" s="484">
        <v>433.51293900000002</v>
      </c>
      <c r="N18" s="484">
        <v>435.050659</v>
      </c>
      <c r="O18" s="484">
        <v>436.87918100000002</v>
      </c>
      <c r="P18" s="484">
        <v>438.72732500000001</v>
      </c>
      <c r="Q18" s="484">
        <v>440.18386800000002</v>
      </c>
      <c r="R18" s="484">
        <v>442.77221700000001</v>
      </c>
      <c r="S18" s="484">
        <v>445.24963400000001</v>
      </c>
      <c r="T18" s="484">
        <v>447.53008999999997</v>
      </c>
      <c r="U18" s="484">
        <v>449.82141100000001</v>
      </c>
      <c r="V18" s="484">
        <v>451.83126800000002</v>
      </c>
      <c r="W18" s="484">
        <v>453.83273300000002</v>
      </c>
      <c r="X18" s="484">
        <v>455.7276</v>
      </c>
      <c r="Y18" s="484">
        <v>457.34527600000001</v>
      </c>
      <c r="Z18" s="484">
        <v>458.99700899999999</v>
      </c>
      <c r="AA18" s="484">
        <v>460.61682100000002</v>
      </c>
      <c r="AB18" s="484">
        <v>462.180206</v>
      </c>
      <c r="AC18" s="484">
        <v>463.82748400000003</v>
      </c>
      <c r="AD18" s="484">
        <v>465.50219700000002</v>
      </c>
      <c r="AE18" s="484">
        <v>467.114441</v>
      </c>
      <c r="AF18" s="485">
        <v>2.8210000000000002E-3</v>
      </c>
      <c r="AG18" s="474"/>
    </row>
    <row r="19" spans="1:33" ht="15" customHeight="1" x14ac:dyDescent="0.35">
      <c r="A19" s="473" t="s">
        <v>944</v>
      </c>
      <c r="B19" s="483" t="s">
        <v>45</v>
      </c>
      <c r="C19" s="484">
        <v>66.090134000000006</v>
      </c>
      <c r="D19" s="484">
        <v>89.043007000000003</v>
      </c>
      <c r="E19" s="484">
        <v>89.349884000000003</v>
      </c>
      <c r="F19" s="484">
        <v>90.143799000000001</v>
      </c>
      <c r="G19" s="484">
        <v>91.171761000000004</v>
      </c>
      <c r="H19" s="484">
        <v>92.073311000000004</v>
      </c>
      <c r="I19" s="484">
        <v>92.726730000000003</v>
      </c>
      <c r="J19" s="484">
        <v>93.422882000000001</v>
      </c>
      <c r="K19" s="484">
        <v>93.933066999999994</v>
      </c>
      <c r="L19" s="484">
        <v>94.390488000000005</v>
      </c>
      <c r="M19" s="484">
        <v>95.446242999999996</v>
      </c>
      <c r="N19" s="484">
        <v>95.703002999999995</v>
      </c>
      <c r="O19" s="484">
        <v>95.984084999999993</v>
      </c>
      <c r="P19" s="484">
        <v>96.229423999999995</v>
      </c>
      <c r="Q19" s="484">
        <v>96.408187999999996</v>
      </c>
      <c r="R19" s="484">
        <v>96.887237999999996</v>
      </c>
      <c r="S19" s="484">
        <v>97.334091000000001</v>
      </c>
      <c r="T19" s="484">
        <v>97.65992</v>
      </c>
      <c r="U19" s="484">
        <v>97.929030999999995</v>
      </c>
      <c r="V19" s="484">
        <v>98.073432999999994</v>
      </c>
      <c r="W19" s="484">
        <v>98.244690000000006</v>
      </c>
      <c r="X19" s="484">
        <v>98.404099000000002</v>
      </c>
      <c r="Y19" s="484">
        <v>98.500031000000007</v>
      </c>
      <c r="Z19" s="484">
        <v>98.589721999999995</v>
      </c>
      <c r="AA19" s="484">
        <v>98.64743</v>
      </c>
      <c r="AB19" s="484">
        <v>98.669312000000005</v>
      </c>
      <c r="AC19" s="484">
        <v>98.700226000000001</v>
      </c>
      <c r="AD19" s="484">
        <v>98.731018000000006</v>
      </c>
      <c r="AE19" s="484">
        <v>98.733581999999998</v>
      </c>
      <c r="AF19" s="485">
        <v>1.4439E-2</v>
      </c>
      <c r="AG19" s="474"/>
    </row>
    <row r="20" spans="1:33" ht="15" customHeight="1" x14ac:dyDescent="0.35">
      <c r="A20" s="473" t="s">
        <v>943</v>
      </c>
      <c r="B20" s="483" t="s">
        <v>28</v>
      </c>
      <c r="C20" s="484">
        <v>120.270309</v>
      </c>
      <c r="D20" s="484">
        <v>118.751846</v>
      </c>
      <c r="E20" s="484">
        <v>118.488518</v>
      </c>
      <c r="F20" s="484">
        <v>118.688492</v>
      </c>
      <c r="G20" s="484">
        <v>119.20796199999999</v>
      </c>
      <c r="H20" s="484">
        <v>119.5728</v>
      </c>
      <c r="I20" s="484">
        <v>119.793961</v>
      </c>
      <c r="J20" s="484">
        <v>120.04528000000001</v>
      </c>
      <c r="K20" s="484">
        <v>120.213516</v>
      </c>
      <c r="L20" s="484">
        <v>120.563187</v>
      </c>
      <c r="M20" s="484">
        <v>121.341599</v>
      </c>
      <c r="N20" s="484">
        <v>121.86479199999999</v>
      </c>
      <c r="O20" s="484">
        <v>122.493073</v>
      </c>
      <c r="P20" s="484">
        <v>123.13458300000001</v>
      </c>
      <c r="Q20" s="484">
        <v>123.658737</v>
      </c>
      <c r="R20" s="484">
        <v>124.489456</v>
      </c>
      <c r="S20" s="484">
        <v>125.28884100000001</v>
      </c>
      <c r="T20" s="484">
        <v>126.032471</v>
      </c>
      <c r="U20" s="484">
        <v>126.79167200000001</v>
      </c>
      <c r="V20" s="484">
        <v>127.490234</v>
      </c>
      <c r="W20" s="484">
        <v>128.188705</v>
      </c>
      <c r="X20" s="484">
        <v>128.856415</v>
      </c>
      <c r="Y20" s="484">
        <v>129.441925</v>
      </c>
      <c r="Z20" s="484">
        <v>130.040649</v>
      </c>
      <c r="AA20" s="484">
        <v>130.63327000000001</v>
      </c>
      <c r="AB20" s="484">
        <v>131.21220400000001</v>
      </c>
      <c r="AC20" s="484">
        <v>131.81366</v>
      </c>
      <c r="AD20" s="484">
        <v>132.425049</v>
      </c>
      <c r="AE20" s="484">
        <v>133.012192</v>
      </c>
      <c r="AF20" s="485">
        <v>3.6029999999999999E-3</v>
      </c>
      <c r="AG20" s="474"/>
    </row>
    <row r="21" spans="1:33" ht="15" customHeight="1" x14ac:dyDescent="0.35">
      <c r="A21" s="473" t="s">
        <v>942</v>
      </c>
      <c r="B21" s="483" t="s">
        <v>29</v>
      </c>
      <c r="C21" s="484">
        <v>29.682967999999999</v>
      </c>
      <c r="D21" s="484">
        <v>29.758869000000001</v>
      </c>
      <c r="E21" s="484">
        <v>30.146758999999999</v>
      </c>
      <c r="F21" s="484">
        <v>30.637978</v>
      </c>
      <c r="G21" s="484">
        <v>31.194728999999999</v>
      </c>
      <c r="H21" s="484">
        <v>31.688334999999999</v>
      </c>
      <c r="I21" s="484">
        <v>32.140937999999998</v>
      </c>
      <c r="J21" s="484">
        <v>32.530436999999999</v>
      </c>
      <c r="K21" s="484">
        <v>32.875312999999998</v>
      </c>
      <c r="L21" s="484">
        <v>33.238861</v>
      </c>
      <c r="M21" s="484">
        <v>33.579017999999998</v>
      </c>
      <c r="N21" s="484">
        <v>33.877018</v>
      </c>
      <c r="O21" s="484">
        <v>34.128684999999997</v>
      </c>
      <c r="P21" s="484">
        <v>34.353442999999999</v>
      </c>
      <c r="Q21" s="484">
        <v>34.538184999999999</v>
      </c>
      <c r="R21" s="484">
        <v>34.786034000000001</v>
      </c>
      <c r="S21" s="484">
        <v>35.022221000000002</v>
      </c>
      <c r="T21" s="484">
        <v>35.257686999999997</v>
      </c>
      <c r="U21" s="484">
        <v>35.507747999999999</v>
      </c>
      <c r="V21" s="484">
        <v>35.757252000000001</v>
      </c>
      <c r="W21" s="484">
        <v>36.001877</v>
      </c>
      <c r="X21" s="484">
        <v>36.238014</v>
      </c>
      <c r="Y21" s="484">
        <v>36.449466999999999</v>
      </c>
      <c r="Z21" s="484">
        <v>36.665745000000001</v>
      </c>
      <c r="AA21" s="484">
        <v>36.882747999999999</v>
      </c>
      <c r="AB21" s="484">
        <v>37.09742</v>
      </c>
      <c r="AC21" s="484">
        <v>37.319622000000003</v>
      </c>
      <c r="AD21" s="484">
        <v>37.545807000000003</v>
      </c>
      <c r="AE21" s="484">
        <v>37.766235000000002</v>
      </c>
      <c r="AF21" s="485">
        <v>8.6390000000000008E-3</v>
      </c>
      <c r="AG21" s="474"/>
    </row>
    <row r="22" spans="1:33" ht="15" customHeight="1" x14ac:dyDescent="0.35">
      <c r="A22" s="473" t="s">
        <v>941</v>
      </c>
      <c r="B22" s="483" t="s">
        <v>44</v>
      </c>
      <c r="C22" s="484">
        <v>647.78466800000001</v>
      </c>
      <c r="D22" s="484">
        <v>662.28515600000003</v>
      </c>
      <c r="E22" s="484">
        <v>660.77417000000003</v>
      </c>
      <c r="F22" s="484">
        <v>662.31219499999997</v>
      </c>
      <c r="G22" s="484">
        <v>665.84771699999999</v>
      </c>
      <c r="H22" s="484">
        <v>668.98388699999998</v>
      </c>
      <c r="I22" s="484">
        <v>671.63488800000005</v>
      </c>
      <c r="J22" s="484">
        <v>674.19183299999997</v>
      </c>
      <c r="K22" s="484">
        <v>676.14404300000001</v>
      </c>
      <c r="L22" s="484">
        <v>678.76593000000003</v>
      </c>
      <c r="M22" s="484">
        <v>683.91290300000003</v>
      </c>
      <c r="N22" s="484">
        <v>686.52801499999998</v>
      </c>
      <c r="O22" s="484">
        <v>689.51739499999996</v>
      </c>
      <c r="P22" s="484">
        <v>692.47717299999999</v>
      </c>
      <c r="Q22" s="484">
        <v>694.82141100000001</v>
      </c>
      <c r="R22" s="484">
        <v>698.96728499999995</v>
      </c>
      <c r="S22" s="484">
        <v>702.92718500000001</v>
      </c>
      <c r="T22" s="484">
        <v>706.51257299999997</v>
      </c>
      <c r="U22" s="484">
        <v>710.08227499999998</v>
      </c>
      <c r="V22" s="484">
        <v>713.18463099999997</v>
      </c>
      <c r="W22" s="484">
        <v>716.30041500000004</v>
      </c>
      <c r="X22" s="484">
        <v>719.25860599999999</v>
      </c>
      <c r="Y22" s="484">
        <v>721.76910399999997</v>
      </c>
      <c r="Z22" s="484">
        <v>724.32556199999999</v>
      </c>
      <c r="AA22" s="484">
        <v>726.81274399999995</v>
      </c>
      <c r="AB22" s="484">
        <v>729.19152799999995</v>
      </c>
      <c r="AC22" s="484">
        <v>731.69341999999995</v>
      </c>
      <c r="AD22" s="484">
        <v>734.23651099999995</v>
      </c>
      <c r="AE22" s="484">
        <v>736.65887499999997</v>
      </c>
      <c r="AF22" s="485">
        <v>4.6020000000000002E-3</v>
      </c>
      <c r="AG22" s="474"/>
    </row>
    <row r="23" spans="1:33" ht="15" customHeight="1" x14ac:dyDescent="0.35">
      <c r="A23" s="473" t="s">
        <v>940</v>
      </c>
      <c r="B23" s="483" t="s">
        <v>30</v>
      </c>
      <c r="C23" s="484">
        <v>119.742149</v>
      </c>
      <c r="D23" s="484">
        <v>117.096878</v>
      </c>
      <c r="E23" s="484">
        <v>116.69553399999999</v>
      </c>
      <c r="F23" s="484">
        <v>116.87709</v>
      </c>
      <c r="G23" s="484">
        <v>117.380386</v>
      </c>
      <c r="H23" s="484">
        <v>117.749481</v>
      </c>
      <c r="I23" s="484">
        <v>117.92749000000001</v>
      </c>
      <c r="J23" s="484">
        <v>118.15503699999999</v>
      </c>
      <c r="K23" s="484">
        <v>118.246742</v>
      </c>
      <c r="L23" s="484">
        <v>118.39877300000001</v>
      </c>
      <c r="M23" s="484">
        <v>119.10726200000001</v>
      </c>
      <c r="N23" s="484">
        <v>119.29026</v>
      </c>
      <c r="O23" s="484">
        <v>119.575577</v>
      </c>
      <c r="P23" s="484">
        <v>119.868607</v>
      </c>
      <c r="Q23" s="484">
        <v>120.077911</v>
      </c>
      <c r="R23" s="484">
        <v>120.549927</v>
      </c>
      <c r="S23" s="484">
        <v>120.60543800000001</v>
      </c>
      <c r="T23" s="484">
        <v>120.112869</v>
      </c>
      <c r="U23" s="484">
        <v>119.67094400000001</v>
      </c>
      <c r="V23" s="484">
        <v>119.223579</v>
      </c>
      <c r="W23" s="484">
        <v>118.84626799999999</v>
      </c>
      <c r="X23" s="484">
        <v>118.50116</v>
      </c>
      <c r="Y23" s="484">
        <v>118.16031599999999</v>
      </c>
      <c r="Z23" s="484">
        <v>117.895882</v>
      </c>
      <c r="AA23" s="484">
        <v>117.666962</v>
      </c>
      <c r="AB23" s="484">
        <v>117.44731899999999</v>
      </c>
      <c r="AC23" s="484">
        <v>117.29792</v>
      </c>
      <c r="AD23" s="484">
        <v>117.22255699999999</v>
      </c>
      <c r="AE23" s="484">
        <v>117.140587</v>
      </c>
      <c r="AF23" s="485">
        <v>-7.8399999999999997E-4</v>
      </c>
      <c r="AG23" s="474"/>
    </row>
    <row r="24" spans="1:33" ht="15" customHeight="1" x14ac:dyDescent="0.35">
      <c r="A24" s="473" t="s">
        <v>939</v>
      </c>
      <c r="B24" s="483" t="s">
        <v>31</v>
      </c>
      <c r="C24" s="484">
        <v>0</v>
      </c>
      <c r="D24" s="484">
        <v>0</v>
      </c>
      <c r="E24" s="484">
        <v>0</v>
      </c>
      <c r="F24" s="484">
        <v>0</v>
      </c>
      <c r="G24" s="484">
        <v>0</v>
      </c>
      <c r="H24" s="484">
        <v>0</v>
      </c>
      <c r="I24" s="484">
        <v>0</v>
      </c>
      <c r="J24" s="484">
        <v>0</v>
      </c>
      <c r="K24" s="484">
        <v>0</v>
      </c>
      <c r="L24" s="484">
        <v>0</v>
      </c>
      <c r="M24" s="484">
        <v>0</v>
      </c>
      <c r="N24" s="484">
        <v>0</v>
      </c>
      <c r="O24" s="484">
        <v>0</v>
      </c>
      <c r="P24" s="484">
        <v>0</v>
      </c>
      <c r="Q24" s="484">
        <v>0</v>
      </c>
      <c r="R24" s="484">
        <v>0</v>
      </c>
      <c r="S24" s="484">
        <v>0</v>
      </c>
      <c r="T24" s="484">
        <v>0</v>
      </c>
      <c r="U24" s="484">
        <v>0</v>
      </c>
      <c r="V24" s="484">
        <v>0</v>
      </c>
      <c r="W24" s="484">
        <v>0</v>
      </c>
      <c r="X24" s="484">
        <v>0</v>
      </c>
      <c r="Y24" s="484">
        <v>0</v>
      </c>
      <c r="Z24" s="484">
        <v>0</v>
      </c>
      <c r="AA24" s="484">
        <v>0</v>
      </c>
      <c r="AB24" s="484">
        <v>0</v>
      </c>
      <c r="AC24" s="484">
        <v>0</v>
      </c>
      <c r="AD24" s="484">
        <v>0</v>
      </c>
      <c r="AE24" s="484">
        <v>0</v>
      </c>
      <c r="AF24" s="485" t="s">
        <v>1190</v>
      </c>
      <c r="AG24" s="474"/>
    </row>
    <row r="25" spans="1:33" ht="12" customHeight="1" x14ac:dyDescent="0.35">
      <c r="A25" s="473" t="s">
        <v>938</v>
      </c>
      <c r="B25" s="483" t="s">
        <v>32</v>
      </c>
      <c r="C25" s="484">
        <v>174.97929400000001</v>
      </c>
      <c r="D25" s="484">
        <v>176.67163099999999</v>
      </c>
      <c r="E25" s="484">
        <v>179.19296299999999</v>
      </c>
      <c r="F25" s="484">
        <v>182.34011799999999</v>
      </c>
      <c r="G25" s="484">
        <v>185.849884</v>
      </c>
      <c r="H25" s="484">
        <v>189.034088</v>
      </c>
      <c r="I25" s="484">
        <v>191.92666600000001</v>
      </c>
      <c r="J25" s="484">
        <v>194.56246899999999</v>
      </c>
      <c r="K25" s="484">
        <v>196.92228700000001</v>
      </c>
      <c r="L25" s="484">
        <v>199.27041600000001</v>
      </c>
      <c r="M25" s="484">
        <v>201.49423200000001</v>
      </c>
      <c r="N25" s="484">
        <v>203.485016</v>
      </c>
      <c r="O25" s="484">
        <v>205.14601099999999</v>
      </c>
      <c r="P25" s="484">
        <v>206.68225100000001</v>
      </c>
      <c r="Q25" s="484">
        <v>208.07420300000001</v>
      </c>
      <c r="R25" s="484">
        <v>209.765961</v>
      </c>
      <c r="S25" s="484">
        <v>211.41546600000001</v>
      </c>
      <c r="T25" s="484">
        <v>213.01208500000001</v>
      </c>
      <c r="U25" s="484">
        <v>214.709351</v>
      </c>
      <c r="V25" s="484">
        <v>216.41395600000001</v>
      </c>
      <c r="W25" s="484">
        <v>218.089294</v>
      </c>
      <c r="X25" s="484">
        <v>219.71916200000001</v>
      </c>
      <c r="Y25" s="484">
        <v>221.220215</v>
      </c>
      <c r="Z25" s="484">
        <v>222.75676000000001</v>
      </c>
      <c r="AA25" s="484">
        <v>224.291641</v>
      </c>
      <c r="AB25" s="484">
        <v>225.80128500000001</v>
      </c>
      <c r="AC25" s="484">
        <v>227.34977699999999</v>
      </c>
      <c r="AD25" s="484">
        <v>228.915268</v>
      </c>
      <c r="AE25" s="484">
        <v>230.4496</v>
      </c>
      <c r="AF25" s="485">
        <v>9.8829999999999994E-3</v>
      </c>
      <c r="AG25" s="474"/>
    </row>
    <row r="26" spans="1:33" ht="12" customHeight="1" x14ac:dyDescent="0.35">
      <c r="A26" s="473" t="s">
        <v>937</v>
      </c>
      <c r="B26" s="483" t="s">
        <v>36</v>
      </c>
      <c r="C26" s="484">
        <v>249.054596</v>
      </c>
      <c r="D26" s="484">
        <v>248.72126800000001</v>
      </c>
      <c r="E26" s="484">
        <v>251.15287799999999</v>
      </c>
      <c r="F26" s="484">
        <v>254.49307300000001</v>
      </c>
      <c r="G26" s="484">
        <v>258.39721700000001</v>
      </c>
      <c r="H26" s="484">
        <v>261.78961199999998</v>
      </c>
      <c r="I26" s="484">
        <v>264.62939499999999</v>
      </c>
      <c r="J26" s="484">
        <v>267.24603300000001</v>
      </c>
      <c r="K26" s="484">
        <v>269.43594400000001</v>
      </c>
      <c r="L26" s="484">
        <v>271.56622299999998</v>
      </c>
      <c r="M26" s="484">
        <v>273.92904700000003</v>
      </c>
      <c r="N26" s="484">
        <v>275.92364500000002</v>
      </c>
      <c r="O26" s="484">
        <v>277.58303799999999</v>
      </c>
      <c r="P26" s="484">
        <v>279.03997800000002</v>
      </c>
      <c r="Q26" s="484">
        <v>280.26678500000003</v>
      </c>
      <c r="R26" s="484">
        <v>282.00915500000002</v>
      </c>
      <c r="S26" s="484">
        <v>283.68841600000002</v>
      </c>
      <c r="T26" s="484">
        <v>285.26483200000001</v>
      </c>
      <c r="U26" s="484">
        <v>286.91857900000002</v>
      </c>
      <c r="V26" s="484">
        <v>288.53170799999998</v>
      </c>
      <c r="W26" s="484">
        <v>290.15139799999997</v>
      </c>
      <c r="X26" s="484">
        <v>291.707581</v>
      </c>
      <c r="Y26" s="484">
        <v>293.06341600000002</v>
      </c>
      <c r="Z26" s="484">
        <v>294.44976800000001</v>
      </c>
      <c r="AA26" s="484">
        <v>295.82659899999999</v>
      </c>
      <c r="AB26" s="484">
        <v>297.17584199999999</v>
      </c>
      <c r="AC26" s="484">
        <v>298.58334400000001</v>
      </c>
      <c r="AD26" s="484">
        <v>300.01361100000003</v>
      </c>
      <c r="AE26" s="484">
        <v>301.39428700000002</v>
      </c>
      <c r="AF26" s="485">
        <v>6.8360000000000001E-3</v>
      </c>
      <c r="AG26" s="474"/>
    </row>
    <row r="27" spans="1:33" ht="12" customHeight="1" x14ac:dyDescent="0.35">
      <c r="A27" s="473" t="s">
        <v>936</v>
      </c>
      <c r="B27" s="482" t="s">
        <v>35</v>
      </c>
      <c r="C27" s="486">
        <v>1191.560669</v>
      </c>
      <c r="D27" s="486">
        <v>1204.7749020000001</v>
      </c>
      <c r="E27" s="486">
        <v>1207.815552</v>
      </c>
      <c r="F27" s="486">
        <v>1216.022461</v>
      </c>
      <c r="G27" s="486">
        <v>1227.47522</v>
      </c>
      <c r="H27" s="486">
        <v>1237.557129</v>
      </c>
      <c r="I27" s="486">
        <v>1246.118408</v>
      </c>
      <c r="J27" s="486">
        <v>1254.1552730000001</v>
      </c>
      <c r="K27" s="486">
        <v>1260.7490230000001</v>
      </c>
      <c r="L27" s="486">
        <v>1268.001221</v>
      </c>
      <c r="M27" s="486">
        <v>1278.443481</v>
      </c>
      <c r="N27" s="486">
        <v>1285.2270510000001</v>
      </c>
      <c r="O27" s="486">
        <v>1291.8220209999999</v>
      </c>
      <c r="P27" s="486">
        <v>1298.0679929999999</v>
      </c>
      <c r="Q27" s="486">
        <v>1303.2402340000001</v>
      </c>
      <c r="R27" s="486">
        <v>1311.2923579999999</v>
      </c>
      <c r="S27" s="486">
        <v>1318.636475</v>
      </c>
      <c r="T27" s="486">
        <v>1324.9023440000001</v>
      </c>
      <c r="U27" s="486">
        <v>1331.381226</v>
      </c>
      <c r="V27" s="486">
        <v>1337.3538820000001</v>
      </c>
      <c r="W27" s="486">
        <v>1343.3873289999999</v>
      </c>
      <c r="X27" s="486">
        <v>1349.1865230000001</v>
      </c>
      <c r="Y27" s="486">
        <v>1354.213135</v>
      </c>
      <c r="Z27" s="486">
        <v>1359.4279790000001</v>
      </c>
      <c r="AA27" s="486">
        <v>1364.5979</v>
      </c>
      <c r="AB27" s="486">
        <v>1369.615967</v>
      </c>
      <c r="AC27" s="486">
        <v>1374.924438</v>
      </c>
      <c r="AD27" s="486">
        <v>1380.387939</v>
      </c>
      <c r="AE27" s="486">
        <v>1385.643311</v>
      </c>
      <c r="AF27" s="487">
        <v>5.4039999999999999E-3</v>
      </c>
      <c r="AG27" s="474"/>
    </row>
    <row r="28" spans="1:33" ht="12" customHeight="1" x14ac:dyDescent="0.35">
      <c r="A28" s="470"/>
      <c r="B28" s="474"/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  <c r="T28" s="474"/>
      <c r="U28" s="474"/>
      <c r="V28" s="474"/>
      <c r="W28" s="474"/>
      <c r="X28" s="474"/>
      <c r="Y28" s="474"/>
      <c r="Z28" s="474"/>
      <c r="AA28" s="474"/>
      <c r="AB28" s="474"/>
      <c r="AC28" s="474"/>
      <c r="AD28" s="474"/>
      <c r="AE28" s="474"/>
      <c r="AF28" s="474"/>
      <c r="AG28" s="474"/>
    </row>
    <row r="29" spans="1:33" ht="12" customHeight="1" x14ac:dyDescent="0.35">
      <c r="A29" s="470"/>
      <c r="B29" s="482" t="s">
        <v>902</v>
      </c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  <c r="T29" s="474"/>
      <c r="U29" s="474"/>
      <c r="V29" s="474"/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</row>
    <row r="30" spans="1:33" ht="12" customHeight="1" x14ac:dyDescent="0.35">
      <c r="A30" s="473" t="s">
        <v>935</v>
      </c>
      <c r="B30" s="483" t="s">
        <v>27</v>
      </c>
      <c r="C30" s="484">
        <v>398.18859900000001</v>
      </c>
      <c r="D30" s="484">
        <v>382.910034</v>
      </c>
      <c r="E30" s="484">
        <v>373.89880399999998</v>
      </c>
      <c r="F30" s="484">
        <v>373.84225500000002</v>
      </c>
      <c r="G30" s="484">
        <v>373.91626000000002</v>
      </c>
      <c r="H30" s="484">
        <v>371.54061899999999</v>
      </c>
      <c r="I30" s="484">
        <v>371.54070999999999</v>
      </c>
      <c r="J30" s="484">
        <v>376.26693699999998</v>
      </c>
      <c r="K30" s="484">
        <v>378.19656400000002</v>
      </c>
      <c r="L30" s="484">
        <v>376.134705</v>
      </c>
      <c r="M30" s="484">
        <v>373.96289100000001</v>
      </c>
      <c r="N30" s="484">
        <v>373.27322400000003</v>
      </c>
      <c r="O30" s="484">
        <v>373.00509599999998</v>
      </c>
      <c r="P30" s="484">
        <v>374.33453400000002</v>
      </c>
      <c r="Q30" s="484">
        <v>376.43524200000002</v>
      </c>
      <c r="R30" s="484">
        <v>379.45281999999997</v>
      </c>
      <c r="S30" s="484">
        <v>383.05587800000001</v>
      </c>
      <c r="T30" s="484">
        <v>385.82873499999999</v>
      </c>
      <c r="U30" s="484">
        <v>389.04660000000001</v>
      </c>
      <c r="V30" s="484">
        <v>393.72314499999999</v>
      </c>
      <c r="W30" s="484">
        <v>397.25405899999998</v>
      </c>
      <c r="X30" s="484">
        <v>399.520081</v>
      </c>
      <c r="Y30" s="484">
        <v>401.33032200000002</v>
      </c>
      <c r="Z30" s="484">
        <v>403.38497899999999</v>
      </c>
      <c r="AA30" s="484">
        <v>405.94143700000001</v>
      </c>
      <c r="AB30" s="484">
        <v>408.54022200000003</v>
      </c>
      <c r="AC30" s="484">
        <v>410.88540599999999</v>
      </c>
      <c r="AD30" s="484">
        <v>413.474335</v>
      </c>
      <c r="AE30" s="484">
        <v>417.22216800000001</v>
      </c>
      <c r="AF30" s="485">
        <v>1.6689999999999999E-3</v>
      </c>
      <c r="AG30" s="474"/>
    </row>
    <row r="31" spans="1:33" ht="12" customHeight="1" x14ac:dyDescent="0.35">
      <c r="A31" s="473" t="s">
        <v>934</v>
      </c>
      <c r="B31" s="483" t="s">
        <v>45</v>
      </c>
      <c r="C31" s="484">
        <v>15.933462</v>
      </c>
      <c r="D31" s="484">
        <v>26.37274</v>
      </c>
      <c r="E31" s="484">
        <v>26.182099999999998</v>
      </c>
      <c r="F31" s="484">
        <v>26.56448</v>
      </c>
      <c r="G31" s="484">
        <v>26.921410000000002</v>
      </c>
      <c r="H31" s="484">
        <v>27.042376999999998</v>
      </c>
      <c r="I31" s="484">
        <v>27.283028000000002</v>
      </c>
      <c r="J31" s="484">
        <v>27.893111999999999</v>
      </c>
      <c r="K31" s="484">
        <v>28.264202000000001</v>
      </c>
      <c r="L31" s="484">
        <v>28.320326000000001</v>
      </c>
      <c r="M31" s="484">
        <v>28.352412999999999</v>
      </c>
      <c r="N31" s="484">
        <v>28.46772</v>
      </c>
      <c r="O31" s="484">
        <v>28.578163</v>
      </c>
      <c r="P31" s="484">
        <v>28.804328999999999</v>
      </c>
      <c r="Q31" s="484">
        <v>29.106524</v>
      </c>
      <c r="R31" s="484">
        <v>29.500439</v>
      </c>
      <c r="S31" s="484">
        <v>29.939159</v>
      </c>
      <c r="T31" s="484">
        <v>30.310124999999999</v>
      </c>
      <c r="U31" s="484">
        <v>30.715954</v>
      </c>
      <c r="V31" s="484">
        <v>31.250696000000001</v>
      </c>
      <c r="W31" s="484">
        <v>31.699190000000002</v>
      </c>
      <c r="X31" s="484">
        <v>32.044246999999999</v>
      </c>
      <c r="Y31" s="484">
        <v>32.352459000000003</v>
      </c>
      <c r="Z31" s="484">
        <v>32.683891000000003</v>
      </c>
      <c r="AA31" s="484">
        <v>33.064117000000003</v>
      </c>
      <c r="AB31" s="484">
        <v>33.452331999999998</v>
      </c>
      <c r="AC31" s="484">
        <v>33.821601999999999</v>
      </c>
      <c r="AD31" s="484">
        <v>34.216282</v>
      </c>
      <c r="AE31" s="484">
        <v>34.719154000000003</v>
      </c>
      <c r="AF31" s="485">
        <v>2.8206999999999999E-2</v>
      </c>
      <c r="AG31" s="474"/>
    </row>
    <row r="32" spans="1:33" ht="12" customHeight="1" x14ac:dyDescent="0.35">
      <c r="A32" s="473" t="s">
        <v>933</v>
      </c>
      <c r="B32" s="483" t="s">
        <v>28</v>
      </c>
      <c r="C32" s="484">
        <v>124.16722900000001</v>
      </c>
      <c r="D32" s="484">
        <v>120.17823799999999</v>
      </c>
      <c r="E32" s="484">
        <v>117.939285</v>
      </c>
      <c r="F32" s="484">
        <v>118.322739</v>
      </c>
      <c r="G32" s="484">
        <v>118.555725</v>
      </c>
      <c r="H32" s="484">
        <v>117.813438</v>
      </c>
      <c r="I32" s="484">
        <v>117.733948</v>
      </c>
      <c r="J32" s="484">
        <v>119.28982499999999</v>
      </c>
      <c r="K32" s="484">
        <v>119.906212</v>
      </c>
      <c r="L32" s="484">
        <v>119.206177</v>
      </c>
      <c r="M32" s="484">
        <v>118.515602</v>
      </c>
      <c r="N32" s="484">
        <v>118.37764</v>
      </c>
      <c r="O32" s="484">
        <v>118.43731699999999</v>
      </c>
      <c r="P32" s="484">
        <v>119.064751</v>
      </c>
      <c r="Q32" s="484">
        <v>119.965469</v>
      </c>
      <c r="R32" s="484">
        <v>121.182327</v>
      </c>
      <c r="S32" s="484">
        <v>122.59535200000001</v>
      </c>
      <c r="T32" s="484">
        <v>123.74443100000001</v>
      </c>
      <c r="U32" s="484">
        <v>125.074181</v>
      </c>
      <c r="V32" s="484">
        <v>126.912476</v>
      </c>
      <c r="W32" s="484">
        <v>128.33097799999999</v>
      </c>
      <c r="X32" s="484">
        <v>129.31729100000001</v>
      </c>
      <c r="Y32" s="484">
        <v>130.15188599999999</v>
      </c>
      <c r="Z32" s="484">
        <v>131.07600400000001</v>
      </c>
      <c r="AA32" s="484">
        <v>132.18658400000001</v>
      </c>
      <c r="AB32" s="484">
        <v>133.31506300000001</v>
      </c>
      <c r="AC32" s="484">
        <v>134.345642</v>
      </c>
      <c r="AD32" s="484">
        <v>135.455566</v>
      </c>
      <c r="AE32" s="484">
        <v>136.97100800000001</v>
      </c>
      <c r="AF32" s="485">
        <v>3.5109999999999998E-3</v>
      </c>
      <c r="AG32" s="474"/>
    </row>
    <row r="33" spans="1:33" ht="12" customHeight="1" x14ac:dyDescent="0.35">
      <c r="A33" s="473" t="s">
        <v>932</v>
      </c>
      <c r="B33" s="483" t="s">
        <v>931</v>
      </c>
      <c r="C33" s="484">
        <v>877.12274200000002</v>
      </c>
      <c r="D33" s="484">
        <v>829.576233</v>
      </c>
      <c r="E33" s="484">
        <v>794.09930399999996</v>
      </c>
      <c r="F33" s="484">
        <v>885.28961200000003</v>
      </c>
      <c r="G33" s="484">
        <v>896.86798099999999</v>
      </c>
      <c r="H33" s="484">
        <v>910.80011000000002</v>
      </c>
      <c r="I33" s="484">
        <v>921.00659199999996</v>
      </c>
      <c r="J33" s="484">
        <v>929.84509300000002</v>
      </c>
      <c r="K33" s="484">
        <v>936.41357400000004</v>
      </c>
      <c r="L33" s="484">
        <v>941.34808299999997</v>
      </c>
      <c r="M33" s="484">
        <v>939.993652</v>
      </c>
      <c r="N33" s="484">
        <v>943.06506300000001</v>
      </c>
      <c r="O33" s="484">
        <v>950.23577899999998</v>
      </c>
      <c r="P33" s="484">
        <v>957.33990500000004</v>
      </c>
      <c r="Q33" s="484">
        <v>964.57629399999996</v>
      </c>
      <c r="R33" s="484">
        <v>973.44921899999997</v>
      </c>
      <c r="S33" s="484">
        <v>984.83764599999995</v>
      </c>
      <c r="T33" s="484">
        <v>995.61328100000003</v>
      </c>
      <c r="U33" s="484">
        <v>1007.633789</v>
      </c>
      <c r="V33" s="484">
        <v>1020.1769410000001</v>
      </c>
      <c r="W33" s="484">
        <v>1030.853638</v>
      </c>
      <c r="X33" s="484">
        <v>1033.5214840000001</v>
      </c>
      <c r="Y33" s="484">
        <v>1048.87085</v>
      </c>
      <c r="Z33" s="484">
        <v>1069.684692</v>
      </c>
      <c r="AA33" s="484">
        <v>1080.509033</v>
      </c>
      <c r="AB33" s="484">
        <v>1095.4487300000001</v>
      </c>
      <c r="AC33" s="484">
        <v>1107.880981</v>
      </c>
      <c r="AD33" s="484">
        <v>1120.480957</v>
      </c>
      <c r="AE33" s="484">
        <v>1133.798096</v>
      </c>
      <c r="AF33" s="485">
        <v>9.2090000000000002E-3</v>
      </c>
      <c r="AG33" s="474"/>
    </row>
    <row r="34" spans="1:33" ht="12" customHeight="1" x14ac:dyDescent="0.35">
      <c r="A34" s="473" t="s">
        <v>930</v>
      </c>
      <c r="B34" s="483" t="s">
        <v>29</v>
      </c>
      <c r="C34" s="484">
        <v>50.012954999999998</v>
      </c>
      <c r="D34" s="484">
        <v>49.088245000000001</v>
      </c>
      <c r="E34" s="484">
        <v>48.853748000000003</v>
      </c>
      <c r="F34" s="484">
        <v>49.664188000000003</v>
      </c>
      <c r="G34" s="484">
        <v>50.379897999999997</v>
      </c>
      <c r="H34" s="484">
        <v>50.620376999999998</v>
      </c>
      <c r="I34" s="484">
        <v>51.087639000000003</v>
      </c>
      <c r="J34" s="484">
        <v>52.214011999999997</v>
      </c>
      <c r="K34" s="484">
        <v>52.872790999999999</v>
      </c>
      <c r="L34" s="484">
        <v>52.848083000000003</v>
      </c>
      <c r="M34" s="484">
        <v>52.731631999999998</v>
      </c>
      <c r="N34" s="484">
        <v>52.782158000000003</v>
      </c>
      <c r="O34" s="484">
        <v>52.832230000000003</v>
      </c>
      <c r="P34" s="484">
        <v>53.092154999999998</v>
      </c>
      <c r="Q34" s="484">
        <v>53.470398000000003</v>
      </c>
      <c r="R34" s="484">
        <v>53.982329999999997</v>
      </c>
      <c r="S34" s="484">
        <v>54.594344999999997</v>
      </c>
      <c r="T34" s="484">
        <v>55.090904000000002</v>
      </c>
      <c r="U34" s="484">
        <v>55.662528999999999</v>
      </c>
      <c r="V34" s="484">
        <v>56.460715999999998</v>
      </c>
      <c r="W34" s="484">
        <v>57.077399999999997</v>
      </c>
      <c r="X34" s="484">
        <v>57.500312999999998</v>
      </c>
      <c r="Y34" s="484">
        <v>57.853413000000003</v>
      </c>
      <c r="Z34" s="484">
        <v>58.249470000000002</v>
      </c>
      <c r="AA34" s="484">
        <v>58.730274000000001</v>
      </c>
      <c r="AB34" s="484">
        <v>59.221024</v>
      </c>
      <c r="AC34" s="484">
        <v>59.670662</v>
      </c>
      <c r="AD34" s="484">
        <v>60.160010999999997</v>
      </c>
      <c r="AE34" s="484">
        <v>60.834114</v>
      </c>
      <c r="AF34" s="485">
        <v>7.0200000000000002E-3</v>
      </c>
      <c r="AG34" s="474"/>
    </row>
    <row r="35" spans="1:33" ht="12" customHeight="1" x14ac:dyDescent="0.35">
      <c r="A35" s="473" t="s">
        <v>929</v>
      </c>
      <c r="B35" s="483" t="s">
        <v>44</v>
      </c>
      <c r="C35" s="484">
        <v>1465.4250489999999</v>
      </c>
      <c r="D35" s="484">
        <v>1408.1254879999999</v>
      </c>
      <c r="E35" s="484">
        <v>1360.9732670000001</v>
      </c>
      <c r="F35" s="484">
        <v>1453.6832280000001</v>
      </c>
      <c r="G35" s="484">
        <v>1466.641357</v>
      </c>
      <c r="H35" s="484">
        <v>1477.8168949999999</v>
      </c>
      <c r="I35" s="484">
        <v>1488.6518550000001</v>
      </c>
      <c r="J35" s="484">
        <v>1505.5089109999999</v>
      </c>
      <c r="K35" s="484">
        <v>1515.6533199999999</v>
      </c>
      <c r="L35" s="484">
        <v>1517.857422</v>
      </c>
      <c r="M35" s="484">
        <v>1513.556274</v>
      </c>
      <c r="N35" s="484">
        <v>1515.965698</v>
      </c>
      <c r="O35" s="484">
        <v>1523.0886230000001</v>
      </c>
      <c r="P35" s="484">
        <v>1532.63562</v>
      </c>
      <c r="Q35" s="484">
        <v>1543.5539550000001</v>
      </c>
      <c r="R35" s="484">
        <v>1557.5670170000001</v>
      </c>
      <c r="S35" s="484">
        <v>1575.0223390000001</v>
      </c>
      <c r="T35" s="484">
        <v>1590.587524</v>
      </c>
      <c r="U35" s="484">
        <v>1608.1329350000001</v>
      </c>
      <c r="V35" s="484">
        <v>1628.5239260000001</v>
      </c>
      <c r="W35" s="484">
        <v>1645.215332</v>
      </c>
      <c r="X35" s="484">
        <v>1651.903442</v>
      </c>
      <c r="Y35" s="484">
        <v>1670.5589600000001</v>
      </c>
      <c r="Z35" s="484">
        <v>1695.0791019999999</v>
      </c>
      <c r="AA35" s="484">
        <v>1710.4313959999999</v>
      </c>
      <c r="AB35" s="484">
        <v>1729.9774170000001</v>
      </c>
      <c r="AC35" s="484">
        <v>1746.6042480000001</v>
      </c>
      <c r="AD35" s="484">
        <v>1763.787231</v>
      </c>
      <c r="AE35" s="484">
        <v>1783.5445560000001</v>
      </c>
      <c r="AF35" s="485">
        <v>7.0410000000000004E-3</v>
      </c>
      <c r="AG35" s="474"/>
    </row>
    <row r="36" spans="1:33" ht="12" customHeight="1" x14ac:dyDescent="0.35">
      <c r="A36" s="473" t="s">
        <v>928</v>
      </c>
      <c r="B36" s="483" t="s">
        <v>30</v>
      </c>
      <c r="C36" s="484">
        <v>215.14359999999999</v>
      </c>
      <c r="D36" s="484">
        <v>205.307388</v>
      </c>
      <c r="E36" s="484">
        <v>201.11752300000001</v>
      </c>
      <c r="F36" s="484">
        <v>201.19357299999999</v>
      </c>
      <c r="G36" s="484">
        <v>201.000641</v>
      </c>
      <c r="H36" s="484">
        <v>199.381958</v>
      </c>
      <c r="I36" s="484">
        <v>198.59060700000001</v>
      </c>
      <c r="J36" s="484">
        <v>199.84562700000001</v>
      </c>
      <c r="K36" s="484">
        <v>199.80093400000001</v>
      </c>
      <c r="L36" s="484">
        <v>198.00814800000001</v>
      </c>
      <c r="M36" s="484">
        <v>196.17126500000001</v>
      </c>
      <c r="N36" s="484">
        <v>194.92532299999999</v>
      </c>
      <c r="O36" s="484">
        <v>193.87008700000001</v>
      </c>
      <c r="P36" s="484">
        <v>193.50169399999999</v>
      </c>
      <c r="Q36" s="484">
        <v>193.50071700000001</v>
      </c>
      <c r="R36" s="484">
        <v>193.714325</v>
      </c>
      <c r="S36" s="484">
        <v>192.98400899999999</v>
      </c>
      <c r="T36" s="484">
        <v>190.595932</v>
      </c>
      <c r="U36" s="484">
        <v>188.700806</v>
      </c>
      <c r="V36" s="484">
        <v>187.751205</v>
      </c>
      <c r="W36" s="484">
        <v>186.60122699999999</v>
      </c>
      <c r="X36" s="484">
        <v>185.202011</v>
      </c>
      <c r="Y36" s="484">
        <v>183.88346899999999</v>
      </c>
      <c r="Z36" s="484">
        <v>182.88803100000001</v>
      </c>
      <c r="AA36" s="484">
        <v>182.24504099999999</v>
      </c>
      <c r="AB36" s="484">
        <v>181.72602800000001</v>
      </c>
      <c r="AC36" s="484">
        <v>181.28492700000001</v>
      </c>
      <c r="AD36" s="484">
        <v>181.14047199999999</v>
      </c>
      <c r="AE36" s="484">
        <v>181.48332199999999</v>
      </c>
      <c r="AF36" s="485">
        <v>-6.058E-3</v>
      </c>
      <c r="AG36" s="474"/>
    </row>
    <row r="37" spans="1:33" ht="12" customHeight="1" x14ac:dyDescent="0.35">
      <c r="A37" s="473" t="s">
        <v>927</v>
      </c>
      <c r="B37" s="483" t="s">
        <v>36</v>
      </c>
      <c r="C37" s="484">
        <v>260.35107399999998</v>
      </c>
      <c r="D37" s="484">
        <v>255.63325499999999</v>
      </c>
      <c r="E37" s="484">
        <v>254.32058699999999</v>
      </c>
      <c r="F37" s="484">
        <v>258.27047700000003</v>
      </c>
      <c r="G37" s="484">
        <v>261.72705100000002</v>
      </c>
      <c r="H37" s="484">
        <v>262.928406</v>
      </c>
      <c r="I37" s="484">
        <v>265.37677000000002</v>
      </c>
      <c r="J37" s="484">
        <v>271.36004600000001</v>
      </c>
      <c r="K37" s="484">
        <v>274.96246300000001</v>
      </c>
      <c r="L37" s="484">
        <v>275.27587899999997</v>
      </c>
      <c r="M37" s="484">
        <v>275.23828099999997</v>
      </c>
      <c r="N37" s="484">
        <v>276.05453499999999</v>
      </c>
      <c r="O37" s="484">
        <v>276.87255900000002</v>
      </c>
      <c r="P37" s="484">
        <v>278.79480000000001</v>
      </c>
      <c r="Q37" s="484">
        <v>281.42065400000001</v>
      </c>
      <c r="R37" s="484">
        <v>284.820404</v>
      </c>
      <c r="S37" s="484">
        <v>288.69418300000001</v>
      </c>
      <c r="T37" s="484">
        <v>292.00552399999998</v>
      </c>
      <c r="U37" s="484">
        <v>295.81298800000002</v>
      </c>
      <c r="V37" s="484">
        <v>300.85778800000003</v>
      </c>
      <c r="W37" s="484">
        <v>304.87390099999999</v>
      </c>
      <c r="X37" s="484">
        <v>307.87884500000001</v>
      </c>
      <c r="Y37" s="484">
        <v>310.52716099999998</v>
      </c>
      <c r="Z37" s="484">
        <v>313.41812099999999</v>
      </c>
      <c r="AA37" s="484">
        <v>316.794128</v>
      </c>
      <c r="AB37" s="484">
        <v>320.24627700000002</v>
      </c>
      <c r="AC37" s="484">
        <v>323.48278800000003</v>
      </c>
      <c r="AD37" s="484">
        <v>326.95703099999997</v>
      </c>
      <c r="AE37" s="484">
        <v>331.46533199999999</v>
      </c>
      <c r="AF37" s="485">
        <v>8.6619999999999996E-3</v>
      </c>
      <c r="AG37" s="474"/>
    </row>
    <row r="38" spans="1:33" ht="12" customHeight="1" x14ac:dyDescent="0.35">
      <c r="A38" s="473" t="s">
        <v>926</v>
      </c>
      <c r="B38" s="482" t="s">
        <v>35</v>
      </c>
      <c r="C38" s="486">
        <v>1940.919678</v>
      </c>
      <c r="D38" s="486">
        <v>1869.0661620000001</v>
      </c>
      <c r="E38" s="486">
        <v>1816.4113769999999</v>
      </c>
      <c r="F38" s="486">
        <v>1913.1473390000001</v>
      </c>
      <c r="G38" s="486">
        <v>1929.369019</v>
      </c>
      <c r="H38" s="486">
        <v>1940.127197</v>
      </c>
      <c r="I38" s="486">
        <v>1952.6191409999999</v>
      </c>
      <c r="J38" s="486">
        <v>1976.7146</v>
      </c>
      <c r="K38" s="486">
        <v>1990.4167480000001</v>
      </c>
      <c r="L38" s="486">
        <v>1991.1414789999999</v>
      </c>
      <c r="M38" s="486">
        <v>1984.9658199999999</v>
      </c>
      <c r="N38" s="486">
        <v>1986.945557</v>
      </c>
      <c r="O38" s="486">
        <v>1993.8312989999999</v>
      </c>
      <c r="P38" s="486">
        <v>2004.932129</v>
      </c>
      <c r="Q38" s="486">
        <v>2018.475342</v>
      </c>
      <c r="R38" s="486">
        <v>2036.101807</v>
      </c>
      <c r="S38" s="486">
        <v>2056.7004390000002</v>
      </c>
      <c r="T38" s="486">
        <v>2073.1889649999998</v>
      </c>
      <c r="U38" s="486">
        <v>2092.6467290000001</v>
      </c>
      <c r="V38" s="486">
        <v>2117.1328119999998</v>
      </c>
      <c r="W38" s="486">
        <v>2136.6904300000001</v>
      </c>
      <c r="X38" s="486">
        <v>2144.984375</v>
      </c>
      <c r="Y38" s="486">
        <v>2164.969482</v>
      </c>
      <c r="Z38" s="486">
        <v>2191.3852539999998</v>
      </c>
      <c r="AA38" s="486">
        <v>2209.4704590000001</v>
      </c>
      <c r="AB38" s="486">
        <v>2231.9497070000002</v>
      </c>
      <c r="AC38" s="486">
        <v>2251.3720699999999</v>
      </c>
      <c r="AD38" s="486">
        <v>2271.8847660000001</v>
      </c>
      <c r="AE38" s="486">
        <v>2296.493164</v>
      </c>
      <c r="AF38" s="487">
        <v>6.0260000000000001E-3</v>
      </c>
      <c r="AG38" s="474"/>
    </row>
    <row r="39" spans="1:33" ht="12" customHeight="1" x14ac:dyDescent="0.35">
      <c r="A39" s="470"/>
      <c r="B39" s="474"/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  <c r="S39" s="474"/>
      <c r="T39" s="474"/>
      <c r="U39" s="474"/>
      <c r="V39" s="474"/>
      <c r="W39" s="474"/>
      <c r="X39" s="474"/>
      <c r="Y39" s="474"/>
      <c r="Z39" s="474"/>
      <c r="AA39" s="474"/>
      <c r="AB39" s="474"/>
      <c r="AC39" s="474"/>
      <c r="AD39" s="474"/>
      <c r="AE39" s="474"/>
      <c r="AF39" s="474"/>
      <c r="AG39" s="474"/>
    </row>
    <row r="40" spans="1:33" ht="12" customHeight="1" x14ac:dyDescent="0.35">
      <c r="A40" s="470"/>
      <c r="B40" s="482" t="s">
        <v>901</v>
      </c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  <c r="S40" s="474"/>
      <c r="T40" s="474"/>
      <c r="U40" s="474"/>
      <c r="V40" s="474"/>
      <c r="W40" s="474"/>
      <c r="X40" s="474"/>
      <c r="Y40" s="474"/>
      <c r="Z40" s="474"/>
      <c r="AA40" s="474"/>
      <c r="AB40" s="474"/>
      <c r="AC40" s="474"/>
      <c r="AD40" s="474"/>
      <c r="AE40" s="474"/>
      <c r="AF40" s="474"/>
      <c r="AG40" s="474"/>
    </row>
    <row r="41" spans="1:33" ht="15" customHeight="1" x14ac:dyDescent="0.35">
      <c r="A41" s="473" t="s">
        <v>925</v>
      </c>
      <c r="B41" s="483" t="s">
        <v>26</v>
      </c>
      <c r="C41" s="484">
        <v>7.9886410000000003</v>
      </c>
      <c r="D41" s="484">
        <v>7.3568340000000001</v>
      </c>
      <c r="E41" s="484">
        <v>6.8575790000000003</v>
      </c>
      <c r="F41" s="484">
        <v>6.5393999999999997</v>
      </c>
      <c r="G41" s="484">
        <v>6.2799360000000002</v>
      </c>
      <c r="H41" s="484">
        <v>6.0026599999999997</v>
      </c>
      <c r="I41" s="484">
        <v>5.7571219999999999</v>
      </c>
      <c r="J41" s="484">
        <v>5.524381</v>
      </c>
      <c r="K41" s="484">
        <v>5.3352760000000004</v>
      </c>
      <c r="L41" s="484">
        <v>5.0919340000000002</v>
      </c>
      <c r="M41" s="484">
        <v>4.8951979999999997</v>
      </c>
      <c r="N41" s="484">
        <v>4.8265370000000001</v>
      </c>
      <c r="O41" s="484">
        <v>4.7679499999999999</v>
      </c>
      <c r="P41" s="484">
        <v>4.7575130000000003</v>
      </c>
      <c r="Q41" s="484">
        <v>4.7286049999999999</v>
      </c>
      <c r="R41" s="484">
        <v>4.71488</v>
      </c>
      <c r="S41" s="484">
        <v>4.6853179999999996</v>
      </c>
      <c r="T41" s="484">
        <v>4.6580469999999998</v>
      </c>
      <c r="U41" s="484">
        <v>4.6002419999999997</v>
      </c>
      <c r="V41" s="484">
        <v>4.607208</v>
      </c>
      <c r="W41" s="484">
        <v>4.6122589999999999</v>
      </c>
      <c r="X41" s="484">
        <v>4.6226459999999996</v>
      </c>
      <c r="Y41" s="484">
        <v>4.6255069999999998</v>
      </c>
      <c r="Z41" s="484">
        <v>4.6171600000000002</v>
      </c>
      <c r="AA41" s="484">
        <v>4.5870150000000001</v>
      </c>
      <c r="AB41" s="484">
        <v>4.560943</v>
      </c>
      <c r="AC41" s="484">
        <v>4.5817600000000001</v>
      </c>
      <c r="AD41" s="484">
        <v>4.5889740000000003</v>
      </c>
      <c r="AE41" s="484">
        <v>4.572044</v>
      </c>
      <c r="AF41" s="485">
        <v>-1.9733000000000001E-2</v>
      </c>
      <c r="AG41" s="474"/>
    </row>
    <row r="42" spans="1:33" ht="15" customHeight="1" x14ac:dyDescent="0.35">
      <c r="A42" s="473" t="s">
        <v>924</v>
      </c>
      <c r="B42" s="483" t="s">
        <v>27</v>
      </c>
      <c r="C42" s="484">
        <v>222.15330499999999</v>
      </c>
      <c r="D42" s="484">
        <v>211.57965100000001</v>
      </c>
      <c r="E42" s="484">
        <v>208.42263800000001</v>
      </c>
      <c r="F42" s="484">
        <v>204.23876999999999</v>
      </c>
      <c r="G42" s="484">
        <v>201.11750799999999</v>
      </c>
      <c r="H42" s="484">
        <v>197.60675000000001</v>
      </c>
      <c r="I42" s="484">
        <v>195.996048</v>
      </c>
      <c r="J42" s="484">
        <v>194.48397800000001</v>
      </c>
      <c r="K42" s="484">
        <v>192.823441</v>
      </c>
      <c r="L42" s="484">
        <v>191.310745</v>
      </c>
      <c r="M42" s="484">
        <v>190.57193000000001</v>
      </c>
      <c r="N42" s="484">
        <v>189.88720699999999</v>
      </c>
      <c r="O42" s="484">
        <v>188.95030199999999</v>
      </c>
      <c r="P42" s="484">
        <v>188.62863200000001</v>
      </c>
      <c r="Q42" s="484">
        <v>188.00528</v>
      </c>
      <c r="R42" s="484">
        <v>187.92971800000001</v>
      </c>
      <c r="S42" s="484">
        <v>187.27873199999999</v>
      </c>
      <c r="T42" s="484">
        <v>186.78454600000001</v>
      </c>
      <c r="U42" s="484">
        <v>186.89782700000001</v>
      </c>
      <c r="V42" s="484">
        <v>187.27816799999999</v>
      </c>
      <c r="W42" s="484">
        <v>187.812927</v>
      </c>
      <c r="X42" s="484">
        <v>188.939346</v>
      </c>
      <c r="Y42" s="484">
        <v>189.62823499999999</v>
      </c>
      <c r="Z42" s="484">
        <v>190.39764400000001</v>
      </c>
      <c r="AA42" s="484">
        <v>190.24321</v>
      </c>
      <c r="AB42" s="484">
        <v>189.476257</v>
      </c>
      <c r="AC42" s="484">
        <v>189.315155</v>
      </c>
      <c r="AD42" s="484">
        <v>189.52392599999999</v>
      </c>
      <c r="AE42" s="484">
        <v>189.53469799999999</v>
      </c>
      <c r="AF42" s="485">
        <v>-5.6550000000000003E-3</v>
      </c>
      <c r="AG42" s="474"/>
    </row>
    <row r="43" spans="1:33" ht="15" customHeight="1" x14ac:dyDescent="0.35">
      <c r="A43" s="473" t="s">
        <v>923</v>
      </c>
      <c r="B43" s="483" t="s">
        <v>28</v>
      </c>
      <c r="C43" s="484">
        <v>48.523769000000001</v>
      </c>
      <c r="D43" s="484">
        <v>46.661797</v>
      </c>
      <c r="E43" s="484">
        <v>46.238906999999998</v>
      </c>
      <c r="F43" s="484">
        <v>46.127045000000003</v>
      </c>
      <c r="G43" s="484">
        <v>46.232674000000003</v>
      </c>
      <c r="H43" s="484">
        <v>46.025008999999997</v>
      </c>
      <c r="I43" s="484">
        <v>46.170802999999999</v>
      </c>
      <c r="J43" s="484">
        <v>46.053306999999997</v>
      </c>
      <c r="K43" s="484">
        <v>46.048583999999998</v>
      </c>
      <c r="L43" s="484">
        <v>45.944183000000002</v>
      </c>
      <c r="M43" s="484">
        <v>45.998531</v>
      </c>
      <c r="N43" s="484">
        <v>46.114628000000003</v>
      </c>
      <c r="O43" s="484">
        <v>46.187339999999999</v>
      </c>
      <c r="P43" s="484">
        <v>46.377482999999998</v>
      </c>
      <c r="Q43" s="484">
        <v>46.368462000000001</v>
      </c>
      <c r="R43" s="484">
        <v>46.439563999999997</v>
      </c>
      <c r="S43" s="484">
        <v>46.450080999999997</v>
      </c>
      <c r="T43" s="484">
        <v>46.39761</v>
      </c>
      <c r="U43" s="484">
        <v>46.569659999999999</v>
      </c>
      <c r="V43" s="484">
        <v>46.746730999999997</v>
      </c>
      <c r="W43" s="484">
        <v>46.929732999999999</v>
      </c>
      <c r="X43" s="484">
        <v>47.232384000000003</v>
      </c>
      <c r="Y43" s="484">
        <v>47.417380999999999</v>
      </c>
      <c r="Z43" s="484">
        <v>47.534050000000001</v>
      </c>
      <c r="AA43" s="484">
        <v>47.457465999999997</v>
      </c>
      <c r="AB43" s="484">
        <v>47.302352999999997</v>
      </c>
      <c r="AC43" s="484">
        <v>47.558598000000003</v>
      </c>
      <c r="AD43" s="484">
        <v>47.745353999999999</v>
      </c>
      <c r="AE43" s="484">
        <v>47.734572999999997</v>
      </c>
      <c r="AF43" s="485">
        <v>-5.8500000000000002E-4</v>
      </c>
      <c r="AG43" s="474"/>
    </row>
    <row r="44" spans="1:33" ht="15" customHeight="1" x14ac:dyDescent="0.35">
      <c r="A44" s="473" t="s">
        <v>922</v>
      </c>
      <c r="B44" s="483" t="s">
        <v>29</v>
      </c>
      <c r="C44" s="484">
        <v>27.118746000000002</v>
      </c>
      <c r="D44" s="484">
        <v>26.356777000000001</v>
      </c>
      <c r="E44" s="484">
        <v>26.851870999999999</v>
      </c>
      <c r="F44" s="484">
        <v>26.925833000000001</v>
      </c>
      <c r="G44" s="484">
        <v>27.284929000000002</v>
      </c>
      <c r="H44" s="484">
        <v>27.445627000000002</v>
      </c>
      <c r="I44" s="484">
        <v>27.715235</v>
      </c>
      <c r="J44" s="484">
        <v>27.786854000000002</v>
      </c>
      <c r="K44" s="484">
        <v>27.871254</v>
      </c>
      <c r="L44" s="484">
        <v>27.888701999999999</v>
      </c>
      <c r="M44" s="484">
        <v>28.020583999999999</v>
      </c>
      <c r="N44" s="484">
        <v>28.129332999999999</v>
      </c>
      <c r="O44" s="484">
        <v>28.124634</v>
      </c>
      <c r="P44" s="484">
        <v>28.177574</v>
      </c>
      <c r="Q44" s="484">
        <v>28.094076000000001</v>
      </c>
      <c r="R44" s="484">
        <v>28.07686</v>
      </c>
      <c r="S44" s="484">
        <v>27.899719000000001</v>
      </c>
      <c r="T44" s="484">
        <v>27.717732999999999</v>
      </c>
      <c r="U44" s="484">
        <v>27.675536999999998</v>
      </c>
      <c r="V44" s="484">
        <v>27.655052000000001</v>
      </c>
      <c r="W44" s="484">
        <v>27.668963999999999</v>
      </c>
      <c r="X44" s="484">
        <v>27.702950999999999</v>
      </c>
      <c r="Y44" s="484">
        <v>27.677481</v>
      </c>
      <c r="Z44" s="484">
        <v>27.664268</v>
      </c>
      <c r="AA44" s="484">
        <v>27.510904</v>
      </c>
      <c r="AB44" s="484">
        <v>27.318957999999999</v>
      </c>
      <c r="AC44" s="484">
        <v>27.337368000000001</v>
      </c>
      <c r="AD44" s="484">
        <v>27.363865000000001</v>
      </c>
      <c r="AE44" s="484">
        <v>27.251830999999999</v>
      </c>
      <c r="AF44" s="485">
        <v>1.75E-4</v>
      </c>
      <c r="AG44" s="474"/>
    </row>
    <row r="45" spans="1:33" ht="15" customHeight="1" x14ac:dyDescent="0.35">
      <c r="A45" s="473" t="s">
        <v>921</v>
      </c>
      <c r="B45" s="483" t="s">
        <v>44</v>
      </c>
      <c r="C45" s="484">
        <v>305.78445399999998</v>
      </c>
      <c r="D45" s="484">
        <v>291.95507800000001</v>
      </c>
      <c r="E45" s="484">
        <v>288.37097199999999</v>
      </c>
      <c r="F45" s="484">
        <v>283.83105499999999</v>
      </c>
      <c r="G45" s="484">
        <v>280.91507000000001</v>
      </c>
      <c r="H45" s="484">
        <v>277.08004799999998</v>
      </c>
      <c r="I45" s="484">
        <v>275.63922100000002</v>
      </c>
      <c r="J45" s="484">
        <v>273.84854100000001</v>
      </c>
      <c r="K45" s="484">
        <v>272.078552</v>
      </c>
      <c r="L45" s="484">
        <v>270.23556500000001</v>
      </c>
      <c r="M45" s="484">
        <v>269.486267</v>
      </c>
      <c r="N45" s="484">
        <v>268.95770299999998</v>
      </c>
      <c r="O45" s="484">
        <v>268.03021200000001</v>
      </c>
      <c r="P45" s="484">
        <v>267.941193</v>
      </c>
      <c r="Q45" s="484">
        <v>267.19644199999999</v>
      </c>
      <c r="R45" s="484">
        <v>267.16101099999997</v>
      </c>
      <c r="S45" s="484">
        <v>266.31384300000002</v>
      </c>
      <c r="T45" s="484">
        <v>265.557953</v>
      </c>
      <c r="U45" s="484">
        <v>265.74325599999997</v>
      </c>
      <c r="V45" s="484">
        <v>266.28717</v>
      </c>
      <c r="W45" s="484">
        <v>267.02389499999998</v>
      </c>
      <c r="X45" s="484">
        <v>268.49731400000002</v>
      </c>
      <c r="Y45" s="484">
        <v>269.34860200000003</v>
      </c>
      <c r="Z45" s="484">
        <v>270.21313500000002</v>
      </c>
      <c r="AA45" s="484">
        <v>269.79858400000001</v>
      </c>
      <c r="AB45" s="484">
        <v>268.65850799999998</v>
      </c>
      <c r="AC45" s="484">
        <v>268.79287699999998</v>
      </c>
      <c r="AD45" s="484">
        <v>269.22210699999999</v>
      </c>
      <c r="AE45" s="484">
        <v>269.09314000000001</v>
      </c>
      <c r="AF45" s="485">
        <v>-4.555E-3</v>
      </c>
      <c r="AG45" s="474"/>
    </row>
    <row r="46" spans="1:33" ht="15" customHeight="1" x14ac:dyDescent="0.35">
      <c r="A46" s="473" t="s">
        <v>920</v>
      </c>
      <c r="B46" s="483" t="s">
        <v>30</v>
      </c>
      <c r="C46" s="484">
        <v>565.57641599999999</v>
      </c>
      <c r="D46" s="484">
        <v>547.66558799999996</v>
      </c>
      <c r="E46" s="484">
        <v>542.08404499999995</v>
      </c>
      <c r="F46" s="484">
        <v>541.85137899999995</v>
      </c>
      <c r="G46" s="484">
        <v>540.42425500000002</v>
      </c>
      <c r="H46" s="484">
        <v>536.15832499999999</v>
      </c>
      <c r="I46" s="484">
        <v>535.213257</v>
      </c>
      <c r="J46" s="484">
        <v>533.35058600000002</v>
      </c>
      <c r="K46" s="484">
        <v>531.86230499999999</v>
      </c>
      <c r="L46" s="484">
        <v>529.60290499999996</v>
      </c>
      <c r="M46" s="484">
        <v>528.50524900000005</v>
      </c>
      <c r="N46" s="484">
        <v>527.87542699999995</v>
      </c>
      <c r="O46" s="484">
        <v>527.10418700000002</v>
      </c>
      <c r="P46" s="484">
        <v>527.27569600000004</v>
      </c>
      <c r="Q46" s="484">
        <v>526.67431599999998</v>
      </c>
      <c r="R46" s="484">
        <v>526.73242200000004</v>
      </c>
      <c r="S46" s="484">
        <v>526.54760699999997</v>
      </c>
      <c r="T46" s="484">
        <v>524.67401099999995</v>
      </c>
      <c r="U46" s="484">
        <v>525.192993</v>
      </c>
      <c r="V46" s="484">
        <v>525.93988000000002</v>
      </c>
      <c r="W46" s="484">
        <v>526.667419</v>
      </c>
      <c r="X46" s="484">
        <v>528.64459199999999</v>
      </c>
      <c r="Y46" s="484">
        <v>529.95904499999995</v>
      </c>
      <c r="Z46" s="484">
        <v>530.81426999999996</v>
      </c>
      <c r="AA46" s="484">
        <v>529.29083300000002</v>
      </c>
      <c r="AB46" s="484">
        <v>527.88421600000004</v>
      </c>
      <c r="AC46" s="484">
        <v>528.62243699999999</v>
      </c>
      <c r="AD46" s="484">
        <v>529.209656</v>
      </c>
      <c r="AE46" s="484">
        <v>529.04699700000003</v>
      </c>
      <c r="AF46" s="485">
        <v>-2.382E-3</v>
      </c>
      <c r="AG46" s="474"/>
    </row>
    <row r="47" spans="1:33" ht="15" customHeight="1" x14ac:dyDescent="0.35">
      <c r="A47" s="473" t="s">
        <v>919</v>
      </c>
      <c r="B47" s="483" t="s">
        <v>48</v>
      </c>
      <c r="C47" s="484">
        <v>2058.1723630000001</v>
      </c>
      <c r="D47" s="484">
        <v>2073.0500489999999</v>
      </c>
      <c r="E47" s="484">
        <v>2057.72876</v>
      </c>
      <c r="F47" s="484">
        <v>2092.421143</v>
      </c>
      <c r="G47" s="484">
        <v>2145.1848140000002</v>
      </c>
      <c r="H47" s="484">
        <v>2173.4309079999998</v>
      </c>
      <c r="I47" s="484">
        <v>2239.515625</v>
      </c>
      <c r="J47" s="484">
        <v>2263.0073240000002</v>
      </c>
      <c r="K47" s="484">
        <v>2288.4653320000002</v>
      </c>
      <c r="L47" s="484">
        <v>2297.4951169999999</v>
      </c>
      <c r="M47" s="484">
        <v>2329.7341310000002</v>
      </c>
      <c r="N47" s="484">
        <v>2354.4951169999999</v>
      </c>
      <c r="O47" s="484">
        <v>2362.9228520000001</v>
      </c>
      <c r="P47" s="484">
        <v>2378.4494629999999</v>
      </c>
      <c r="Q47" s="484">
        <v>2385.070068</v>
      </c>
      <c r="R47" s="484">
        <v>2403.4829100000002</v>
      </c>
      <c r="S47" s="484">
        <v>2426.6132809999999</v>
      </c>
      <c r="T47" s="484">
        <v>2429.789307</v>
      </c>
      <c r="U47" s="484">
        <v>2448.0366210000002</v>
      </c>
      <c r="V47" s="484">
        <v>2466.3022460000002</v>
      </c>
      <c r="W47" s="484">
        <v>2487.4174800000001</v>
      </c>
      <c r="X47" s="484">
        <v>2507.6020509999998</v>
      </c>
      <c r="Y47" s="484">
        <v>2529.626953</v>
      </c>
      <c r="Z47" s="484">
        <v>2531.7067870000001</v>
      </c>
      <c r="AA47" s="484">
        <v>2528.0795899999998</v>
      </c>
      <c r="AB47" s="484">
        <v>2523.1809079999998</v>
      </c>
      <c r="AC47" s="484">
        <v>2555.4406739999999</v>
      </c>
      <c r="AD47" s="484">
        <v>2576.4128420000002</v>
      </c>
      <c r="AE47" s="484">
        <v>2578.5791020000001</v>
      </c>
      <c r="AF47" s="485">
        <v>8.0829999999999999E-3</v>
      </c>
      <c r="AG47" s="474"/>
    </row>
    <row r="48" spans="1:33" ht="15" customHeight="1" x14ac:dyDescent="0.35">
      <c r="A48" s="473" t="s">
        <v>918</v>
      </c>
      <c r="B48" s="483" t="s">
        <v>31</v>
      </c>
      <c r="C48" s="484">
        <v>9.3225890000000007</v>
      </c>
      <c r="D48" s="484">
        <v>9.32681</v>
      </c>
      <c r="E48" s="484">
        <v>9.3270219999999995</v>
      </c>
      <c r="F48" s="484">
        <v>9.3472240000000006</v>
      </c>
      <c r="G48" s="484">
        <v>9.3424739999999993</v>
      </c>
      <c r="H48" s="484">
        <v>9.3244849999999992</v>
      </c>
      <c r="I48" s="484">
        <v>9.3301890000000007</v>
      </c>
      <c r="J48" s="484">
        <v>9.3387270000000004</v>
      </c>
      <c r="K48" s="484">
        <v>9.3440189999999994</v>
      </c>
      <c r="L48" s="484">
        <v>9.3404880000000006</v>
      </c>
      <c r="M48" s="484">
        <v>9.3335489999999997</v>
      </c>
      <c r="N48" s="484">
        <v>9.3219279999999998</v>
      </c>
      <c r="O48" s="484">
        <v>9.3016729999999992</v>
      </c>
      <c r="P48" s="484">
        <v>9.2918140000000005</v>
      </c>
      <c r="Q48" s="484">
        <v>9.2842040000000008</v>
      </c>
      <c r="R48" s="484">
        <v>9.2814789999999991</v>
      </c>
      <c r="S48" s="484">
        <v>9.2848620000000004</v>
      </c>
      <c r="T48" s="484">
        <v>9.2918029999999998</v>
      </c>
      <c r="U48" s="484">
        <v>9.3047369999999994</v>
      </c>
      <c r="V48" s="484">
        <v>9.3217309999999998</v>
      </c>
      <c r="W48" s="484">
        <v>9.3363899999999997</v>
      </c>
      <c r="X48" s="484">
        <v>9.3680920000000008</v>
      </c>
      <c r="Y48" s="484">
        <v>9.3910060000000009</v>
      </c>
      <c r="Z48" s="484">
        <v>9.4109820000000006</v>
      </c>
      <c r="AA48" s="484">
        <v>9.4198470000000007</v>
      </c>
      <c r="AB48" s="484">
        <v>9.4141239999999993</v>
      </c>
      <c r="AC48" s="484">
        <v>9.4111600000000006</v>
      </c>
      <c r="AD48" s="484">
        <v>9.4119820000000001</v>
      </c>
      <c r="AE48" s="484">
        <v>9.4185590000000001</v>
      </c>
      <c r="AF48" s="485">
        <v>3.6600000000000001E-4</v>
      </c>
      <c r="AG48" s="474"/>
    </row>
    <row r="49" spans="1:33" ht="15" customHeight="1" x14ac:dyDescent="0.35">
      <c r="A49" s="473" t="s">
        <v>917</v>
      </c>
      <c r="B49" s="483" t="s">
        <v>32</v>
      </c>
      <c r="C49" s="484">
        <v>5.9799540000000002</v>
      </c>
      <c r="D49" s="484">
        <v>5.8958550000000001</v>
      </c>
      <c r="E49" s="484">
        <v>5.9750399999999999</v>
      </c>
      <c r="F49" s="484">
        <v>6.14961</v>
      </c>
      <c r="G49" s="484">
        <v>6.3362069999999999</v>
      </c>
      <c r="H49" s="484">
        <v>6.4554220000000004</v>
      </c>
      <c r="I49" s="484">
        <v>6.6053280000000001</v>
      </c>
      <c r="J49" s="484">
        <v>6.6820940000000002</v>
      </c>
      <c r="K49" s="484">
        <v>6.762213</v>
      </c>
      <c r="L49" s="484">
        <v>6.8068689999999998</v>
      </c>
      <c r="M49" s="484">
        <v>6.86022</v>
      </c>
      <c r="N49" s="484">
        <v>6.9075579999999999</v>
      </c>
      <c r="O49" s="484">
        <v>6.9365969999999999</v>
      </c>
      <c r="P49" s="484">
        <v>6.9617899999999997</v>
      </c>
      <c r="Q49" s="484">
        <v>6.951047</v>
      </c>
      <c r="R49" s="484">
        <v>6.9513730000000002</v>
      </c>
      <c r="S49" s="484">
        <v>6.951238</v>
      </c>
      <c r="T49" s="484">
        <v>6.9315519999999999</v>
      </c>
      <c r="U49" s="484">
        <v>6.9488649999999996</v>
      </c>
      <c r="V49" s="484">
        <v>6.9603580000000003</v>
      </c>
      <c r="W49" s="484">
        <v>6.9705550000000001</v>
      </c>
      <c r="X49" s="484">
        <v>6.9953810000000001</v>
      </c>
      <c r="Y49" s="484">
        <v>7.0023260000000001</v>
      </c>
      <c r="Z49" s="484">
        <v>6.9908099999999997</v>
      </c>
      <c r="AA49" s="484">
        <v>6.9541430000000002</v>
      </c>
      <c r="AB49" s="484">
        <v>6.913246</v>
      </c>
      <c r="AC49" s="484">
        <v>6.9543739999999996</v>
      </c>
      <c r="AD49" s="484">
        <v>6.9704569999999997</v>
      </c>
      <c r="AE49" s="484">
        <v>6.9446329999999996</v>
      </c>
      <c r="AF49" s="485">
        <v>5.3559999999999997E-3</v>
      </c>
      <c r="AG49" s="474"/>
    </row>
    <row r="50" spans="1:33" ht="15" customHeight="1" x14ac:dyDescent="0.35">
      <c r="A50" s="473" t="s">
        <v>916</v>
      </c>
      <c r="B50" s="483" t="s">
        <v>2038</v>
      </c>
      <c r="C50" s="484">
        <v>259.84558099999998</v>
      </c>
      <c r="D50" s="484">
        <v>253.56184400000001</v>
      </c>
      <c r="E50" s="484">
        <v>254.45246900000001</v>
      </c>
      <c r="F50" s="484">
        <v>254.88061500000001</v>
      </c>
      <c r="G50" s="484">
        <v>255.554092</v>
      </c>
      <c r="H50" s="484">
        <v>254.66497799999999</v>
      </c>
      <c r="I50" s="484">
        <v>255.70808400000001</v>
      </c>
      <c r="J50" s="484">
        <v>256.30779999999999</v>
      </c>
      <c r="K50" s="484">
        <v>256.533997</v>
      </c>
      <c r="L50" s="484">
        <v>256.47500600000001</v>
      </c>
      <c r="M50" s="484">
        <v>257.136841</v>
      </c>
      <c r="N50" s="484">
        <v>257.70336900000001</v>
      </c>
      <c r="O50" s="484">
        <v>257.69888300000002</v>
      </c>
      <c r="P50" s="484">
        <v>258.29660000000001</v>
      </c>
      <c r="Q50" s="484">
        <v>258.24499500000002</v>
      </c>
      <c r="R50" s="484">
        <v>258.90954599999998</v>
      </c>
      <c r="S50" s="484">
        <v>259.132721</v>
      </c>
      <c r="T50" s="484">
        <v>259.31289700000002</v>
      </c>
      <c r="U50" s="484">
        <v>260.484802</v>
      </c>
      <c r="V50" s="484">
        <v>261.87744099999998</v>
      </c>
      <c r="W50" s="484">
        <v>263.35479700000002</v>
      </c>
      <c r="X50" s="484">
        <v>265.78500400000001</v>
      </c>
      <c r="Y50" s="484">
        <v>267.51702899999998</v>
      </c>
      <c r="Z50" s="484">
        <v>269.08761600000003</v>
      </c>
      <c r="AA50" s="484">
        <v>269.46292099999999</v>
      </c>
      <c r="AB50" s="484">
        <v>269.03329500000001</v>
      </c>
      <c r="AC50" s="484">
        <v>270.03924599999999</v>
      </c>
      <c r="AD50" s="484">
        <v>271.18884300000002</v>
      </c>
      <c r="AE50" s="484">
        <v>271.84799199999998</v>
      </c>
      <c r="AF50" s="485">
        <v>1.614E-3</v>
      </c>
      <c r="AG50" s="474"/>
    </row>
    <row r="51" spans="1:33" ht="15" customHeight="1" x14ac:dyDescent="0.35">
      <c r="A51" s="473" t="s">
        <v>915</v>
      </c>
      <c r="B51" s="483" t="s">
        <v>34</v>
      </c>
      <c r="C51" s="484">
        <v>0</v>
      </c>
      <c r="D51" s="484">
        <v>0</v>
      </c>
      <c r="E51" s="484">
        <v>0</v>
      </c>
      <c r="F51" s="484">
        <v>0</v>
      </c>
      <c r="G51" s="484">
        <v>0</v>
      </c>
      <c r="H51" s="484">
        <v>0</v>
      </c>
      <c r="I51" s="484">
        <v>0</v>
      </c>
      <c r="J51" s="484">
        <v>0</v>
      </c>
      <c r="K51" s="484">
        <v>0</v>
      </c>
      <c r="L51" s="484">
        <v>0</v>
      </c>
      <c r="M51" s="484">
        <v>0</v>
      </c>
      <c r="N51" s="484">
        <v>0</v>
      </c>
      <c r="O51" s="484">
        <v>0</v>
      </c>
      <c r="P51" s="484">
        <v>0</v>
      </c>
      <c r="Q51" s="484">
        <v>0</v>
      </c>
      <c r="R51" s="484">
        <v>0</v>
      </c>
      <c r="S51" s="484">
        <v>0</v>
      </c>
      <c r="T51" s="484">
        <v>0</v>
      </c>
      <c r="U51" s="484">
        <v>0</v>
      </c>
      <c r="V51" s="484">
        <v>0</v>
      </c>
      <c r="W51" s="484">
        <v>0</v>
      </c>
      <c r="X51" s="484">
        <v>0</v>
      </c>
      <c r="Y51" s="484">
        <v>0</v>
      </c>
      <c r="Z51" s="484">
        <v>0</v>
      </c>
      <c r="AA51" s="484">
        <v>0</v>
      </c>
      <c r="AB51" s="484">
        <v>0</v>
      </c>
      <c r="AC51" s="484">
        <v>0</v>
      </c>
      <c r="AD51" s="484">
        <v>0</v>
      </c>
      <c r="AE51" s="484">
        <v>0</v>
      </c>
      <c r="AF51" s="485" t="s">
        <v>1190</v>
      </c>
      <c r="AG51" s="474"/>
    </row>
    <row r="52" spans="1:33" ht="15" customHeight="1" x14ac:dyDescent="0.35">
      <c r="A52" s="473" t="s">
        <v>914</v>
      </c>
      <c r="B52" s="482" t="s">
        <v>35</v>
      </c>
      <c r="C52" s="486">
        <v>3204.6811520000001</v>
      </c>
      <c r="D52" s="486">
        <v>3181.455078</v>
      </c>
      <c r="E52" s="486">
        <v>3157.938232</v>
      </c>
      <c r="F52" s="486">
        <v>3188.4809570000002</v>
      </c>
      <c r="G52" s="486">
        <v>3237.7570799999999</v>
      </c>
      <c r="H52" s="486">
        <v>3257.1142580000001</v>
      </c>
      <c r="I52" s="486">
        <v>3322.0114749999998</v>
      </c>
      <c r="J52" s="486">
        <v>3342.5351559999999</v>
      </c>
      <c r="K52" s="486">
        <v>3365.0463869999999</v>
      </c>
      <c r="L52" s="486">
        <v>3369.9560550000001</v>
      </c>
      <c r="M52" s="486">
        <v>3401.0561520000001</v>
      </c>
      <c r="N52" s="486">
        <v>3425.2609859999998</v>
      </c>
      <c r="O52" s="486">
        <v>3431.994385</v>
      </c>
      <c r="P52" s="486">
        <v>3448.2165530000002</v>
      </c>
      <c r="Q52" s="486">
        <v>3453.4208979999999</v>
      </c>
      <c r="R52" s="486">
        <v>3472.5190429999998</v>
      </c>
      <c r="S52" s="486">
        <v>3494.8435060000002</v>
      </c>
      <c r="T52" s="486">
        <v>3495.5576169999999</v>
      </c>
      <c r="U52" s="486">
        <v>3515.7114259999998</v>
      </c>
      <c r="V52" s="486">
        <v>3536.6889649999998</v>
      </c>
      <c r="W52" s="486">
        <v>3560.7705080000001</v>
      </c>
      <c r="X52" s="486">
        <v>3586.8923340000001</v>
      </c>
      <c r="Y52" s="486">
        <v>3612.8452149999998</v>
      </c>
      <c r="Z52" s="486">
        <v>3618.2233890000002</v>
      </c>
      <c r="AA52" s="486">
        <v>3613.0058589999999</v>
      </c>
      <c r="AB52" s="486">
        <v>3605.0842290000001</v>
      </c>
      <c r="AC52" s="486">
        <v>3639.2607419999999</v>
      </c>
      <c r="AD52" s="486">
        <v>3662.4160160000001</v>
      </c>
      <c r="AE52" s="486">
        <v>3664.9301759999998</v>
      </c>
      <c r="AF52" s="487">
        <v>4.8040000000000001E-3</v>
      </c>
      <c r="AG52" s="474"/>
    </row>
    <row r="53" spans="1:33" ht="15" customHeight="1" x14ac:dyDescent="0.35">
      <c r="A53" s="470"/>
      <c r="B53" s="474"/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  <c r="S53" s="474"/>
      <c r="T53" s="474"/>
      <c r="U53" s="474"/>
      <c r="V53" s="474"/>
      <c r="W53" s="474"/>
      <c r="X53" s="474"/>
      <c r="Y53" s="474"/>
      <c r="Z53" s="474"/>
      <c r="AA53" s="474"/>
      <c r="AB53" s="474"/>
      <c r="AC53" s="474"/>
      <c r="AD53" s="474"/>
      <c r="AE53" s="474"/>
      <c r="AF53" s="474"/>
      <c r="AG53" s="474"/>
    </row>
    <row r="54" spans="1:33" ht="15" customHeight="1" x14ac:dyDescent="0.35">
      <c r="A54" s="470"/>
      <c r="B54" s="474"/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  <c r="S54" s="474"/>
      <c r="T54" s="474"/>
      <c r="U54" s="474"/>
      <c r="V54" s="474"/>
      <c r="W54" s="474"/>
      <c r="X54" s="474"/>
      <c r="Y54" s="474"/>
      <c r="Z54" s="474"/>
      <c r="AA54" s="474"/>
      <c r="AB54" s="474"/>
      <c r="AC54" s="474"/>
      <c r="AD54" s="474"/>
      <c r="AE54" s="474"/>
      <c r="AF54" s="474"/>
      <c r="AG54" s="474"/>
    </row>
    <row r="55" spans="1:33" ht="15" customHeight="1" x14ac:dyDescent="0.35">
      <c r="A55" s="470"/>
      <c r="B55" s="474"/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  <c r="S55" s="474"/>
      <c r="T55" s="474"/>
      <c r="U55" s="474"/>
      <c r="V55" s="474"/>
      <c r="W55" s="474"/>
      <c r="X55" s="474"/>
      <c r="Y55" s="474"/>
      <c r="Z55" s="474"/>
      <c r="AA55" s="474"/>
      <c r="AB55" s="474"/>
      <c r="AC55" s="474"/>
      <c r="AD55" s="474"/>
      <c r="AE55" s="474"/>
      <c r="AF55" s="474"/>
      <c r="AG55" s="474"/>
    </row>
    <row r="56" spans="1:33" ht="15" customHeight="1" x14ac:dyDescent="0.35">
      <c r="A56" s="470"/>
      <c r="B56" s="474"/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4"/>
      <c r="AC56" s="474"/>
      <c r="AD56" s="474"/>
      <c r="AE56" s="474"/>
      <c r="AF56" s="474"/>
      <c r="AG56" s="474"/>
    </row>
    <row r="57" spans="1:33" ht="15" customHeight="1" x14ac:dyDescent="0.35">
      <c r="A57" s="470"/>
      <c r="B57" s="482" t="s">
        <v>357</v>
      </c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  <c r="S57" s="474"/>
      <c r="T57" s="474"/>
      <c r="U57" s="474"/>
      <c r="V57" s="474"/>
      <c r="W57" s="474"/>
      <c r="X57" s="474"/>
      <c r="Y57" s="474"/>
      <c r="Z57" s="474"/>
      <c r="AA57" s="474"/>
      <c r="AB57" s="474"/>
      <c r="AC57" s="474"/>
      <c r="AD57" s="474"/>
      <c r="AE57" s="474"/>
      <c r="AF57" s="474"/>
      <c r="AG57" s="474"/>
    </row>
    <row r="58" spans="1:33" ht="12" customHeight="1" x14ac:dyDescent="0.35">
      <c r="A58" s="473" t="s">
        <v>911</v>
      </c>
      <c r="B58" s="483" t="s">
        <v>904</v>
      </c>
      <c r="C58" s="488">
        <v>545.77941899999996</v>
      </c>
      <c r="D58" s="488">
        <v>545.07415800000001</v>
      </c>
      <c r="E58" s="488">
        <v>549.89996299999996</v>
      </c>
      <c r="F58" s="488">
        <v>557.17852800000003</v>
      </c>
      <c r="G58" s="488">
        <v>565.90478499999995</v>
      </c>
      <c r="H58" s="488">
        <v>573.44494599999996</v>
      </c>
      <c r="I58" s="488">
        <v>580.12207000000001</v>
      </c>
      <c r="J58" s="488">
        <v>585.90600600000005</v>
      </c>
      <c r="K58" s="488">
        <v>590.95422399999995</v>
      </c>
      <c r="L58" s="488">
        <v>596.46044900000004</v>
      </c>
      <c r="M58" s="488">
        <v>602.05944799999997</v>
      </c>
      <c r="N58" s="488">
        <v>607.48779300000001</v>
      </c>
      <c r="O58" s="488">
        <v>612.22155799999996</v>
      </c>
      <c r="P58" s="488">
        <v>616.53234899999995</v>
      </c>
      <c r="Q58" s="488">
        <v>620.14843800000006</v>
      </c>
      <c r="R58" s="488">
        <v>624.94616699999995</v>
      </c>
      <c r="S58" s="488">
        <v>629.52398700000003</v>
      </c>
      <c r="T58" s="488">
        <v>633.987976</v>
      </c>
      <c r="U58" s="488">
        <v>638.819885</v>
      </c>
      <c r="V58" s="488">
        <v>643.63635299999999</v>
      </c>
      <c r="W58" s="488">
        <v>648.33819600000004</v>
      </c>
      <c r="X58" s="488">
        <v>652.88641399999995</v>
      </c>
      <c r="Y58" s="488">
        <v>656.92511000000002</v>
      </c>
      <c r="Z58" s="488">
        <v>661.035034</v>
      </c>
      <c r="AA58" s="488">
        <v>665.14617899999996</v>
      </c>
      <c r="AB58" s="488">
        <v>669.209656</v>
      </c>
      <c r="AC58" s="488">
        <v>673.40966800000001</v>
      </c>
      <c r="AD58" s="488">
        <v>677.65649399999995</v>
      </c>
      <c r="AE58" s="488">
        <v>681.79718000000003</v>
      </c>
      <c r="AF58" s="485">
        <v>7.979E-3</v>
      </c>
      <c r="AG58" s="474"/>
    </row>
    <row r="59" spans="1:33" ht="15" customHeight="1" x14ac:dyDescent="0.35">
      <c r="A59" s="473" t="s">
        <v>910</v>
      </c>
      <c r="B59" s="483" t="s">
        <v>902</v>
      </c>
      <c r="C59" s="488">
        <v>1413.121948</v>
      </c>
      <c r="D59" s="488">
        <v>1382.530029</v>
      </c>
      <c r="E59" s="488">
        <v>1370.6164550000001</v>
      </c>
      <c r="F59" s="488">
        <v>1389.4291989999999</v>
      </c>
      <c r="G59" s="488">
        <v>1406.4525149999999</v>
      </c>
      <c r="H59" s="488">
        <v>1410.605225</v>
      </c>
      <c r="I59" s="488">
        <v>1422.114014</v>
      </c>
      <c r="J59" s="488">
        <v>1454.4880370000001</v>
      </c>
      <c r="K59" s="488">
        <v>1473.104004</v>
      </c>
      <c r="L59" s="488">
        <v>1472.5742190000001</v>
      </c>
      <c r="M59" s="488">
        <v>1470.43103</v>
      </c>
      <c r="N59" s="488">
        <v>1473.7687989999999</v>
      </c>
      <c r="O59" s="488">
        <v>1477.8057859999999</v>
      </c>
      <c r="P59" s="488">
        <v>1488.4195560000001</v>
      </c>
      <c r="Q59" s="488">
        <v>1503.040283</v>
      </c>
      <c r="R59" s="488">
        <v>1522.143311</v>
      </c>
      <c r="S59" s="488">
        <v>1543.9720460000001</v>
      </c>
      <c r="T59" s="488">
        <v>1562.4539789999999</v>
      </c>
      <c r="U59" s="488">
        <v>1583.479004</v>
      </c>
      <c r="V59" s="488">
        <v>1611.529053</v>
      </c>
      <c r="W59" s="488">
        <v>1633.8585210000001</v>
      </c>
      <c r="X59" s="488">
        <v>1650.3394780000001</v>
      </c>
      <c r="Y59" s="488">
        <v>1664.727783</v>
      </c>
      <c r="Z59" s="488">
        <v>1680.4470209999999</v>
      </c>
      <c r="AA59" s="488">
        <v>1698.8666989999999</v>
      </c>
      <c r="AB59" s="488">
        <v>1717.6602780000001</v>
      </c>
      <c r="AC59" s="488">
        <v>1735.2110600000001</v>
      </c>
      <c r="AD59" s="488">
        <v>1754.0584719999999</v>
      </c>
      <c r="AE59" s="488">
        <v>1778.70874</v>
      </c>
      <c r="AF59" s="485">
        <v>8.2509999999999997E-3</v>
      </c>
      <c r="AG59" s="474"/>
    </row>
    <row r="60" spans="1:33" ht="15" customHeight="1" x14ac:dyDescent="0.35">
      <c r="A60" s="473" t="s">
        <v>909</v>
      </c>
      <c r="B60" s="483" t="s">
        <v>901</v>
      </c>
      <c r="C60" s="488">
        <v>722.17889400000001</v>
      </c>
      <c r="D60" s="488">
        <v>701.50207499999999</v>
      </c>
      <c r="E60" s="488">
        <v>702.27832000000001</v>
      </c>
      <c r="F60" s="488">
        <v>710.38159199999996</v>
      </c>
      <c r="G60" s="488">
        <v>721.57208300000002</v>
      </c>
      <c r="H60" s="488">
        <v>726.15277100000003</v>
      </c>
      <c r="I60" s="488">
        <v>736.31994599999996</v>
      </c>
      <c r="J60" s="488">
        <v>740.28582800000004</v>
      </c>
      <c r="K60" s="488">
        <v>744.69073500000002</v>
      </c>
      <c r="L60" s="488">
        <v>746.77166699999998</v>
      </c>
      <c r="M60" s="488">
        <v>750.74023399999999</v>
      </c>
      <c r="N60" s="488">
        <v>755.02301</v>
      </c>
      <c r="O60" s="488">
        <v>758.30877699999996</v>
      </c>
      <c r="P60" s="488">
        <v>762.136169</v>
      </c>
      <c r="Q60" s="488">
        <v>762.27655000000004</v>
      </c>
      <c r="R60" s="488">
        <v>763.823669</v>
      </c>
      <c r="S60" s="488">
        <v>765.02539100000001</v>
      </c>
      <c r="T60" s="488">
        <v>764.66046100000005</v>
      </c>
      <c r="U60" s="488">
        <v>768.31622300000004</v>
      </c>
      <c r="V60" s="488">
        <v>771.68994099999998</v>
      </c>
      <c r="W60" s="488">
        <v>774.92138699999998</v>
      </c>
      <c r="X60" s="488">
        <v>780.08990500000004</v>
      </c>
      <c r="Y60" s="488">
        <v>783.16094999999996</v>
      </c>
      <c r="Z60" s="488">
        <v>784.57714799999997</v>
      </c>
      <c r="AA60" s="488">
        <v>782.78527799999995</v>
      </c>
      <c r="AB60" s="488">
        <v>780.01208499999996</v>
      </c>
      <c r="AC60" s="488">
        <v>785.64367700000003</v>
      </c>
      <c r="AD60" s="488">
        <v>789.20971699999996</v>
      </c>
      <c r="AE60" s="488">
        <v>788.553223</v>
      </c>
      <c r="AF60" s="485">
        <v>3.1449999999999998E-3</v>
      </c>
      <c r="AG60" s="474"/>
    </row>
    <row r="61" spans="1:33" ht="15" customHeight="1" x14ac:dyDescent="0.35">
      <c r="A61" s="470"/>
      <c r="B61" s="474"/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  <c r="S61" s="474"/>
      <c r="T61" s="474"/>
      <c r="U61" s="474"/>
      <c r="V61" s="474"/>
      <c r="W61" s="474"/>
      <c r="X61" s="474"/>
      <c r="Y61" s="474"/>
      <c r="Z61" s="474"/>
      <c r="AA61" s="474"/>
      <c r="AB61" s="474"/>
      <c r="AC61" s="474"/>
      <c r="AD61" s="474"/>
      <c r="AE61" s="474"/>
      <c r="AF61" s="474"/>
      <c r="AG61" s="474"/>
    </row>
    <row r="62" spans="1:33" ht="15" customHeight="1" x14ac:dyDescent="0.35">
      <c r="A62" s="470"/>
      <c r="B62" s="482" t="s">
        <v>457</v>
      </c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  <c r="S62" s="474"/>
      <c r="T62" s="474"/>
      <c r="U62" s="474"/>
      <c r="V62" s="474"/>
      <c r="W62" s="474"/>
      <c r="X62" s="474"/>
      <c r="Y62" s="474"/>
      <c r="Z62" s="474"/>
      <c r="AA62" s="474"/>
      <c r="AB62" s="474"/>
      <c r="AC62" s="474"/>
      <c r="AD62" s="474"/>
      <c r="AE62" s="474"/>
      <c r="AF62" s="474"/>
      <c r="AG62" s="474"/>
    </row>
    <row r="63" spans="1:33" ht="15" customHeight="1" x14ac:dyDescent="0.35">
      <c r="A63" s="470"/>
      <c r="B63" s="482" t="s">
        <v>456</v>
      </c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  <c r="S63" s="474"/>
      <c r="T63" s="474"/>
      <c r="U63" s="474"/>
      <c r="V63" s="474"/>
      <c r="W63" s="474"/>
      <c r="X63" s="474"/>
      <c r="Y63" s="474"/>
      <c r="Z63" s="474"/>
      <c r="AA63" s="474"/>
      <c r="AB63" s="474"/>
      <c r="AC63" s="474"/>
      <c r="AD63" s="474"/>
      <c r="AE63" s="474"/>
      <c r="AF63" s="474"/>
      <c r="AG63" s="474"/>
    </row>
    <row r="64" spans="1:33" ht="15" customHeight="1" x14ac:dyDescent="0.35">
      <c r="A64" s="473" t="s">
        <v>908</v>
      </c>
      <c r="B64" s="483" t="s">
        <v>904</v>
      </c>
      <c r="C64" s="489">
        <v>2.1832280000000002</v>
      </c>
      <c r="D64" s="489">
        <v>2.2102949999999999</v>
      </c>
      <c r="E64" s="489">
        <v>2.196428</v>
      </c>
      <c r="F64" s="489">
        <v>2.1824650000000001</v>
      </c>
      <c r="G64" s="489">
        <v>2.1690489999999998</v>
      </c>
      <c r="H64" s="489">
        <v>2.1581100000000002</v>
      </c>
      <c r="I64" s="489">
        <v>2.148028</v>
      </c>
      <c r="J64" s="489">
        <v>2.1405400000000001</v>
      </c>
      <c r="K64" s="489">
        <v>2.1334119999999999</v>
      </c>
      <c r="L64" s="489">
        <v>2.1258759999999999</v>
      </c>
      <c r="M64" s="489">
        <v>2.1234510000000002</v>
      </c>
      <c r="N64" s="489">
        <v>2.1156429999999999</v>
      </c>
      <c r="O64" s="489">
        <v>2.1100560000000002</v>
      </c>
      <c r="P64" s="489">
        <v>2.1054339999999998</v>
      </c>
      <c r="Q64" s="489">
        <v>2.1014970000000002</v>
      </c>
      <c r="R64" s="489">
        <v>2.0982479999999999</v>
      </c>
      <c r="S64" s="489">
        <v>2.0946560000000001</v>
      </c>
      <c r="T64" s="489">
        <v>2.089791</v>
      </c>
      <c r="U64" s="489">
        <v>2.0841259999999999</v>
      </c>
      <c r="V64" s="489">
        <v>2.0778099999999999</v>
      </c>
      <c r="W64" s="489">
        <v>2.072047</v>
      </c>
      <c r="X64" s="489">
        <v>2.0664950000000002</v>
      </c>
      <c r="Y64" s="489">
        <v>2.061442</v>
      </c>
      <c r="Z64" s="489">
        <v>2.056514</v>
      </c>
      <c r="AA64" s="489">
        <v>2.0515759999999998</v>
      </c>
      <c r="AB64" s="489">
        <v>2.0466169999999999</v>
      </c>
      <c r="AC64" s="489">
        <v>2.0417350000000001</v>
      </c>
      <c r="AD64" s="489">
        <v>2.0370029999999999</v>
      </c>
      <c r="AE64" s="489">
        <v>2.03234</v>
      </c>
      <c r="AF64" s="485">
        <v>-2.5539999999999998E-3</v>
      </c>
      <c r="AG64" s="474"/>
    </row>
    <row r="65" spans="1:33" ht="15" customHeight="1" x14ac:dyDescent="0.35">
      <c r="A65" s="473" t="s">
        <v>907</v>
      </c>
      <c r="B65" s="483" t="s">
        <v>902</v>
      </c>
      <c r="C65" s="489">
        <v>1.3734980000000001</v>
      </c>
      <c r="D65" s="489">
        <v>1.351917</v>
      </c>
      <c r="E65" s="489">
        <v>1.325251</v>
      </c>
      <c r="F65" s="489">
        <v>1.37693</v>
      </c>
      <c r="G65" s="489">
        <v>1.3717980000000001</v>
      </c>
      <c r="H65" s="489">
        <v>1.375386</v>
      </c>
      <c r="I65" s="489">
        <v>1.37304</v>
      </c>
      <c r="J65" s="489">
        <v>1.3590450000000001</v>
      </c>
      <c r="K65" s="489">
        <v>1.351172</v>
      </c>
      <c r="L65" s="489">
        <v>1.35215</v>
      </c>
      <c r="M65" s="489">
        <v>1.3499209999999999</v>
      </c>
      <c r="N65" s="489">
        <v>1.3482069999999999</v>
      </c>
      <c r="O65" s="489">
        <v>1.3491839999999999</v>
      </c>
      <c r="P65" s="489">
        <v>1.347021</v>
      </c>
      <c r="Q65" s="489">
        <v>1.3429279999999999</v>
      </c>
      <c r="R65" s="489">
        <v>1.3376539999999999</v>
      </c>
      <c r="S65" s="489">
        <v>1.332084</v>
      </c>
      <c r="T65" s="489">
        <v>1.3268800000000001</v>
      </c>
      <c r="U65" s="489">
        <v>1.32155</v>
      </c>
      <c r="V65" s="489">
        <v>1.313742</v>
      </c>
      <c r="W65" s="489">
        <v>1.3077570000000001</v>
      </c>
      <c r="X65" s="489">
        <v>1.299723</v>
      </c>
      <c r="Y65" s="489">
        <v>1.300495</v>
      </c>
      <c r="Z65" s="489">
        <v>1.304049</v>
      </c>
      <c r="AA65" s="489">
        <v>1.3005549999999999</v>
      </c>
      <c r="AB65" s="489">
        <v>1.2994129999999999</v>
      </c>
      <c r="AC65" s="489">
        <v>1.297463</v>
      </c>
      <c r="AD65" s="489">
        <v>1.2952159999999999</v>
      </c>
      <c r="AE65" s="489">
        <v>1.2911010000000001</v>
      </c>
      <c r="AF65" s="485">
        <v>-2.2070000000000002E-3</v>
      </c>
      <c r="AG65" s="474"/>
    </row>
    <row r="66" spans="1:33" ht="12" customHeight="1" x14ac:dyDescent="0.35">
      <c r="A66" s="473" t="s">
        <v>906</v>
      </c>
      <c r="B66" s="483" t="s">
        <v>901</v>
      </c>
      <c r="C66" s="489">
        <v>4.4375169999999997</v>
      </c>
      <c r="D66" s="489">
        <v>4.5352040000000002</v>
      </c>
      <c r="E66" s="489">
        <v>4.4967050000000004</v>
      </c>
      <c r="F66" s="489">
        <v>4.4884060000000003</v>
      </c>
      <c r="G66" s="489">
        <v>4.487088</v>
      </c>
      <c r="H66" s="489">
        <v>4.4854390000000004</v>
      </c>
      <c r="I66" s="489">
        <v>4.5116420000000002</v>
      </c>
      <c r="J66" s="489">
        <v>4.5151950000000003</v>
      </c>
      <c r="K66" s="489">
        <v>4.5187169999999997</v>
      </c>
      <c r="L66" s="489">
        <v>4.5126999999999997</v>
      </c>
      <c r="M66" s="489">
        <v>4.5302699999999998</v>
      </c>
      <c r="N66" s="489">
        <v>4.5366309999999999</v>
      </c>
      <c r="O66" s="489">
        <v>4.5258539999999998</v>
      </c>
      <c r="P66" s="489">
        <v>4.5244099999999996</v>
      </c>
      <c r="Q66" s="489">
        <v>4.5304039999999999</v>
      </c>
      <c r="R66" s="489">
        <v>4.5462309999999997</v>
      </c>
      <c r="S66" s="489">
        <v>4.5682710000000002</v>
      </c>
      <c r="T66" s="489">
        <v>4.5713850000000003</v>
      </c>
      <c r="U66" s="489">
        <v>4.5758650000000003</v>
      </c>
      <c r="V66" s="489">
        <v>4.5830440000000001</v>
      </c>
      <c r="W66" s="489">
        <v>4.5950090000000001</v>
      </c>
      <c r="X66" s="489">
        <v>4.5980499999999997</v>
      </c>
      <c r="Y66" s="489">
        <v>4.6131580000000003</v>
      </c>
      <c r="Z66" s="489">
        <v>4.6116859999999997</v>
      </c>
      <c r="AA66" s="489">
        <v>4.615577</v>
      </c>
      <c r="AB66" s="489">
        <v>4.6218310000000002</v>
      </c>
      <c r="AC66" s="489">
        <v>4.6322029999999996</v>
      </c>
      <c r="AD66" s="489">
        <v>4.640612</v>
      </c>
      <c r="AE66" s="489">
        <v>4.6476639999999998</v>
      </c>
      <c r="AF66" s="485">
        <v>1.6540000000000001E-3</v>
      </c>
      <c r="AG66" s="474"/>
    </row>
    <row r="67" spans="1:33" ht="15" customHeight="1" x14ac:dyDescent="0.35">
      <c r="A67" s="470"/>
      <c r="B67" s="474"/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  <c r="S67" s="474"/>
      <c r="T67" s="474"/>
      <c r="U67" s="474"/>
      <c r="V67" s="474"/>
      <c r="W67" s="474"/>
      <c r="X67" s="474"/>
      <c r="Y67" s="474"/>
      <c r="Z67" s="474"/>
      <c r="AA67" s="474"/>
      <c r="AB67" s="474"/>
      <c r="AC67" s="474"/>
      <c r="AD67" s="474"/>
      <c r="AE67" s="474"/>
      <c r="AF67" s="474"/>
      <c r="AG67" s="474"/>
    </row>
    <row r="68" spans="1:33" ht="15" customHeight="1" x14ac:dyDescent="0.35">
      <c r="A68" s="470"/>
      <c r="B68" s="482" t="s">
        <v>445</v>
      </c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  <c r="S68" s="474"/>
      <c r="T68" s="474"/>
      <c r="U68" s="474"/>
      <c r="V68" s="474"/>
      <c r="W68" s="474"/>
      <c r="X68" s="474"/>
      <c r="Y68" s="474"/>
      <c r="Z68" s="474"/>
      <c r="AA68" s="474"/>
      <c r="AB68" s="474"/>
      <c r="AC68" s="474"/>
      <c r="AD68" s="474"/>
      <c r="AE68" s="474"/>
      <c r="AF68" s="474"/>
      <c r="AG68" s="474"/>
    </row>
    <row r="69" spans="1:33" ht="15" customHeight="1" x14ac:dyDescent="0.35">
      <c r="A69" s="470"/>
      <c r="B69" s="482" t="s">
        <v>185</v>
      </c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  <c r="S69" s="474"/>
      <c r="T69" s="474"/>
      <c r="U69" s="474"/>
      <c r="V69" s="474"/>
      <c r="W69" s="474"/>
      <c r="X69" s="474"/>
      <c r="Y69" s="474"/>
      <c r="Z69" s="474"/>
      <c r="AA69" s="474"/>
      <c r="AB69" s="474"/>
      <c r="AC69" s="474"/>
      <c r="AD69" s="474"/>
      <c r="AE69" s="474"/>
      <c r="AF69" s="474"/>
      <c r="AG69" s="474"/>
    </row>
    <row r="70" spans="1:33" ht="15" customHeight="1" x14ac:dyDescent="0.35">
      <c r="A70" s="473" t="s">
        <v>905</v>
      </c>
      <c r="B70" s="483" t="s">
        <v>904</v>
      </c>
      <c r="C70" s="488">
        <v>79.854079999999996</v>
      </c>
      <c r="D70" s="488">
        <v>78.93647</v>
      </c>
      <c r="E70" s="488">
        <v>78.674469000000002</v>
      </c>
      <c r="F70" s="488">
        <v>77.625191000000001</v>
      </c>
      <c r="G70" s="488">
        <v>77.281181000000004</v>
      </c>
      <c r="H70" s="488">
        <v>77.049910999999994</v>
      </c>
      <c r="I70" s="488">
        <v>76.909637000000004</v>
      </c>
      <c r="J70" s="488">
        <v>76.986037999999994</v>
      </c>
      <c r="K70" s="488">
        <v>76.565826000000001</v>
      </c>
      <c r="L70" s="488">
        <v>76.113624999999999</v>
      </c>
      <c r="M70" s="488">
        <v>76.047256000000004</v>
      </c>
      <c r="N70" s="488">
        <v>76.070403999999996</v>
      </c>
      <c r="O70" s="488">
        <v>76.180160999999998</v>
      </c>
      <c r="P70" s="488">
        <v>76.112044999999995</v>
      </c>
      <c r="Q70" s="488">
        <v>75.896889000000002</v>
      </c>
      <c r="R70" s="488">
        <v>76.129929000000004</v>
      </c>
      <c r="S70" s="488">
        <v>75.929924</v>
      </c>
      <c r="T70" s="488">
        <v>75.986992000000001</v>
      </c>
      <c r="U70" s="488">
        <v>75.738456999999997</v>
      </c>
      <c r="V70" s="488">
        <v>75.771254999999996</v>
      </c>
      <c r="W70" s="488">
        <v>76.008056999999994</v>
      </c>
      <c r="X70" s="488">
        <v>76.172218000000001</v>
      </c>
      <c r="Y70" s="488">
        <v>76.238181999999995</v>
      </c>
      <c r="Z70" s="488">
        <v>76.290488999999994</v>
      </c>
      <c r="AA70" s="488">
        <v>76.405631999999997</v>
      </c>
      <c r="AB70" s="488">
        <v>76.411452999999995</v>
      </c>
      <c r="AC70" s="488">
        <v>76.280586</v>
      </c>
      <c r="AD70" s="488">
        <v>76.419983000000002</v>
      </c>
      <c r="AE70" s="488">
        <v>76.553589000000002</v>
      </c>
      <c r="AF70" s="485">
        <v>-1.506E-3</v>
      </c>
      <c r="AG70" s="474"/>
    </row>
    <row r="71" spans="1:33" ht="15" customHeight="1" x14ac:dyDescent="0.35">
      <c r="A71" s="473" t="s">
        <v>903</v>
      </c>
      <c r="B71" s="483" t="s">
        <v>902</v>
      </c>
      <c r="C71" s="488">
        <v>81.532318000000004</v>
      </c>
      <c r="D71" s="488">
        <v>78.053794999999994</v>
      </c>
      <c r="E71" s="488">
        <v>76.494247000000001</v>
      </c>
      <c r="F71" s="488">
        <v>75.485031000000006</v>
      </c>
      <c r="G71" s="488">
        <v>74.936988999999997</v>
      </c>
      <c r="H71" s="488">
        <v>73.985862999999995</v>
      </c>
      <c r="I71" s="488">
        <v>73.609436000000002</v>
      </c>
      <c r="J71" s="488">
        <v>74.424896000000004</v>
      </c>
      <c r="K71" s="488">
        <v>74.180237000000005</v>
      </c>
      <c r="L71" s="488">
        <v>73.065101999999996</v>
      </c>
      <c r="M71" s="488">
        <v>72.053818000000007</v>
      </c>
      <c r="N71" s="488">
        <v>71.652801999999994</v>
      </c>
      <c r="O71" s="488">
        <v>71.419014000000004</v>
      </c>
      <c r="P71" s="488">
        <v>71.313179000000005</v>
      </c>
      <c r="Q71" s="488">
        <v>71.264319999999998</v>
      </c>
      <c r="R71" s="488">
        <v>71.657104000000004</v>
      </c>
      <c r="S71" s="488">
        <v>71.697204999999997</v>
      </c>
      <c r="T71" s="488">
        <v>71.847076000000001</v>
      </c>
      <c r="U71" s="488">
        <v>71.761336999999997</v>
      </c>
      <c r="V71" s="488">
        <v>72.290290999999996</v>
      </c>
      <c r="W71" s="488">
        <v>72.851294999999993</v>
      </c>
      <c r="X71" s="488">
        <v>73.113701000000006</v>
      </c>
      <c r="Y71" s="488">
        <v>73.250136999999995</v>
      </c>
      <c r="Z71" s="488">
        <v>73.425514000000007</v>
      </c>
      <c r="AA71" s="488">
        <v>73.775786999999994</v>
      </c>
      <c r="AB71" s="488">
        <v>74.027122000000006</v>
      </c>
      <c r="AC71" s="488">
        <v>74.064689999999999</v>
      </c>
      <c r="AD71" s="488">
        <v>74.464827999999997</v>
      </c>
      <c r="AE71" s="488">
        <v>75.076476999999997</v>
      </c>
      <c r="AF71" s="485">
        <v>-2.9420000000000002E-3</v>
      </c>
      <c r="AG71" s="474"/>
    </row>
    <row r="72" spans="1:33" ht="15" customHeight="1" x14ac:dyDescent="0.35">
      <c r="A72" s="473" t="s">
        <v>2039</v>
      </c>
      <c r="B72" s="483" t="s">
        <v>901</v>
      </c>
      <c r="C72" s="488">
        <v>80.944671999999997</v>
      </c>
      <c r="D72" s="488">
        <v>76.68486</v>
      </c>
      <c r="E72" s="488">
        <v>75.868224999999995</v>
      </c>
      <c r="F72" s="488">
        <v>74.077376999999998</v>
      </c>
      <c r="G72" s="488">
        <v>72.894287000000006</v>
      </c>
      <c r="H72" s="488">
        <v>71.541488999999999</v>
      </c>
      <c r="I72" s="488">
        <v>70.915015999999994</v>
      </c>
      <c r="J72" s="488">
        <v>70.412834000000004</v>
      </c>
      <c r="K72" s="488">
        <v>69.498253000000005</v>
      </c>
      <c r="L72" s="488">
        <v>68.440162999999998</v>
      </c>
      <c r="M72" s="488">
        <v>67.708397000000005</v>
      </c>
      <c r="N72" s="488">
        <v>67.343765000000005</v>
      </c>
      <c r="O72" s="488">
        <v>67.007187000000002</v>
      </c>
      <c r="P72" s="488">
        <v>66.667930999999996</v>
      </c>
      <c r="Q72" s="488">
        <v>66.105339000000001</v>
      </c>
      <c r="R72" s="488">
        <v>65.949860000000001</v>
      </c>
      <c r="S72" s="488">
        <v>65.365821999999994</v>
      </c>
      <c r="T72" s="488">
        <v>64.985718000000006</v>
      </c>
      <c r="U72" s="488">
        <v>64.555923000000007</v>
      </c>
      <c r="V72" s="488">
        <v>64.492042999999995</v>
      </c>
      <c r="W72" s="488">
        <v>64.652527000000006</v>
      </c>
      <c r="X72" s="488">
        <v>64.896889000000002</v>
      </c>
      <c r="Y72" s="488">
        <v>64.991409000000004</v>
      </c>
      <c r="Z72" s="488">
        <v>65.001236000000006</v>
      </c>
      <c r="AA72" s="488">
        <v>64.796065999999996</v>
      </c>
      <c r="AB72" s="488">
        <v>64.402327999999997</v>
      </c>
      <c r="AC72" s="488">
        <v>64.179642000000001</v>
      </c>
      <c r="AD72" s="488">
        <v>64.205307000000005</v>
      </c>
      <c r="AE72" s="488">
        <v>64.125136999999995</v>
      </c>
      <c r="AF72" s="485">
        <v>-8.2839999999999997E-3</v>
      </c>
      <c r="AG72" s="474"/>
    </row>
    <row r="73" spans="1:33" ht="15" customHeight="1" x14ac:dyDescent="0.35">
      <c r="A73" s="470"/>
      <c r="B73" s="474"/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  <c r="S73" s="474"/>
      <c r="T73" s="474"/>
      <c r="U73" s="474"/>
      <c r="V73" s="474"/>
      <c r="W73" s="474"/>
      <c r="X73" s="474"/>
      <c r="Y73" s="474"/>
      <c r="Z73" s="474"/>
      <c r="AA73" s="474"/>
      <c r="AB73" s="474"/>
      <c r="AC73" s="474"/>
      <c r="AD73" s="474"/>
      <c r="AE73" s="474"/>
      <c r="AF73" s="474"/>
      <c r="AG73" s="474"/>
    </row>
    <row r="74" spans="1:33" ht="12" customHeight="1" x14ac:dyDescent="0.35">
      <c r="A74" s="470"/>
      <c r="B74" s="474"/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  <c r="S74" s="474"/>
      <c r="T74" s="474"/>
      <c r="U74" s="474"/>
      <c r="V74" s="474"/>
      <c r="W74" s="474"/>
      <c r="X74" s="474"/>
      <c r="Y74" s="474"/>
      <c r="Z74" s="474"/>
      <c r="AA74" s="474"/>
      <c r="AB74" s="474"/>
      <c r="AC74" s="474"/>
      <c r="AD74" s="474"/>
      <c r="AE74" s="474"/>
      <c r="AF74" s="474"/>
      <c r="AG74" s="474"/>
    </row>
    <row r="75" spans="1:33" ht="15" customHeight="1" x14ac:dyDescent="0.35">
      <c r="A75" s="470"/>
      <c r="B75" s="474"/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  <c r="S75" s="474"/>
      <c r="T75" s="474"/>
      <c r="U75" s="474"/>
      <c r="V75" s="474"/>
      <c r="W75" s="474"/>
      <c r="X75" s="474"/>
      <c r="Y75" s="474"/>
      <c r="Z75" s="474"/>
      <c r="AA75" s="474"/>
      <c r="AB75" s="474"/>
      <c r="AC75" s="474"/>
      <c r="AD75" s="474"/>
      <c r="AE75" s="474"/>
      <c r="AF75" s="474"/>
      <c r="AG75" s="474"/>
    </row>
    <row r="76" spans="1:33" ht="15" customHeight="1" x14ac:dyDescent="0.35">
      <c r="A76" s="470"/>
      <c r="B76" s="482" t="s">
        <v>899</v>
      </c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  <c r="S76" s="474"/>
      <c r="T76" s="474"/>
      <c r="U76" s="474"/>
      <c r="V76" s="474"/>
      <c r="W76" s="474"/>
      <c r="X76" s="474"/>
      <c r="Y76" s="474"/>
      <c r="Z76" s="474"/>
      <c r="AA76" s="474"/>
      <c r="AB76" s="474"/>
      <c r="AC76" s="474"/>
      <c r="AD76" s="474"/>
      <c r="AE76" s="474"/>
      <c r="AF76" s="474"/>
      <c r="AG76" s="474"/>
    </row>
    <row r="77" spans="1:33" ht="15" customHeight="1" x14ac:dyDescent="0.35">
      <c r="A77" s="470"/>
      <c r="B77" s="474"/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  <c r="S77" s="474"/>
      <c r="T77" s="474"/>
      <c r="U77" s="474"/>
      <c r="V77" s="474"/>
      <c r="W77" s="474"/>
      <c r="X77" s="474"/>
      <c r="Y77" s="474"/>
      <c r="Z77" s="474"/>
      <c r="AA77" s="474"/>
      <c r="AB77" s="474"/>
      <c r="AC77" s="474"/>
      <c r="AD77" s="474"/>
      <c r="AE77" s="474"/>
      <c r="AF77" s="474"/>
      <c r="AG77" s="474"/>
    </row>
    <row r="78" spans="1:33" ht="15" customHeight="1" x14ac:dyDescent="0.35">
      <c r="A78" s="470"/>
      <c r="B78" s="482" t="s">
        <v>833</v>
      </c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  <c r="S78" s="474"/>
      <c r="T78" s="474"/>
      <c r="U78" s="474"/>
      <c r="V78" s="474"/>
      <c r="W78" s="474"/>
      <c r="X78" s="474"/>
      <c r="Y78" s="474"/>
      <c r="Z78" s="474"/>
      <c r="AA78" s="474"/>
      <c r="AB78" s="474"/>
      <c r="AC78" s="474"/>
      <c r="AD78" s="474"/>
      <c r="AE78" s="474"/>
      <c r="AF78" s="474"/>
      <c r="AG78" s="474"/>
    </row>
    <row r="79" spans="1:33" ht="15" customHeight="1" x14ac:dyDescent="0.35">
      <c r="A79" s="470"/>
      <c r="B79" s="482" t="s">
        <v>2149</v>
      </c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  <c r="S79" s="474"/>
      <c r="T79" s="474"/>
      <c r="U79" s="474"/>
      <c r="V79" s="474"/>
      <c r="W79" s="474"/>
      <c r="X79" s="474"/>
      <c r="Y79" s="474"/>
      <c r="Z79" s="474"/>
      <c r="AA79" s="474"/>
      <c r="AB79" s="474"/>
      <c r="AC79" s="474"/>
      <c r="AD79" s="474"/>
      <c r="AE79" s="474"/>
      <c r="AF79" s="474"/>
      <c r="AG79" s="474"/>
    </row>
    <row r="80" spans="1:33" ht="12" customHeight="1" x14ac:dyDescent="0.35">
      <c r="A80" s="473" t="s">
        <v>897</v>
      </c>
      <c r="B80" s="483" t="s">
        <v>195</v>
      </c>
      <c r="C80" s="489">
        <v>3.2399999999999998E-2</v>
      </c>
      <c r="D80" s="489">
        <v>3.2399999999999998E-2</v>
      </c>
      <c r="E80" s="489">
        <v>3.2399999999999998E-2</v>
      </c>
      <c r="F80" s="489">
        <v>3.2399999999999998E-2</v>
      </c>
      <c r="G80" s="489">
        <v>3.2399999999999998E-2</v>
      </c>
      <c r="H80" s="489">
        <v>3.2399999999999998E-2</v>
      </c>
      <c r="I80" s="489">
        <v>3.2399999999999998E-2</v>
      </c>
      <c r="J80" s="489">
        <v>3.2399999999999998E-2</v>
      </c>
      <c r="K80" s="489">
        <v>3.2399999999999998E-2</v>
      </c>
      <c r="L80" s="489">
        <v>3.2399999999999998E-2</v>
      </c>
      <c r="M80" s="489">
        <v>3.2399999999999998E-2</v>
      </c>
      <c r="N80" s="489">
        <v>3.2399999999999998E-2</v>
      </c>
      <c r="O80" s="489">
        <v>3.2399999999999998E-2</v>
      </c>
      <c r="P80" s="489">
        <v>3.2399999999999998E-2</v>
      </c>
      <c r="Q80" s="489">
        <v>3.2399999999999998E-2</v>
      </c>
      <c r="R80" s="489">
        <v>3.2399999999999998E-2</v>
      </c>
      <c r="S80" s="489">
        <v>3.2399999999999998E-2</v>
      </c>
      <c r="T80" s="489">
        <v>3.2399999999999998E-2</v>
      </c>
      <c r="U80" s="489">
        <v>3.2399999999999998E-2</v>
      </c>
      <c r="V80" s="489">
        <v>3.2399999999999998E-2</v>
      </c>
      <c r="W80" s="489">
        <v>3.2399999999999998E-2</v>
      </c>
      <c r="X80" s="489">
        <v>3.2399999999999998E-2</v>
      </c>
      <c r="Y80" s="489">
        <v>3.2399999999999998E-2</v>
      </c>
      <c r="Z80" s="489">
        <v>3.2399999999999998E-2</v>
      </c>
      <c r="AA80" s="489">
        <v>3.2399999999999998E-2</v>
      </c>
      <c r="AB80" s="489">
        <v>3.2399999999999998E-2</v>
      </c>
      <c r="AC80" s="489">
        <v>3.2399999999999998E-2</v>
      </c>
      <c r="AD80" s="489">
        <v>3.2399999999999998E-2</v>
      </c>
      <c r="AE80" s="489">
        <v>3.2399999999999998E-2</v>
      </c>
      <c r="AF80" s="485">
        <v>0</v>
      </c>
      <c r="AG80" s="474"/>
    </row>
    <row r="81" spans="1:34" ht="15" customHeight="1" x14ac:dyDescent="0.35">
      <c r="A81" s="473" t="s">
        <v>896</v>
      </c>
      <c r="B81" s="483" t="s">
        <v>21</v>
      </c>
      <c r="C81" s="489">
        <v>0.21664</v>
      </c>
      <c r="D81" s="489">
        <v>0.216945</v>
      </c>
      <c r="E81" s="489">
        <v>0.217194</v>
      </c>
      <c r="F81" s="489">
        <v>0.21737799999999999</v>
      </c>
      <c r="G81" s="489">
        <v>0.21757299999999999</v>
      </c>
      <c r="H81" s="489">
        <v>0.21778400000000001</v>
      </c>
      <c r="I81" s="489">
        <v>0.21800700000000001</v>
      </c>
      <c r="J81" s="489">
        <v>0.21824399999999999</v>
      </c>
      <c r="K81" s="489">
        <v>0.21849299999999999</v>
      </c>
      <c r="L81" s="489">
        <v>0.21875</v>
      </c>
      <c r="M81" s="489">
        <v>0.21901200000000001</v>
      </c>
      <c r="N81" s="489">
        <v>0.21928600000000001</v>
      </c>
      <c r="O81" s="489">
        <v>0.21957299999999999</v>
      </c>
      <c r="P81" s="489">
        <v>0.21987699999999999</v>
      </c>
      <c r="Q81" s="489">
        <v>0.22020100000000001</v>
      </c>
      <c r="R81" s="489">
        <v>0.22054199999999999</v>
      </c>
      <c r="S81" s="489">
        <v>0.220886</v>
      </c>
      <c r="T81" s="489">
        <v>0.22123699999999999</v>
      </c>
      <c r="U81" s="489">
        <v>0.221605</v>
      </c>
      <c r="V81" s="489">
        <v>0.22199199999999999</v>
      </c>
      <c r="W81" s="489">
        <v>0.22239700000000001</v>
      </c>
      <c r="X81" s="489">
        <v>0.22281899999999999</v>
      </c>
      <c r="Y81" s="489">
        <v>0.22325700000000001</v>
      </c>
      <c r="Z81" s="489">
        <v>0.22370699999999999</v>
      </c>
      <c r="AA81" s="489">
        <v>0.22416800000000001</v>
      </c>
      <c r="AB81" s="489">
        <v>0.22463900000000001</v>
      </c>
      <c r="AC81" s="489">
        <v>0.22511999999999999</v>
      </c>
      <c r="AD81" s="489">
        <v>0.22561800000000001</v>
      </c>
      <c r="AE81" s="489">
        <v>0.22615399999999999</v>
      </c>
      <c r="AF81" s="485">
        <v>1.536E-3</v>
      </c>
      <c r="AG81" s="474"/>
      <c r="AH81" s="470"/>
    </row>
    <row r="82" spans="1:34" ht="15" customHeight="1" x14ac:dyDescent="0.35">
      <c r="A82" s="473" t="s">
        <v>895</v>
      </c>
      <c r="B82" s="483" t="s">
        <v>434</v>
      </c>
      <c r="C82" s="489">
        <v>4.1000000000000002E-2</v>
      </c>
      <c r="D82" s="489">
        <v>4.1000000000000002E-2</v>
      </c>
      <c r="E82" s="489">
        <v>4.1000000000000002E-2</v>
      </c>
      <c r="F82" s="489">
        <v>4.1000000000000002E-2</v>
      </c>
      <c r="G82" s="489">
        <v>4.1000000000000002E-2</v>
      </c>
      <c r="H82" s="489">
        <v>4.1000000000000002E-2</v>
      </c>
      <c r="I82" s="489">
        <v>4.1000000000000002E-2</v>
      </c>
      <c r="J82" s="489">
        <v>4.1000000000000002E-2</v>
      </c>
      <c r="K82" s="489">
        <v>4.1000000000000002E-2</v>
      </c>
      <c r="L82" s="489">
        <v>4.1000000000000002E-2</v>
      </c>
      <c r="M82" s="489">
        <v>4.1000000000000002E-2</v>
      </c>
      <c r="N82" s="489">
        <v>4.1000000000000002E-2</v>
      </c>
      <c r="O82" s="489">
        <v>4.1000000000000002E-2</v>
      </c>
      <c r="P82" s="489">
        <v>4.1000000000000002E-2</v>
      </c>
      <c r="Q82" s="489">
        <v>4.1000000000000002E-2</v>
      </c>
      <c r="R82" s="489">
        <v>4.1000000000000002E-2</v>
      </c>
      <c r="S82" s="489">
        <v>4.1000000000000002E-2</v>
      </c>
      <c r="T82" s="489">
        <v>4.1000000000000002E-2</v>
      </c>
      <c r="U82" s="489">
        <v>4.1000000000000002E-2</v>
      </c>
      <c r="V82" s="489">
        <v>4.1000000000000002E-2</v>
      </c>
      <c r="W82" s="489">
        <v>4.1000000000000002E-2</v>
      </c>
      <c r="X82" s="489">
        <v>4.1000000000000002E-2</v>
      </c>
      <c r="Y82" s="489">
        <v>4.1000000000000002E-2</v>
      </c>
      <c r="Z82" s="489">
        <v>4.1000000000000002E-2</v>
      </c>
      <c r="AA82" s="489">
        <v>4.1000000000000002E-2</v>
      </c>
      <c r="AB82" s="489">
        <v>4.1000000000000002E-2</v>
      </c>
      <c r="AC82" s="489">
        <v>4.1000000000000002E-2</v>
      </c>
      <c r="AD82" s="489">
        <v>4.1000000000000002E-2</v>
      </c>
      <c r="AE82" s="489">
        <v>4.1000000000000002E-2</v>
      </c>
      <c r="AF82" s="485">
        <v>0</v>
      </c>
      <c r="AG82" s="474"/>
      <c r="AH82" s="470"/>
    </row>
    <row r="83" spans="1:34" ht="15" customHeight="1" x14ac:dyDescent="0.35">
      <c r="A83" s="473" t="s">
        <v>894</v>
      </c>
      <c r="B83" s="483" t="s">
        <v>514</v>
      </c>
      <c r="C83" s="489">
        <v>0.1447</v>
      </c>
      <c r="D83" s="489">
        <v>0.1447</v>
      </c>
      <c r="E83" s="489">
        <v>0.1447</v>
      </c>
      <c r="F83" s="489">
        <v>0.1447</v>
      </c>
      <c r="G83" s="489">
        <v>0.1447</v>
      </c>
      <c r="H83" s="489">
        <v>0.1447</v>
      </c>
      <c r="I83" s="489">
        <v>0.1447</v>
      </c>
      <c r="J83" s="489">
        <v>0.1447</v>
      </c>
      <c r="K83" s="489">
        <v>0.1447</v>
      </c>
      <c r="L83" s="489">
        <v>0.1447</v>
      </c>
      <c r="M83" s="489">
        <v>0.1447</v>
      </c>
      <c r="N83" s="489">
        <v>0.1447</v>
      </c>
      <c r="O83" s="489">
        <v>0.1447</v>
      </c>
      <c r="P83" s="489">
        <v>0.1447</v>
      </c>
      <c r="Q83" s="489">
        <v>0.1447</v>
      </c>
      <c r="R83" s="489">
        <v>0.1447</v>
      </c>
      <c r="S83" s="489">
        <v>0.1447</v>
      </c>
      <c r="T83" s="489">
        <v>0.1447</v>
      </c>
      <c r="U83" s="489">
        <v>0.1447</v>
      </c>
      <c r="V83" s="489">
        <v>0.1447</v>
      </c>
      <c r="W83" s="489">
        <v>0.1447</v>
      </c>
      <c r="X83" s="489">
        <v>0.1447</v>
      </c>
      <c r="Y83" s="489">
        <v>0.1447</v>
      </c>
      <c r="Z83" s="489">
        <v>0.1447</v>
      </c>
      <c r="AA83" s="489">
        <v>0.1447</v>
      </c>
      <c r="AB83" s="489">
        <v>0.1447</v>
      </c>
      <c r="AC83" s="489">
        <v>0.1447</v>
      </c>
      <c r="AD83" s="489">
        <v>0.1447</v>
      </c>
      <c r="AE83" s="489">
        <v>0.1447</v>
      </c>
      <c r="AF83" s="485">
        <v>0</v>
      </c>
      <c r="AG83" s="474"/>
      <c r="AH83" s="470"/>
    </row>
    <row r="84" spans="1:34" ht="15" customHeight="1" x14ac:dyDescent="0.35">
      <c r="A84" s="473" t="s">
        <v>893</v>
      </c>
      <c r="B84" s="482" t="s">
        <v>189</v>
      </c>
      <c r="C84" s="491">
        <v>0.43474000000000002</v>
      </c>
      <c r="D84" s="491">
        <v>0.43504500000000002</v>
      </c>
      <c r="E84" s="491">
        <v>0.43529400000000001</v>
      </c>
      <c r="F84" s="491">
        <v>0.43547799999999998</v>
      </c>
      <c r="G84" s="491">
        <v>0.43567299999999998</v>
      </c>
      <c r="H84" s="491">
        <v>0.43588399999999999</v>
      </c>
      <c r="I84" s="491">
        <v>0.43610700000000002</v>
      </c>
      <c r="J84" s="491">
        <v>0.43634400000000001</v>
      </c>
      <c r="K84" s="491">
        <v>0.43659300000000001</v>
      </c>
      <c r="L84" s="491">
        <v>0.43685000000000002</v>
      </c>
      <c r="M84" s="491">
        <v>0.437112</v>
      </c>
      <c r="N84" s="491">
        <v>0.437386</v>
      </c>
      <c r="O84" s="491">
        <v>0.43767299999999998</v>
      </c>
      <c r="P84" s="491">
        <v>0.43797700000000001</v>
      </c>
      <c r="Q84" s="491">
        <v>0.438301</v>
      </c>
      <c r="R84" s="491">
        <v>0.43864199999999998</v>
      </c>
      <c r="S84" s="491">
        <v>0.43898599999999999</v>
      </c>
      <c r="T84" s="491">
        <v>0.43933699999999998</v>
      </c>
      <c r="U84" s="491">
        <v>0.43970500000000001</v>
      </c>
      <c r="V84" s="491">
        <v>0.44009199999999998</v>
      </c>
      <c r="W84" s="491">
        <v>0.44049700000000003</v>
      </c>
      <c r="X84" s="491">
        <v>0.44091900000000001</v>
      </c>
      <c r="Y84" s="491">
        <v>0.441357</v>
      </c>
      <c r="Z84" s="491">
        <v>0.44180700000000001</v>
      </c>
      <c r="AA84" s="491">
        <v>0.44226799999999999</v>
      </c>
      <c r="AB84" s="491">
        <v>0.44273899999999999</v>
      </c>
      <c r="AC84" s="491">
        <v>0.44322</v>
      </c>
      <c r="AD84" s="491">
        <v>0.443718</v>
      </c>
      <c r="AE84" s="491">
        <v>0.44425399999999998</v>
      </c>
      <c r="AF84" s="487">
        <v>7.7300000000000003E-4</v>
      </c>
      <c r="AG84" s="474"/>
      <c r="AH84" s="470"/>
    </row>
    <row r="85" spans="1:34" ht="12" customHeight="1" x14ac:dyDescent="0.35">
      <c r="A85" s="470"/>
      <c r="B85" s="482" t="s">
        <v>197</v>
      </c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  <c r="S85" s="474"/>
      <c r="T85" s="474"/>
      <c r="U85" s="474"/>
      <c r="V85" s="474"/>
      <c r="W85" s="474"/>
      <c r="X85" s="474"/>
      <c r="Y85" s="474"/>
      <c r="Z85" s="474"/>
      <c r="AA85" s="474"/>
      <c r="AB85" s="474"/>
      <c r="AC85" s="474"/>
      <c r="AD85" s="474"/>
      <c r="AE85" s="474"/>
      <c r="AF85" s="474"/>
      <c r="AG85" s="474"/>
      <c r="AH85" s="470"/>
    </row>
    <row r="86" spans="1:34" ht="15" customHeight="1" x14ac:dyDescent="0.35">
      <c r="A86" s="473" t="s">
        <v>892</v>
      </c>
      <c r="B86" s="483" t="s">
        <v>195</v>
      </c>
      <c r="C86" s="489">
        <v>4.1399999999999998E-4</v>
      </c>
      <c r="D86" s="489">
        <v>4.1399999999999998E-4</v>
      </c>
      <c r="E86" s="489">
        <v>4.1399999999999998E-4</v>
      </c>
      <c r="F86" s="489">
        <v>4.1399999999999998E-4</v>
      </c>
      <c r="G86" s="489">
        <v>4.1399999999999998E-4</v>
      </c>
      <c r="H86" s="489">
        <v>4.1399999999999998E-4</v>
      </c>
      <c r="I86" s="489">
        <v>4.1399999999999998E-4</v>
      </c>
      <c r="J86" s="489">
        <v>4.1399999999999998E-4</v>
      </c>
      <c r="K86" s="489">
        <v>4.1399999999999998E-4</v>
      </c>
      <c r="L86" s="489">
        <v>4.1399999999999998E-4</v>
      </c>
      <c r="M86" s="489">
        <v>4.1399999999999998E-4</v>
      </c>
      <c r="N86" s="489">
        <v>4.1399999999999998E-4</v>
      </c>
      <c r="O86" s="489">
        <v>4.1399999999999998E-4</v>
      </c>
      <c r="P86" s="489">
        <v>4.1399999999999998E-4</v>
      </c>
      <c r="Q86" s="489">
        <v>4.1399999999999998E-4</v>
      </c>
      <c r="R86" s="489">
        <v>4.1399999999999998E-4</v>
      </c>
      <c r="S86" s="489">
        <v>4.1399999999999998E-4</v>
      </c>
      <c r="T86" s="489">
        <v>4.1399999999999998E-4</v>
      </c>
      <c r="U86" s="489">
        <v>4.1399999999999998E-4</v>
      </c>
      <c r="V86" s="489">
        <v>4.1399999999999998E-4</v>
      </c>
      <c r="W86" s="489">
        <v>4.1399999999999998E-4</v>
      </c>
      <c r="X86" s="489">
        <v>4.1399999999999998E-4</v>
      </c>
      <c r="Y86" s="489">
        <v>4.1399999999999998E-4</v>
      </c>
      <c r="Z86" s="489">
        <v>4.1399999999999998E-4</v>
      </c>
      <c r="AA86" s="489">
        <v>4.1399999999999998E-4</v>
      </c>
      <c r="AB86" s="489">
        <v>4.1399999999999998E-4</v>
      </c>
      <c r="AC86" s="489">
        <v>4.1399999999999998E-4</v>
      </c>
      <c r="AD86" s="489">
        <v>4.1399999999999998E-4</v>
      </c>
      <c r="AE86" s="489">
        <v>4.1399999999999998E-4</v>
      </c>
      <c r="AF86" s="485">
        <v>0</v>
      </c>
      <c r="AG86" s="474"/>
      <c r="AH86" s="470"/>
    </row>
    <row r="87" spans="1:34" ht="15" customHeight="1" x14ac:dyDescent="0.35">
      <c r="A87" s="473" t="s">
        <v>891</v>
      </c>
      <c r="B87" s="483" t="s">
        <v>21</v>
      </c>
      <c r="C87" s="489">
        <v>0.76949000000000001</v>
      </c>
      <c r="D87" s="489">
        <v>0.77106699999999995</v>
      </c>
      <c r="E87" s="489">
        <v>0.77240600000000004</v>
      </c>
      <c r="F87" s="489">
        <v>0.773397</v>
      </c>
      <c r="G87" s="489">
        <v>0.77445900000000001</v>
      </c>
      <c r="H87" s="489">
        <v>0.77560399999999996</v>
      </c>
      <c r="I87" s="489">
        <v>0.776814</v>
      </c>
      <c r="J87" s="489">
        <v>0.77810299999999999</v>
      </c>
      <c r="K87" s="489">
        <v>0.77945200000000003</v>
      </c>
      <c r="L87" s="489">
        <v>0.78084900000000002</v>
      </c>
      <c r="M87" s="489">
        <v>0.782273</v>
      </c>
      <c r="N87" s="489">
        <v>0.78375700000000004</v>
      </c>
      <c r="O87" s="489">
        <v>0.78530800000000001</v>
      </c>
      <c r="P87" s="489">
        <v>0.78693599999999997</v>
      </c>
      <c r="Q87" s="489">
        <v>0.78866400000000003</v>
      </c>
      <c r="R87" s="489">
        <v>0.79046499999999997</v>
      </c>
      <c r="S87" s="489">
        <v>0.792327</v>
      </c>
      <c r="T87" s="489">
        <v>0.79425999999999997</v>
      </c>
      <c r="U87" s="489">
        <v>0.79628200000000005</v>
      </c>
      <c r="V87" s="489">
        <v>0.79841200000000001</v>
      </c>
      <c r="W87" s="489">
        <v>0.80063700000000004</v>
      </c>
      <c r="X87" s="489">
        <v>0.802956</v>
      </c>
      <c r="Y87" s="489">
        <v>0.80535999999999996</v>
      </c>
      <c r="Z87" s="489">
        <v>0.80783400000000005</v>
      </c>
      <c r="AA87" s="489">
        <v>0.81037000000000003</v>
      </c>
      <c r="AB87" s="489">
        <v>0.81295799999999996</v>
      </c>
      <c r="AC87" s="489">
        <v>0.81560500000000002</v>
      </c>
      <c r="AD87" s="489">
        <v>0.81834700000000005</v>
      </c>
      <c r="AE87" s="489">
        <v>0.82130199999999998</v>
      </c>
      <c r="AF87" s="485">
        <v>2.33E-3</v>
      </c>
      <c r="AG87" s="474"/>
      <c r="AH87" s="470"/>
    </row>
    <row r="88" spans="1:34" ht="15" customHeight="1" x14ac:dyDescent="0.35">
      <c r="A88" s="473" t="s">
        <v>890</v>
      </c>
      <c r="B88" s="483" t="s">
        <v>434</v>
      </c>
      <c r="C88" s="489">
        <v>0.21027899999999999</v>
      </c>
      <c r="D88" s="489">
        <v>0.21027899999999999</v>
      </c>
      <c r="E88" s="489">
        <v>0.21027899999999999</v>
      </c>
      <c r="F88" s="489">
        <v>0.21027899999999999</v>
      </c>
      <c r="G88" s="489">
        <v>0.21027899999999999</v>
      </c>
      <c r="H88" s="489">
        <v>0.21027899999999999</v>
      </c>
      <c r="I88" s="489">
        <v>0.21027899999999999</v>
      </c>
      <c r="J88" s="489">
        <v>0.21027899999999999</v>
      </c>
      <c r="K88" s="489">
        <v>0.21027899999999999</v>
      </c>
      <c r="L88" s="489">
        <v>0.21027899999999999</v>
      </c>
      <c r="M88" s="489">
        <v>0.21027899999999999</v>
      </c>
      <c r="N88" s="489">
        <v>0.21027899999999999</v>
      </c>
      <c r="O88" s="489">
        <v>0.21027899999999999</v>
      </c>
      <c r="P88" s="489">
        <v>0.21027899999999999</v>
      </c>
      <c r="Q88" s="489">
        <v>0.21027899999999999</v>
      </c>
      <c r="R88" s="489">
        <v>0.21027899999999999</v>
      </c>
      <c r="S88" s="489">
        <v>0.21027899999999999</v>
      </c>
      <c r="T88" s="489">
        <v>0.21027899999999999</v>
      </c>
      <c r="U88" s="489">
        <v>0.21027899999999999</v>
      </c>
      <c r="V88" s="489">
        <v>0.21027899999999999</v>
      </c>
      <c r="W88" s="489">
        <v>0.21027899999999999</v>
      </c>
      <c r="X88" s="489">
        <v>0.21027899999999999</v>
      </c>
      <c r="Y88" s="489">
        <v>0.21027899999999999</v>
      </c>
      <c r="Z88" s="489">
        <v>0.21027899999999999</v>
      </c>
      <c r="AA88" s="489">
        <v>0.21027899999999999</v>
      </c>
      <c r="AB88" s="489">
        <v>0.21027899999999999</v>
      </c>
      <c r="AC88" s="489">
        <v>0.21027899999999999</v>
      </c>
      <c r="AD88" s="489">
        <v>0.21027899999999999</v>
      </c>
      <c r="AE88" s="489">
        <v>0.21027899999999999</v>
      </c>
      <c r="AF88" s="485">
        <v>0</v>
      </c>
      <c r="AG88" s="474"/>
      <c r="AH88" s="470"/>
    </row>
    <row r="89" spans="1:34" ht="12" customHeight="1" x14ac:dyDescent="0.35">
      <c r="A89" s="473" t="s">
        <v>889</v>
      </c>
      <c r="B89" s="483" t="s">
        <v>514</v>
      </c>
      <c r="C89" s="489">
        <v>0.477406</v>
      </c>
      <c r="D89" s="489">
        <v>0.477406</v>
      </c>
      <c r="E89" s="489">
        <v>0.477406</v>
      </c>
      <c r="F89" s="489">
        <v>0.477406</v>
      </c>
      <c r="G89" s="489">
        <v>0.477406</v>
      </c>
      <c r="H89" s="489">
        <v>0.477406</v>
      </c>
      <c r="I89" s="489">
        <v>0.477406</v>
      </c>
      <c r="J89" s="489">
        <v>0.477406</v>
      </c>
      <c r="K89" s="489">
        <v>0.477406</v>
      </c>
      <c r="L89" s="489">
        <v>0.477406</v>
      </c>
      <c r="M89" s="489">
        <v>0.477406</v>
      </c>
      <c r="N89" s="489">
        <v>0.477406</v>
      </c>
      <c r="O89" s="489">
        <v>0.477406</v>
      </c>
      <c r="P89" s="489">
        <v>0.477406</v>
      </c>
      <c r="Q89" s="489">
        <v>0.477406</v>
      </c>
      <c r="R89" s="489">
        <v>0.477406</v>
      </c>
      <c r="S89" s="489">
        <v>0.477406</v>
      </c>
      <c r="T89" s="489">
        <v>0.477406</v>
      </c>
      <c r="U89" s="489">
        <v>0.477406</v>
      </c>
      <c r="V89" s="489">
        <v>0.477406</v>
      </c>
      <c r="W89" s="489">
        <v>0.477406</v>
      </c>
      <c r="X89" s="489">
        <v>0.477406</v>
      </c>
      <c r="Y89" s="489">
        <v>0.477406</v>
      </c>
      <c r="Z89" s="489">
        <v>0.477406</v>
      </c>
      <c r="AA89" s="489">
        <v>0.477406</v>
      </c>
      <c r="AB89" s="489">
        <v>0.477406</v>
      </c>
      <c r="AC89" s="489">
        <v>0.477406</v>
      </c>
      <c r="AD89" s="489">
        <v>0.477406</v>
      </c>
      <c r="AE89" s="489">
        <v>0.477406</v>
      </c>
      <c r="AF89" s="485">
        <v>0</v>
      </c>
      <c r="AG89" s="474"/>
      <c r="AH89" s="470"/>
    </row>
    <row r="90" spans="1:34" ht="15" customHeight="1" x14ac:dyDescent="0.35">
      <c r="A90" s="473" t="s">
        <v>888</v>
      </c>
      <c r="B90" s="482" t="s">
        <v>189</v>
      </c>
      <c r="C90" s="491">
        <v>1.4575880000000001</v>
      </c>
      <c r="D90" s="491">
        <v>1.459166</v>
      </c>
      <c r="E90" s="491">
        <v>1.460504</v>
      </c>
      <c r="F90" s="491">
        <v>1.4614959999999999</v>
      </c>
      <c r="G90" s="491">
        <v>1.462558</v>
      </c>
      <c r="H90" s="491">
        <v>1.4637020000000001</v>
      </c>
      <c r="I90" s="491">
        <v>1.464912</v>
      </c>
      <c r="J90" s="491">
        <v>1.4662010000000001</v>
      </c>
      <c r="K90" s="491">
        <v>1.4675499999999999</v>
      </c>
      <c r="L90" s="491">
        <v>1.468947</v>
      </c>
      <c r="M90" s="491">
        <v>1.4703710000000001</v>
      </c>
      <c r="N90" s="491">
        <v>1.4718549999999999</v>
      </c>
      <c r="O90" s="491">
        <v>1.4734069999999999</v>
      </c>
      <c r="P90" s="491">
        <v>1.4750350000000001</v>
      </c>
      <c r="Q90" s="491">
        <v>1.476763</v>
      </c>
      <c r="R90" s="491">
        <v>1.4785630000000001</v>
      </c>
      <c r="S90" s="491">
        <v>1.4804250000000001</v>
      </c>
      <c r="T90" s="491">
        <v>1.4823580000000001</v>
      </c>
      <c r="U90" s="491">
        <v>1.484381</v>
      </c>
      <c r="V90" s="491">
        <v>1.4865109999999999</v>
      </c>
      <c r="W90" s="491">
        <v>1.4887349999999999</v>
      </c>
      <c r="X90" s="491">
        <v>1.4910540000000001</v>
      </c>
      <c r="Y90" s="491">
        <v>1.493458</v>
      </c>
      <c r="Z90" s="491">
        <v>1.495932</v>
      </c>
      <c r="AA90" s="491">
        <v>1.4984690000000001</v>
      </c>
      <c r="AB90" s="491">
        <v>1.5010559999999999</v>
      </c>
      <c r="AC90" s="491">
        <v>1.5037039999999999</v>
      </c>
      <c r="AD90" s="491">
        <v>1.506445</v>
      </c>
      <c r="AE90" s="491">
        <v>1.5094000000000001</v>
      </c>
      <c r="AF90" s="487">
        <v>1.248E-3</v>
      </c>
      <c r="AG90" s="474"/>
      <c r="AH90" s="470"/>
    </row>
    <row r="91" spans="1:34" ht="15" customHeight="1" x14ac:dyDescent="0.35">
      <c r="A91" s="470"/>
      <c r="B91" s="482" t="s">
        <v>198</v>
      </c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  <c r="S91" s="474"/>
      <c r="T91" s="474"/>
      <c r="U91" s="474"/>
      <c r="V91" s="474"/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470"/>
    </row>
    <row r="92" spans="1:34" ht="15" customHeight="1" x14ac:dyDescent="0.35">
      <c r="A92" s="473" t="s">
        <v>887</v>
      </c>
      <c r="B92" s="483" t="s">
        <v>199</v>
      </c>
      <c r="C92" s="489">
        <v>0.63217500000000004</v>
      </c>
      <c r="D92" s="489">
        <v>0.63321099999999997</v>
      </c>
      <c r="E92" s="489">
        <v>0.63408299999999995</v>
      </c>
      <c r="F92" s="489">
        <v>0.63471299999999997</v>
      </c>
      <c r="G92" s="489">
        <v>0.63536499999999996</v>
      </c>
      <c r="H92" s="489">
        <v>0.63604400000000005</v>
      </c>
      <c r="I92" s="489">
        <v>0.63674500000000001</v>
      </c>
      <c r="J92" s="489">
        <v>0.63747299999999996</v>
      </c>
      <c r="K92" s="489">
        <v>0.63821700000000003</v>
      </c>
      <c r="L92" s="489">
        <v>0.63897599999999999</v>
      </c>
      <c r="M92" s="489">
        <v>0.63973400000000002</v>
      </c>
      <c r="N92" s="489">
        <v>0.64051199999999997</v>
      </c>
      <c r="O92" s="489">
        <v>0.64131199999999999</v>
      </c>
      <c r="P92" s="489">
        <v>0.64213900000000002</v>
      </c>
      <c r="Q92" s="489">
        <v>0.64300100000000004</v>
      </c>
      <c r="R92" s="489">
        <v>0.64388299999999998</v>
      </c>
      <c r="S92" s="489">
        <v>0.64480000000000004</v>
      </c>
      <c r="T92" s="489">
        <v>0.64575199999999999</v>
      </c>
      <c r="U92" s="489">
        <v>0.64674100000000001</v>
      </c>
      <c r="V92" s="489">
        <v>0.64777600000000002</v>
      </c>
      <c r="W92" s="489">
        <v>0.64884900000000001</v>
      </c>
      <c r="X92" s="489">
        <v>0.64996200000000004</v>
      </c>
      <c r="Y92" s="489">
        <v>0.651111</v>
      </c>
      <c r="Z92" s="489">
        <v>0.65228799999999998</v>
      </c>
      <c r="AA92" s="489">
        <v>0.65348700000000004</v>
      </c>
      <c r="AB92" s="489">
        <v>0.65470200000000001</v>
      </c>
      <c r="AC92" s="489">
        <v>0.65593500000000005</v>
      </c>
      <c r="AD92" s="489">
        <v>0.65720400000000001</v>
      </c>
      <c r="AE92" s="489">
        <v>0.65857100000000002</v>
      </c>
      <c r="AF92" s="485">
        <v>1.462E-3</v>
      </c>
      <c r="AG92" s="474"/>
      <c r="AH92" s="470"/>
    </row>
    <row r="93" spans="1:34" ht="15" customHeight="1" x14ac:dyDescent="0.35">
      <c r="A93" s="473" t="s">
        <v>886</v>
      </c>
      <c r="B93" s="483" t="s">
        <v>200</v>
      </c>
      <c r="C93" s="489">
        <v>0.82541299999999995</v>
      </c>
      <c r="D93" s="489">
        <v>0.82595499999999999</v>
      </c>
      <c r="E93" s="489">
        <v>0.82642099999999996</v>
      </c>
      <c r="F93" s="489">
        <v>0.82678200000000002</v>
      </c>
      <c r="G93" s="489">
        <v>0.82719299999999996</v>
      </c>
      <c r="H93" s="489">
        <v>0.827658</v>
      </c>
      <c r="I93" s="489">
        <v>0.82816699999999999</v>
      </c>
      <c r="J93" s="489">
        <v>0.82872800000000002</v>
      </c>
      <c r="K93" s="489">
        <v>0.82933299999999999</v>
      </c>
      <c r="L93" s="489">
        <v>0.82997200000000004</v>
      </c>
      <c r="M93" s="489">
        <v>0.83063699999999996</v>
      </c>
      <c r="N93" s="489">
        <v>0.83134300000000005</v>
      </c>
      <c r="O93" s="489">
        <v>0.832094</v>
      </c>
      <c r="P93" s="489">
        <v>0.83289599999999997</v>
      </c>
      <c r="Q93" s="489">
        <v>0.833762</v>
      </c>
      <c r="R93" s="489">
        <v>0.83467999999999998</v>
      </c>
      <c r="S93" s="489">
        <v>0.83562499999999995</v>
      </c>
      <c r="T93" s="489">
        <v>0.83660599999999996</v>
      </c>
      <c r="U93" s="489">
        <v>0.83764000000000005</v>
      </c>
      <c r="V93" s="489">
        <v>0.83873500000000001</v>
      </c>
      <c r="W93" s="489">
        <v>0.83988600000000002</v>
      </c>
      <c r="X93" s="489">
        <v>0.84109199999999995</v>
      </c>
      <c r="Y93" s="489">
        <v>0.84234699999999996</v>
      </c>
      <c r="Z93" s="489">
        <v>0.84364399999999995</v>
      </c>
      <c r="AA93" s="489">
        <v>0.84498099999999998</v>
      </c>
      <c r="AB93" s="489">
        <v>0.84635499999999997</v>
      </c>
      <c r="AC93" s="489">
        <v>0.84776799999999997</v>
      </c>
      <c r="AD93" s="489">
        <v>0.84924100000000002</v>
      </c>
      <c r="AE93" s="489">
        <v>0.85082899999999995</v>
      </c>
      <c r="AF93" s="485">
        <v>1.0839999999999999E-3</v>
      </c>
      <c r="AG93" s="474"/>
      <c r="AH93" s="470"/>
    </row>
    <row r="94" spans="1:34" ht="15" customHeight="1" thickBot="1" x14ac:dyDescent="0.4">
      <c r="A94" s="470"/>
      <c r="B94" s="474"/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  <c r="S94" s="474"/>
      <c r="T94" s="474"/>
      <c r="U94" s="474"/>
      <c r="V94" s="474"/>
      <c r="W94" s="474"/>
      <c r="X94" s="474"/>
      <c r="Y94" s="474"/>
      <c r="Z94" s="474"/>
      <c r="AA94" s="474"/>
      <c r="AB94" s="474"/>
      <c r="AC94" s="474"/>
      <c r="AD94" s="474"/>
      <c r="AE94" s="474"/>
      <c r="AF94" s="474"/>
      <c r="AG94" s="474"/>
      <c r="AH94" s="470"/>
    </row>
    <row r="95" spans="1:34" ht="15" customHeight="1" x14ac:dyDescent="0.35">
      <c r="A95" s="470"/>
      <c r="B95" s="222" t="s">
        <v>2041</v>
      </c>
      <c r="C95" s="220"/>
      <c r="D95" s="220"/>
      <c r="E95" s="220"/>
      <c r="F95" s="220"/>
      <c r="G95" s="220"/>
      <c r="H95" s="220"/>
      <c r="I95" s="220"/>
      <c r="J95" s="220"/>
      <c r="K95" s="220"/>
      <c r="L95" s="220"/>
      <c r="M95" s="220"/>
      <c r="N95" s="220"/>
      <c r="O95" s="220"/>
      <c r="P95" s="220"/>
      <c r="Q95" s="220"/>
      <c r="R95" s="220"/>
      <c r="S95" s="220"/>
      <c r="T95" s="220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494"/>
    </row>
    <row r="96" spans="1:34" ht="15" customHeight="1" x14ac:dyDescent="0.35">
      <c r="A96" s="470"/>
      <c r="B96" s="474" t="s">
        <v>2207</v>
      </c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  <c r="S96" s="474"/>
      <c r="T96" s="474"/>
      <c r="U96" s="474"/>
      <c r="V96" s="474"/>
      <c r="W96" s="474"/>
      <c r="X96" s="474"/>
      <c r="Y96" s="474"/>
      <c r="Z96" s="474"/>
      <c r="AA96" s="474"/>
      <c r="AB96" s="474"/>
      <c r="AC96" s="474"/>
      <c r="AD96" s="474"/>
      <c r="AE96" s="474"/>
      <c r="AF96" s="474"/>
      <c r="AG96" s="474"/>
      <c r="AH96" s="470"/>
    </row>
    <row r="97" spans="2:33" ht="12" customHeight="1" x14ac:dyDescent="0.35">
      <c r="B97" s="474" t="s">
        <v>2018</v>
      </c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  <c r="S97" s="474"/>
      <c r="T97" s="474"/>
      <c r="U97" s="474"/>
      <c r="V97" s="474"/>
      <c r="W97" s="474"/>
      <c r="X97" s="474"/>
      <c r="Y97" s="474"/>
      <c r="Z97" s="474"/>
      <c r="AA97" s="474"/>
      <c r="AB97" s="474"/>
      <c r="AC97" s="474"/>
      <c r="AD97" s="474"/>
      <c r="AE97" s="474"/>
      <c r="AF97" s="474"/>
      <c r="AG97" s="474"/>
    </row>
    <row r="98" spans="2:33" ht="15" customHeight="1" x14ac:dyDescent="0.35">
      <c r="B98" s="474" t="s">
        <v>2011</v>
      </c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  <c r="S98" s="474"/>
      <c r="T98" s="474"/>
      <c r="U98" s="474"/>
      <c r="V98" s="474"/>
      <c r="W98" s="474"/>
      <c r="X98" s="474"/>
      <c r="Y98" s="474"/>
      <c r="Z98" s="474"/>
      <c r="AA98" s="474"/>
      <c r="AB98" s="474"/>
      <c r="AC98" s="474"/>
      <c r="AD98" s="474"/>
      <c r="AE98" s="474"/>
      <c r="AF98" s="474"/>
      <c r="AG98" s="474"/>
    </row>
    <row r="99" spans="2:33" ht="15" customHeight="1" x14ac:dyDescent="0.35">
      <c r="B99" s="474" t="s">
        <v>2208</v>
      </c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  <c r="S99" s="474"/>
      <c r="T99" s="474"/>
      <c r="U99" s="474"/>
      <c r="V99" s="474"/>
      <c r="W99" s="474"/>
      <c r="X99" s="474"/>
      <c r="Y99" s="474"/>
      <c r="Z99" s="474"/>
      <c r="AA99" s="474"/>
      <c r="AB99" s="474"/>
      <c r="AC99" s="474"/>
      <c r="AD99" s="474"/>
      <c r="AE99" s="474"/>
      <c r="AF99" s="474"/>
      <c r="AG99" s="474"/>
    </row>
    <row r="100" spans="2:33" ht="15" customHeight="1" x14ac:dyDescent="0.35">
      <c r="B100" s="474" t="s">
        <v>2151</v>
      </c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  <c r="S100" s="474"/>
      <c r="T100" s="474"/>
      <c r="U100" s="474"/>
      <c r="V100" s="474"/>
      <c r="W100" s="474"/>
      <c r="X100" s="474"/>
      <c r="Y100" s="474"/>
      <c r="Z100" s="474"/>
      <c r="AA100" s="474"/>
      <c r="AB100" s="474"/>
      <c r="AC100" s="474"/>
      <c r="AD100" s="474"/>
      <c r="AE100" s="474"/>
      <c r="AF100" s="474"/>
      <c r="AG100" s="474"/>
    </row>
    <row r="101" spans="2:33" ht="15" customHeight="1" x14ac:dyDescent="0.35">
      <c r="B101" s="474" t="s">
        <v>2027</v>
      </c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  <c r="S101" s="474"/>
      <c r="T101" s="474"/>
      <c r="U101" s="474"/>
      <c r="V101" s="474"/>
      <c r="W101" s="474"/>
      <c r="X101" s="474"/>
      <c r="Y101" s="474"/>
      <c r="Z101" s="474"/>
      <c r="AA101" s="474"/>
      <c r="AB101" s="474"/>
      <c r="AC101" s="474"/>
      <c r="AD101" s="474"/>
      <c r="AE101" s="474"/>
      <c r="AF101" s="474"/>
      <c r="AG101" s="474"/>
    </row>
    <row r="102" spans="2:33" ht="15" customHeight="1" x14ac:dyDescent="0.35">
      <c r="B102" s="474" t="s">
        <v>1984</v>
      </c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  <c r="S102" s="474"/>
      <c r="T102" s="474"/>
      <c r="U102" s="474"/>
      <c r="V102" s="474"/>
      <c r="W102" s="474"/>
      <c r="X102" s="474"/>
      <c r="Y102" s="474"/>
      <c r="Z102" s="474"/>
      <c r="AA102" s="474"/>
      <c r="AB102" s="474"/>
      <c r="AC102" s="474"/>
      <c r="AD102" s="474"/>
      <c r="AE102" s="474"/>
      <c r="AF102" s="474"/>
      <c r="AG102" s="474"/>
    </row>
    <row r="103" spans="2:33" ht="15" customHeight="1" x14ac:dyDescent="0.35">
      <c r="B103" s="474" t="s">
        <v>2034</v>
      </c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  <c r="S103" s="474"/>
      <c r="T103" s="474"/>
      <c r="U103" s="474"/>
      <c r="V103" s="474"/>
      <c r="W103" s="474"/>
      <c r="X103" s="474"/>
      <c r="Y103" s="474"/>
      <c r="Z103" s="474"/>
      <c r="AA103" s="474"/>
      <c r="AB103" s="474"/>
      <c r="AC103" s="474"/>
      <c r="AD103" s="474"/>
      <c r="AE103" s="474"/>
      <c r="AF103" s="474"/>
      <c r="AG103" s="474"/>
    </row>
    <row r="104" spans="2:33" ht="12" customHeight="1" x14ac:dyDescent="0.35">
      <c r="B104" s="474" t="s">
        <v>368</v>
      </c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  <c r="S104" s="474"/>
      <c r="T104" s="474"/>
      <c r="U104" s="474"/>
      <c r="V104" s="474"/>
      <c r="W104" s="474"/>
      <c r="X104" s="474"/>
      <c r="Y104" s="474"/>
      <c r="Z104" s="474"/>
      <c r="AA104" s="474"/>
      <c r="AB104" s="474"/>
      <c r="AC104" s="474"/>
      <c r="AD104" s="474"/>
      <c r="AE104" s="474"/>
      <c r="AF104" s="474"/>
      <c r="AG104" s="474"/>
    </row>
    <row r="105" spans="2:33" ht="15" customHeight="1" x14ac:dyDescent="0.35">
      <c r="B105" s="474" t="s">
        <v>2147</v>
      </c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  <c r="S105" s="474"/>
      <c r="T105" s="474"/>
      <c r="U105" s="474"/>
      <c r="V105" s="474"/>
      <c r="W105" s="474"/>
      <c r="X105" s="474"/>
      <c r="Y105" s="474"/>
      <c r="Z105" s="474"/>
      <c r="AA105" s="474"/>
      <c r="AB105" s="474"/>
      <c r="AC105" s="474"/>
      <c r="AD105" s="474"/>
      <c r="AE105" s="474"/>
      <c r="AF105" s="474"/>
      <c r="AG105" s="474"/>
    </row>
    <row r="106" spans="2:33" ht="15" customHeight="1" x14ac:dyDescent="0.35">
      <c r="B106" s="474" t="s">
        <v>2152</v>
      </c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  <c r="S106" s="474"/>
      <c r="T106" s="474"/>
      <c r="U106" s="474"/>
      <c r="V106" s="474"/>
      <c r="W106" s="474"/>
      <c r="X106" s="474"/>
      <c r="Y106" s="474"/>
      <c r="Z106" s="474"/>
      <c r="AA106" s="474"/>
      <c r="AB106" s="474"/>
      <c r="AC106" s="474"/>
      <c r="AD106" s="474"/>
      <c r="AE106" s="474"/>
      <c r="AF106" s="474"/>
      <c r="AG106" s="474"/>
    </row>
    <row r="107" spans="2:33" ht="15" customHeight="1" x14ac:dyDescent="0.35">
      <c r="B107" s="474" t="s">
        <v>2588</v>
      </c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  <c r="S107" s="474"/>
      <c r="T107" s="474"/>
      <c r="U107" s="474"/>
      <c r="V107" s="474"/>
      <c r="W107" s="474"/>
      <c r="X107" s="474"/>
      <c r="Y107" s="474"/>
      <c r="Z107" s="474"/>
      <c r="AA107" s="474"/>
      <c r="AB107" s="474"/>
      <c r="AC107" s="474"/>
      <c r="AD107" s="474"/>
      <c r="AE107" s="474"/>
      <c r="AF107" s="474"/>
      <c r="AG107" s="474"/>
    </row>
    <row r="108" spans="2:33" ht="15" customHeight="1" x14ac:dyDescent="0.35">
      <c r="B108" s="474"/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  <c r="S108" s="474"/>
      <c r="T108" s="474"/>
      <c r="U108" s="474"/>
      <c r="V108" s="474"/>
      <c r="W108" s="474"/>
      <c r="X108" s="474"/>
      <c r="Y108" s="474"/>
      <c r="Z108" s="474"/>
      <c r="AA108" s="474"/>
      <c r="AB108" s="474"/>
      <c r="AC108" s="474"/>
      <c r="AD108" s="474"/>
      <c r="AE108" s="474"/>
      <c r="AF108" s="474"/>
      <c r="AG108" s="474"/>
    </row>
    <row r="109" spans="2:33" ht="15" customHeight="1" x14ac:dyDescent="0.35">
      <c r="B109" s="474"/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  <c r="S109" s="474"/>
      <c r="T109" s="474"/>
      <c r="U109" s="474"/>
      <c r="V109" s="474"/>
      <c r="W109" s="474"/>
      <c r="X109" s="474"/>
      <c r="Y109" s="474"/>
      <c r="Z109" s="474"/>
      <c r="AA109" s="474"/>
      <c r="AB109" s="474"/>
      <c r="AC109" s="474"/>
      <c r="AD109" s="474"/>
      <c r="AE109" s="474"/>
      <c r="AF109" s="474"/>
      <c r="AG109" s="474"/>
    </row>
    <row r="110" spans="2:33" ht="12" customHeight="1" x14ac:dyDescent="0.35">
      <c r="B110" s="474"/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  <c r="S110" s="474"/>
      <c r="T110" s="474"/>
      <c r="U110" s="474"/>
      <c r="V110" s="474"/>
      <c r="W110" s="474"/>
      <c r="X110" s="474"/>
      <c r="Y110" s="474"/>
      <c r="Z110" s="474"/>
      <c r="AA110" s="474"/>
      <c r="AB110" s="474"/>
      <c r="AC110" s="474"/>
      <c r="AD110" s="474"/>
      <c r="AE110" s="474"/>
      <c r="AF110" s="474"/>
      <c r="AG110" s="474"/>
    </row>
    <row r="111" spans="2:33" ht="15" customHeight="1" x14ac:dyDescent="0.35">
      <c r="B111" s="474"/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  <c r="S111" s="474"/>
      <c r="T111" s="474"/>
      <c r="U111" s="474"/>
      <c r="V111" s="474"/>
      <c r="W111" s="474"/>
      <c r="X111" s="474"/>
      <c r="Y111" s="474"/>
      <c r="Z111" s="474"/>
      <c r="AA111" s="474"/>
      <c r="AB111" s="474"/>
      <c r="AC111" s="474"/>
      <c r="AD111" s="474"/>
      <c r="AE111" s="474"/>
      <c r="AF111" s="474"/>
      <c r="AG111" s="474"/>
    </row>
    <row r="112" spans="2:33" ht="15" customHeight="1" x14ac:dyDescent="0.35">
      <c r="B112" s="474"/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  <c r="O112" s="474"/>
      <c r="P112" s="474"/>
      <c r="Q112" s="474"/>
      <c r="R112" s="474"/>
      <c r="S112" s="474"/>
      <c r="T112" s="474"/>
      <c r="U112" s="474"/>
      <c r="V112" s="474"/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</row>
    <row r="113" spans="2:33" ht="15" customHeight="1" x14ac:dyDescent="0.35">
      <c r="B113" s="474"/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  <c r="O113" s="474"/>
      <c r="P113" s="474"/>
      <c r="Q113" s="474"/>
      <c r="R113" s="474"/>
      <c r="S113" s="474"/>
      <c r="T113" s="474"/>
      <c r="U113" s="474"/>
      <c r="V113" s="474"/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</row>
    <row r="114" spans="2:33" ht="12" customHeight="1" x14ac:dyDescent="0.35">
      <c r="B114" s="474"/>
      <c r="C114" s="474"/>
      <c r="D114" s="474"/>
      <c r="E114" s="474"/>
      <c r="F114" s="474"/>
      <c r="G114" s="474"/>
      <c r="H114" s="474"/>
      <c r="I114" s="474"/>
      <c r="J114" s="474"/>
      <c r="K114" s="474"/>
      <c r="L114" s="474"/>
      <c r="M114" s="474"/>
      <c r="N114" s="474"/>
      <c r="O114" s="474"/>
      <c r="P114" s="474"/>
      <c r="Q114" s="474"/>
      <c r="R114" s="474"/>
      <c r="S114" s="474"/>
      <c r="T114" s="474"/>
      <c r="U114" s="474"/>
      <c r="V114" s="474"/>
      <c r="W114" s="474"/>
      <c r="X114" s="474"/>
      <c r="Y114" s="474"/>
      <c r="Z114" s="474"/>
      <c r="AA114" s="474"/>
      <c r="AB114" s="474"/>
      <c r="AC114" s="474"/>
      <c r="AD114" s="474"/>
      <c r="AE114" s="474"/>
      <c r="AF114" s="474"/>
      <c r="AG114" s="474"/>
    </row>
    <row r="115" spans="2:33" ht="15" customHeight="1" x14ac:dyDescent="0.35">
      <c r="B115" s="474"/>
      <c r="C115" s="474"/>
      <c r="D115" s="474"/>
      <c r="E115" s="474"/>
      <c r="F115" s="474"/>
      <c r="G115" s="474"/>
      <c r="H115" s="474"/>
      <c r="I115" s="474"/>
      <c r="J115" s="474"/>
      <c r="K115" s="474"/>
      <c r="L115" s="474"/>
      <c r="M115" s="474"/>
      <c r="N115" s="474"/>
      <c r="O115" s="474"/>
      <c r="P115" s="474"/>
      <c r="Q115" s="474"/>
      <c r="R115" s="474"/>
      <c r="S115" s="474"/>
      <c r="T115" s="474"/>
      <c r="U115" s="474"/>
      <c r="V115" s="474"/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</row>
    <row r="116" spans="2:33" ht="15" customHeight="1" x14ac:dyDescent="0.35">
      <c r="B116" s="474"/>
      <c r="C116" s="474"/>
      <c r="D116" s="474"/>
      <c r="E116" s="474"/>
      <c r="F116" s="474"/>
      <c r="G116" s="474"/>
      <c r="H116" s="474"/>
      <c r="I116" s="474"/>
      <c r="J116" s="474"/>
      <c r="K116" s="474"/>
      <c r="L116" s="474"/>
      <c r="M116" s="474"/>
      <c r="N116" s="474"/>
      <c r="O116" s="474"/>
      <c r="P116" s="474"/>
      <c r="Q116" s="474"/>
      <c r="R116" s="474"/>
      <c r="S116" s="474"/>
      <c r="T116" s="474"/>
      <c r="U116" s="474"/>
      <c r="V116" s="474"/>
      <c r="W116" s="474"/>
      <c r="X116" s="474"/>
      <c r="Y116" s="474"/>
      <c r="Z116" s="474"/>
      <c r="AA116" s="474"/>
      <c r="AB116" s="474"/>
      <c r="AC116" s="474"/>
      <c r="AD116" s="474"/>
      <c r="AE116" s="474"/>
      <c r="AF116" s="474"/>
      <c r="AG116" s="474"/>
    </row>
    <row r="117" spans="2:33" ht="15" customHeight="1" x14ac:dyDescent="0.35">
      <c r="B117" s="474"/>
      <c r="C117" s="474"/>
      <c r="D117" s="474"/>
      <c r="E117" s="474"/>
      <c r="F117" s="474"/>
      <c r="G117" s="474"/>
      <c r="H117" s="474"/>
      <c r="I117" s="474"/>
      <c r="J117" s="474"/>
      <c r="K117" s="474"/>
      <c r="L117" s="474"/>
      <c r="M117" s="474"/>
      <c r="N117" s="474"/>
      <c r="O117" s="474"/>
      <c r="P117" s="474"/>
      <c r="Q117" s="474"/>
      <c r="R117" s="474"/>
      <c r="S117" s="474"/>
      <c r="T117" s="474"/>
      <c r="U117" s="474"/>
      <c r="V117" s="474"/>
      <c r="W117" s="474"/>
      <c r="X117" s="474"/>
      <c r="Y117" s="474"/>
      <c r="Z117" s="474"/>
      <c r="AA117" s="474"/>
      <c r="AB117" s="474"/>
      <c r="AC117" s="474"/>
      <c r="AD117" s="474"/>
      <c r="AE117" s="474"/>
      <c r="AF117" s="474"/>
      <c r="AG117" s="474"/>
    </row>
    <row r="118" spans="2:33" ht="15" customHeight="1" x14ac:dyDescent="0.35">
      <c r="B118" s="474"/>
      <c r="C118" s="474"/>
      <c r="D118" s="474"/>
      <c r="E118" s="474"/>
      <c r="F118" s="474"/>
      <c r="G118" s="474"/>
      <c r="H118" s="474"/>
      <c r="I118" s="474"/>
      <c r="J118" s="474"/>
      <c r="K118" s="474"/>
      <c r="L118" s="474"/>
      <c r="M118" s="474"/>
      <c r="N118" s="474"/>
      <c r="O118" s="474"/>
      <c r="P118" s="474"/>
      <c r="Q118" s="474"/>
      <c r="R118" s="474"/>
      <c r="S118" s="474"/>
      <c r="T118" s="474"/>
      <c r="U118" s="474"/>
      <c r="V118" s="474"/>
      <c r="W118" s="474"/>
      <c r="X118" s="474"/>
      <c r="Y118" s="474"/>
      <c r="Z118" s="474"/>
      <c r="AA118" s="474"/>
      <c r="AB118" s="474"/>
      <c r="AC118" s="474"/>
      <c r="AD118" s="474"/>
      <c r="AE118" s="474"/>
      <c r="AF118" s="474"/>
      <c r="AG118" s="474"/>
    </row>
    <row r="119" spans="2:33" ht="15" customHeight="1" x14ac:dyDescent="0.35">
      <c r="B119" s="474"/>
      <c r="C119" s="474"/>
      <c r="D119" s="474"/>
      <c r="E119" s="474"/>
      <c r="F119" s="474"/>
      <c r="G119" s="474"/>
      <c r="H119" s="474"/>
      <c r="I119" s="474"/>
      <c r="J119" s="474"/>
      <c r="K119" s="474"/>
      <c r="L119" s="474"/>
      <c r="M119" s="474"/>
      <c r="N119" s="474"/>
      <c r="O119" s="474"/>
      <c r="P119" s="474"/>
      <c r="Q119" s="474"/>
      <c r="R119" s="474"/>
      <c r="S119" s="474"/>
      <c r="T119" s="474"/>
      <c r="U119" s="474"/>
      <c r="V119" s="474"/>
      <c r="W119" s="474"/>
      <c r="X119" s="474"/>
      <c r="Y119" s="474"/>
      <c r="Z119" s="474"/>
      <c r="AA119" s="474"/>
      <c r="AB119" s="474"/>
      <c r="AC119" s="474"/>
      <c r="AD119" s="474"/>
      <c r="AE119" s="474"/>
      <c r="AF119" s="474"/>
      <c r="AG119" s="474"/>
    </row>
    <row r="120" spans="2:33" ht="12" customHeight="1" x14ac:dyDescent="0.35">
      <c r="B120" s="474"/>
      <c r="C120" s="474"/>
      <c r="D120" s="474"/>
      <c r="E120" s="474"/>
      <c r="F120" s="474"/>
      <c r="G120" s="474"/>
      <c r="H120" s="474"/>
      <c r="I120" s="474"/>
      <c r="J120" s="474"/>
      <c r="K120" s="474"/>
      <c r="L120" s="474"/>
      <c r="M120" s="474"/>
      <c r="N120" s="474"/>
      <c r="O120" s="474"/>
      <c r="P120" s="474"/>
      <c r="Q120" s="474"/>
      <c r="R120" s="474"/>
      <c r="S120" s="474"/>
      <c r="T120" s="474"/>
      <c r="U120" s="474"/>
      <c r="V120" s="474"/>
      <c r="W120" s="474"/>
      <c r="X120" s="474"/>
      <c r="Y120" s="474"/>
      <c r="Z120" s="474"/>
      <c r="AA120" s="474"/>
      <c r="AB120" s="474"/>
      <c r="AC120" s="474"/>
      <c r="AD120" s="474"/>
      <c r="AE120" s="474"/>
      <c r="AF120" s="474"/>
      <c r="AG120" s="474"/>
    </row>
    <row r="121" spans="2:33" ht="15" customHeight="1" x14ac:dyDescent="0.35">
      <c r="B121" s="474"/>
      <c r="C121" s="474"/>
      <c r="D121" s="474"/>
      <c r="E121" s="474"/>
      <c r="F121" s="474"/>
      <c r="G121" s="474"/>
      <c r="H121" s="474"/>
      <c r="I121" s="474"/>
      <c r="J121" s="474"/>
      <c r="K121" s="474"/>
      <c r="L121" s="474"/>
      <c r="M121" s="474"/>
      <c r="N121" s="474"/>
      <c r="O121" s="474"/>
      <c r="P121" s="474"/>
      <c r="Q121" s="474"/>
      <c r="R121" s="474"/>
      <c r="S121" s="474"/>
      <c r="T121" s="474"/>
      <c r="U121" s="474"/>
      <c r="V121" s="474"/>
      <c r="W121" s="474"/>
      <c r="X121" s="474"/>
      <c r="Y121" s="474"/>
      <c r="Z121" s="474"/>
      <c r="AA121" s="474"/>
      <c r="AB121" s="474"/>
      <c r="AC121" s="474"/>
      <c r="AD121" s="474"/>
      <c r="AE121" s="474"/>
      <c r="AF121" s="474"/>
      <c r="AG121" s="474"/>
    </row>
    <row r="122" spans="2:33" ht="15" customHeight="1" x14ac:dyDescent="0.35">
      <c r="B122" s="474"/>
      <c r="C122" s="474"/>
      <c r="D122" s="474"/>
      <c r="E122" s="474"/>
      <c r="F122" s="474"/>
      <c r="G122" s="474"/>
      <c r="H122" s="474"/>
      <c r="I122" s="474"/>
      <c r="J122" s="474"/>
      <c r="K122" s="474"/>
      <c r="L122" s="474"/>
      <c r="M122" s="474"/>
      <c r="N122" s="474"/>
      <c r="O122" s="474"/>
      <c r="P122" s="474"/>
      <c r="Q122" s="474"/>
      <c r="R122" s="474"/>
      <c r="S122" s="474"/>
      <c r="T122" s="474"/>
      <c r="U122" s="474"/>
      <c r="V122" s="474"/>
      <c r="W122" s="474"/>
      <c r="X122" s="474"/>
      <c r="Y122" s="474"/>
      <c r="Z122" s="474"/>
      <c r="AA122" s="474"/>
      <c r="AB122" s="474"/>
      <c r="AC122" s="474"/>
      <c r="AD122" s="474"/>
      <c r="AE122" s="474"/>
      <c r="AF122" s="474"/>
      <c r="AG122" s="474"/>
    </row>
    <row r="123" spans="2:33" ht="15" customHeight="1" x14ac:dyDescent="0.35">
      <c r="B123" s="474"/>
      <c r="C123" s="474"/>
      <c r="D123" s="474"/>
      <c r="E123" s="474"/>
      <c r="F123" s="474"/>
      <c r="G123" s="474"/>
      <c r="H123" s="474"/>
      <c r="I123" s="474"/>
      <c r="J123" s="474"/>
      <c r="K123" s="474"/>
      <c r="L123" s="474"/>
      <c r="M123" s="474"/>
      <c r="N123" s="474"/>
      <c r="O123" s="474"/>
      <c r="P123" s="474"/>
      <c r="Q123" s="474"/>
      <c r="R123" s="474"/>
      <c r="S123" s="474"/>
      <c r="T123" s="474"/>
      <c r="U123" s="474"/>
      <c r="V123" s="474"/>
      <c r="W123" s="474"/>
      <c r="X123" s="474"/>
      <c r="Y123" s="474"/>
      <c r="Z123" s="474"/>
      <c r="AA123" s="474"/>
      <c r="AB123" s="474"/>
      <c r="AC123" s="474"/>
      <c r="AD123" s="474"/>
      <c r="AE123" s="474"/>
      <c r="AF123" s="474"/>
      <c r="AG123" s="474"/>
    </row>
    <row r="124" spans="2:33" ht="15" customHeight="1" x14ac:dyDescent="0.35">
      <c r="B124" s="474"/>
      <c r="C124" s="474"/>
      <c r="D124" s="474"/>
      <c r="E124" s="474"/>
      <c r="F124" s="474"/>
      <c r="G124" s="474"/>
      <c r="H124" s="474"/>
      <c r="I124" s="474"/>
      <c r="J124" s="474"/>
      <c r="K124" s="474"/>
      <c r="L124" s="474"/>
      <c r="M124" s="474"/>
      <c r="N124" s="474"/>
      <c r="O124" s="474"/>
      <c r="P124" s="474"/>
      <c r="Q124" s="474"/>
      <c r="R124" s="474"/>
      <c r="S124" s="474"/>
      <c r="T124" s="474"/>
      <c r="U124" s="474"/>
      <c r="V124" s="474"/>
      <c r="W124" s="474"/>
      <c r="X124" s="474"/>
      <c r="Y124" s="474"/>
      <c r="Z124" s="474"/>
      <c r="AA124" s="474"/>
      <c r="AB124" s="474"/>
      <c r="AC124" s="474"/>
      <c r="AD124" s="474"/>
      <c r="AE124" s="474"/>
      <c r="AF124" s="474"/>
      <c r="AG124" s="474"/>
    </row>
    <row r="125" spans="2:33" ht="12" customHeight="1" x14ac:dyDescent="0.35">
      <c r="B125" s="474"/>
      <c r="C125" s="474"/>
      <c r="D125" s="474"/>
      <c r="E125" s="474"/>
      <c r="F125" s="474"/>
      <c r="G125" s="474"/>
      <c r="H125" s="474"/>
      <c r="I125" s="474"/>
      <c r="J125" s="474"/>
      <c r="K125" s="474"/>
      <c r="L125" s="474"/>
      <c r="M125" s="474"/>
      <c r="N125" s="474"/>
      <c r="O125" s="474"/>
      <c r="P125" s="474"/>
      <c r="Q125" s="474"/>
      <c r="R125" s="474"/>
      <c r="S125" s="474"/>
      <c r="T125" s="474"/>
      <c r="U125" s="474"/>
      <c r="V125" s="474"/>
      <c r="W125" s="474"/>
      <c r="X125" s="474"/>
      <c r="Y125" s="474"/>
      <c r="Z125" s="474"/>
      <c r="AA125" s="474"/>
      <c r="AB125" s="474"/>
      <c r="AC125" s="474"/>
      <c r="AD125" s="474"/>
      <c r="AE125" s="474"/>
      <c r="AF125" s="474"/>
      <c r="AG125" s="474"/>
    </row>
    <row r="126" spans="2:33" ht="15" customHeight="1" x14ac:dyDescent="0.35">
      <c r="B126" s="474"/>
      <c r="C126" s="474"/>
      <c r="D126" s="474"/>
      <c r="E126" s="474"/>
      <c r="F126" s="474"/>
      <c r="G126" s="474"/>
      <c r="H126" s="474"/>
      <c r="I126" s="474"/>
      <c r="J126" s="474"/>
      <c r="K126" s="474"/>
      <c r="L126" s="474"/>
      <c r="M126" s="474"/>
      <c r="N126" s="474"/>
      <c r="O126" s="474"/>
      <c r="P126" s="474"/>
      <c r="Q126" s="474"/>
      <c r="R126" s="474"/>
      <c r="S126" s="474"/>
      <c r="T126" s="474"/>
      <c r="U126" s="474"/>
      <c r="V126" s="474"/>
      <c r="W126" s="474"/>
      <c r="X126" s="474"/>
      <c r="Y126" s="474"/>
      <c r="Z126" s="474"/>
      <c r="AA126" s="474"/>
      <c r="AB126" s="474"/>
      <c r="AC126" s="474"/>
      <c r="AD126" s="474"/>
      <c r="AE126" s="474"/>
      <c r="AF126" s="474"/>
      <c r="AG126" s="474"/>
    </row>
    <row r="127" spans="2:33" ht="15" customHeight="1" x14ac:dyDescent="0.35">
      <c r="B127" s="474"/>
      <c r="C127" s="474"/>
      <c r="D127" s="474"/>
      <c r="E127" s="474"/>
      <c r="F127" s="474"/>
      <c r="G127" s="474"/>
      <c r="H127" s="474"/>
      <c r="I127" s="474"/>
      <c r="J127" s="474"/>
      <c r="K127" s="474"/>
      <c r="L127" s="474"/>
      <c r="M127" s="474"/>
      <c r="N127" s="474"/>
      <c r="O127" s="474"/>
      <c r="P127" s="474"/>
      <c r="Q127" s="474"/>
      <c r="R127" s="474"/>
      <c r="S127" s="474"/>
      <c r="T127" s="474"/>
      <c r="U127" s="474"/>
      <c r="V127" s="474"/>
      <c r="W127" s="474"/>
      <c r="X127" s="474"/>
      <c r="Y127" s="474"/>
      <c r="Z127" s="474"/>
      <c r="AA127" s="474"/>
      <c r="AB127" s="474"/>
      <c r="AC127" s="474"/>
      <c r="AD127" s="474"/>
      <c r="AE127" s="474"/>
      <c r="AF127" s="474"/>
      <c r="AG127" s="474"/>
    </row>
    <row r="128" spans="2:33" ht="15" customHeight="1" x14ac:dyDescent="0.35">
      <c r="B128" s="474"/>
      <c r="C128" s="474"/>
      <c r="D128" s="474"/>
      <c r="E128" s="474"/>
      <c r="F128" s="474"/>
      <c r="G128" s="474"/>
      <c r="H128" s="474"/>
      <c r="I128" s="474"/>
      <c r="J128" s="474"/>
      <c r="K128" s="474"/>
      <c r="L128" s="474"/>
      <c r="M128" s="474"/>
      <c r="N128" s="474"/>
      <c r="O128" s="474"/>
      <c r="P128" s="474"/>
      <c r="Q128" s="474"/>
      <c r="R128" s="474"/>
      <c r="S128" s="474"/>
      <c r="T128" s="474"/>
      <c r="U128" s="474"/>
      <c r="V128" s="474"/>
      <c r="W128" s="474"/>
      <c r="X128" s="474"/>
      <c r="Y128" s="474"/>
      <c r="Z128" s="474"/>
      <c r="AA128" s="474"/>
      <c r="AB128" s="474"/>
      <c r="AC128" s="474"/>
      <c r="AD128" s="474"/>
      <c r="AE128" s="474"/>
      <c r="AF128" s="474"/>
      <c r="AG128" s="474"/>
    </row>
    <row r="129" spans="1:33" ht="15" customHeight="1" x14ac:dyDescent="0.35">
      <c r="A129" s="470"/>
      <c r="B129" s="474"/>
      <c r="C129" s="474"/>
      <c r="D129" s="474"/>
      <c r="E129" s="474"/>
      <c r="F129" s="474"/>
      <c r="G129" s="474"/>
      <c r="H129" s="474"/>
      <c r="I129" s="474"/>
      <c r="J129" s="474"/>
      <c r="K129" s="474"/>
      <c r="L129" s="474"/>
      <c r="M129" s="474"/>
      <c r="N129" s="474"/>
      <c r="O129" s="474"/>
      <c r="P129" s="474"/>
      <c r="Q129" s="474"/>
      <c r="R129" s="474"/>
      <c r="S129" s="474"/>
      <c r="T129" s="474"/>
      <c r="U129" s="474"/>
      <c r="V129" s="474"/>
      <c r="W129" s="474"/>
      <c r="X129" s="474"/>
      <c r="Y129" s="474"/>
      <c r="Z129" s="474"/>
      <c r="AA129" s="474"/>
      <c r="AB129" s="474"/>
      <c r="AC129" s="474"/>
      <c r="AD129" s="474"/>
      <c r="AE129" s="474"/>
      <c r="AF129" s="474"/>
      <c r="AG129" s="474"/>
    </row>
    <row r="130" spans="1:33" ht="15" customHeight="1" x14ac:dyDescent="0.35">
      <c r="A130" s="470"/>
      <c r="B130" s="474"/>
      <c r="C130" s="474"/>
      <c r="D130" s="474"/>
      <c r="E130" s="474"/>
      <c r="F130" s="474"/>
      <c r="G130" s="474"/>
      <c r="H130" s="474"/>
      <c r="I130" s="474"/>
      <c r="J130" s="474"/>
      <c r="K130" s="474"/>
      <c r="L130" s="474"/>
      <c r="M130" s="474"/>
      <c r="N130" s="474"/>
      <c r="O130" s="474"/>
      <c r="P130" s="474"/>
      <c r="Q130" s="474"/>
      <c r="R130" s="474"/>
      <c r="S130" s="474"/>
      <c r="T130" s="474"/>
      <c r="U130" s="474"/>
      <c r="V130" s="474"/>
      <c r="W130" s="474"/>
      <c r="X130" s="474"/>
      <c r="Y130" s="474"/>
      <c r="Z130" s="474"/>
      <c r="AA130" s="474"/>
      <c r="AB130" s="474"/>
      <c r="AC130" s="474"/>
      <c r="AD130" s="474"/>
      <c r="AE130" s="474"/>
      <c r="AF130" s="474"/>
      <c r="AG130" s="474"/>
    </row>
    <row r="131" spans="1:33" ht="15" customHeight="1" x14ac:dyDescent="0.35">
      <c r="A131" s="470"/>
      <c r="B131" s="474"/>
      <c r="C131" s="474"/>
      <c r="D131" s="474"/>
      <c r="E131" s="474"/>
      <c r="F131" s="474"/>
      <c r="G131" s="474"/>
      <c r="H131" s="474"/>
      <c r="I131" s="474"/>
      <c r="J131" s="474"/>
      <c r="K131" s="474"/>
      <c r="L131" s="474"/>
      <c r="M131" s="474"/>
      <c r="N131" s="474"/>
      <c r="O131" s="474"/>
      <c r="P131" s="474"/>
      <c r="Q131" s="474"/>
      <c r="R131" s="474"/>
      <c r="S131" s="474"/>
      <c r="T131" s="474"/>
      <c r="U131" s="474"/>
      <c r="V131" s="474"/>
      <c r="W131" s="474"/>
      <c r="X131" s="474"/>
      <c r="Y131" s="474"/>
      <c r="Z131" s="474"/>
      <c r="AA131" s="474"/>
      <c r="AB131" s="474"/>
      <c r="AC131" s="474"/>
      <c r="AD131" s="474"/>
      <c r="AE131" s="474"/>
      <c r="AF131" s="474"/>
      <c r="AG131" s="474"/>
    </row>
    <row r="132" spans="1:33" ht="15" customHeight="1" x14ac:dyDescent="0.35">
      <c r="A132" s="470"/>
      <c r="B132" s="474"/>
      <c r="C132" s="474"/>
      <c r="D132" s="474"/>
      <c r="E132" s="474"/>
      <c r="F132" s="474"/>
      <c r="G132" s="474"/>
      <c r="H132" s="474"/>
      <c r="I132" s="474"/>
      <c r="J132" s="474"/>
      <c r="K132" s="474"/>
      <c r="L132" s="474"/>
      <c r="M132" s="474"/>
      <c r="N132" s="474"/>
      <c r="O132" s="474"/>
      <c r="P132" s="474"/>
      <c r="Q132" s="474"/>
      <c r="R132" s="474"/>
      <c r="S132" s="474"/>
      <c r="T132" s="474"/>
      <c r="U132" s="474"/>
      <c r="V132" s="474"/>
      <c r="W132" s="474"/>
      <c r="X132" s="474"/>
      <c r="Y132" s="474"/>
      <c r="Z132" s="474"/>
      <c r="AA132" s="474"/>
      <c r="AB132" s="474"/>
      <c r="AC132" s="474"/>
      <c r="AD132" s="474"/>
      <c r="AE132" s="474"/>
      <c r="AF132" s="474"/>
      <c r="AG132" s="474"/>
    </row>
    <row r="133" spans="1:33" ht="15" customHeight="1" x14ac:dyDescent="0.35">
      <c r="A133" s="470"/>
      <c r="B133" s="474"/>
      <c r="C133" s="474"/>
      <c r="D133" s="474"/>
      <c r="E133" s="474"/>
      <c r="F133" s="474"/>
      <c r="G133" s="474"/>
      <c r="H133" s="474"/>
      <c r="I133" s="474"/>
      <c r="J133" s="474"/>
      <c r="K133" s="474"/>
      <c r="L133" s="474"/>
      <c r="M133" s="474"/>
      <c r="N133" s="474"/>
      <c r="O133" s="474"/>
      <c r="P133" s="474"/>
      <c r="Q133" s="474"/>
      <c r="R133" s="474"/>
      <c r="S133" s="474"/>
      <c r="T133" s="474"/>
      <c r="U133" s="474"/>
      <c r="V133" s="474"/>
      <c r="W133" s="474"/>
      <c r="X133" s="474"/>
      <c r="Y133" s="474"/>
      <c r="Z133" s="474"/>
      <c r="AA133" s="474"/>
      <c r="AB133" s="474"/>
      <c r="AC133" s="474"/>
      <c r="AD133" s="474"/>
      <c r="AE133" s="474"/>
      <c r="AF133" s="474"/>
      <c r="AG133" s="474"/>
    </row>
    <row r="134" spans="1:33" ht="15" customHeight="1" x14ac:dyDescent="0.35">
      <c r="A134" s="470"/>
      <c r="B134" s="474"/>
      <c r="C134" s="474"/>
      <c r="D134" s="474"/>
      <c r="E134" s="474"/>
      <c r="F134" s="474"/>
      <c r="G134" s="474"/>
      <c r="H134" s="474"/>
      <c r="I134" s="474"/>
      <c r="J134" s="474"/>
      <c r="K134" s="474"/>
      <c r="L134" s="474"/>
      <c r="M134" s="474"/>
      <c r="N134" s="474"/>
      <c r="O134" s="474"/>
      <c r="P134" s="474"/>
      <c r="Q134" s="474"/>
      <c r="R134" s="474"/>
      <c r="S134" s="474"/>
      <c r="T134" s="474"/>
      <c r="U134" s="474"/>
      <c r="V134" s="474"/>
      <c r="W134" s="474"/>
      <c r="X134" s="474"/>
      <c r="Y134" s="474"/>
      <c r="Z134" s="474"/>
      <c r="AA134" s="474"/>
      <c r="AB134" s="474"/>
      <c r="AC134" s="474"/>
      <c r="AD134" s="474"/>
      <c r="AE134" s="474"/>
      <c r="AF134" s="474" t="s">
        <v>1998</v>
      </c>
      <c r="AG134" s="474"/>
    </row>
    <row r="135" spans="1:33" ht="15" customHeight="1" x14ac:dyDescent="0.35">
      <c r="A135" s="473" t="s">
        <v>2209</v>
      </c>
      <c r="B135" s="476" t="s">
        <v>2210</v>
      </c>
      <c r="C135" s="474"/>
      <c r="D135" s="474"/>
      <c r="E135" s="474"/>
      <c r="F135" s="474"/>
      <c r="G135" s="474"/>
      <c r="H135" s="474"/>
      <c r="I135" s="474"/>
      <c r="J135" s="474"/>
      <c r="K135" s="474"/>
      <c r="L135" s="474"/>
      <c r="M135" s="474"/>
      <c r="N135" s="474"/>
      <c r="O135" s="474"/>
      <c r="P135" s="474"/>
      <c r="Q135" s="474"/>
      <c r="R135" s="474"/>
      <c r="S135" s="474"/>
      <c r="T135" s="474"/>
      <c r="U135" s="474"/>
      <c r="V135" s="474"/>
      <c r="W135" s="474"/>
      <c r="X135" s="474"/>
      <c r="Y135" s="474"/>
      <c r="Z135" s="474"/>
      <c r="AA135" s="474"/>
      <c r="AB135" s="474"/>
      <c r="AC135" s="474"/>
      <c r="AD135" s="474"/>
      <c r="AE135" s="474"/>
      <c r="AF135" s="477" t="s">
        <v>1999</v>
      </c>
      <c r="AG135" s="474"/>
    </row>
    <row r="136" spans="1:33" ht="15" customHeight="1" x14ac:dyDescent="0.35">
      <c r="A136" s="470"/>
      <c r="B136" s="478" t="s">
        <v>2211</v>
      </c>
      <c r="C136" s="474"/>
      <c r="D136" s="474"/>
      <c r="E136" s="474"/>
      <c r="F136" s="474"/>
      <c r="G136" s="474"/>
      <c r="H136" s="474"/>
      <c r="I136" s="474"/>
      <c r="J136" s="474"/>
      <c r="K136" s="474"/>
      <c r="L136" s="474"/>
      <c r="M136" s="474"/>
      <c r="N136" s="474"/>
      <c r="O136" s="474"/>
      <c r="P136" s="474"/>
      <c r="Q136" s="474"/>
      <c r="R136" s="474"/>
      <c r="S136" s="474"/>
      <c r="T136" s="474"/>
      <c r="U136" s="474"/>
      <c r="V136" s="474"/>
      <c r="W136" s="474"/>
      <c r="X136" s="474"/>
      <c r="Y136" s="474"/>
      <c r="Z136" s="474"/>
      <c r="AA136" s="474"/>
      <c r="AB136" s="474"/>
      <c r="AC136" s="474"/>
      <c r="AD136" s="474"/>
      <c r="AE136" s="474"/>
      <c r="AF136" s="477" t="s">
        <v>2000</v>
      </c>
      <c r="AG136" s="474"/>
    </row>
    <row r="137" spans="1:33" ht="15" customHeight="1" x14ac:dyDescent="0.35">
      <c r="A137" s="470"/>
      <c r="B137" s="478"/>
      <c r="C137" s="479"/>
      <c r="D137" s="479"/>
      <c r="E137" s="479"/>
      <c r="F137" s="479"/>
      <c r="G137" s="479"/>
      <c r="H137" s="479"/>
      <c r="I137" s="479"/>
      <c r="J137" s="479"/>
      <c r="K137" s="479"/>
      <c r="L137" s="479"/>
      <c r="M137" s="479"/>
      <c r="N137" s="479"/>
      <c r="O137" s="479"/>
      <c r="P137" s="479"/>
      <c r="Q137" s="479"/>
      <c r="R137" s="479"/>
      <c r="S137" s="479"/>
      <c r="T137" s="479"/>
      <c r="U137" s="479"/>
      <c r="V137" s="479"/>
      <c r="W137" s="479"/>
      <c r="X137" s="479"/>
      <c r="Y137" s="479"/>
      <c r="Z137" s="479"/>
      <c r="AA137" s="479"/>
      <c r="AB137" s="479"/>
      <c r="AC137" s="479"/>
      <c r="AD137" s="479"/>
      <c r="AE137" s="479"/>
      <c r="AF137" s="477" t="s">
        <v>2123</v>
      </c>
      <c r="AG137" s="474"/>
    </row>
    <row r="138" spans="1:33" ht="15" customHeight="1" thickBot="1" x14ac:dyDescent="0.4">
      <c r="A138" s="470"/>
      <c r="B138" s="480" t="s">
        <v>2156</v>
      </c>
      <c r="C138" s="480">
        <v>2022</v>
      </c>
      <c r="D138" s="480">
        <v>2023</v>
      </c>
      <c r="E138" s="480">
        <v>2024</v>
      </c>
      <c r="F138" s="480">
        <v>2025</v>
      </c>
      <c r="G138" s="480">
        <v>2026</v>
      </c>
      <c r="H138" s="480">
        <v>2027</v>
      </c>
      <c r="I138" s="480">
        <v>2028</v>
      </c>
      <c r="J138" s="480">
        <v>2029</v>
      </c>
      <c r="K138" s="480">
        <v>2030</v>
      </c>
      <c r="L138" s="480">
        <v>2031</v>
      </c>
      <c r="M138" s="480">
        <v>2032</v>
      </c>
      <c r="N138" s="480">
        <v>2033</v>
      </c>
      <c r="O138" s="480">
        <v>2034</v>
      </c>
      <c r="P138" s="480">
        <v>2035</v>
      </c>
      <c r="Q138" s="480">
        <v>2036</v>
      </c>
      <c r="R138" s="480">
        <v>2037</v>
      </c>
      <c r="S138" s="480">
        <v>2038</v>
      </c>
      <c r="T138" s="480">
        <v>2039</v>
      </c>
      <c r="U138" s="480">
        <v>2040</v>
      </c>
      <c r="V138" s="480">
        <v>2041</v>
      </c>
      <c r="W138" s="480">
        <v>2042</v>
      </c>
      <c r="X138" s="480">
        <v>2043</v>
      </c>
      <c r="Y138" s="480">
        <v>2044</v>
      </c>
      <c r="Z138" s="480">
        <v>2045</v>
      </c>
      <c r="AA138" s="480">
        <v>2046</v>
      </c>
      <c r="AB138" s="480">
        <v>2047</v>
      </c>
      <c r="AC138" s="480">
        <v>2048</v>
      </c>
      <c r="AD138" s="480">
        <v>2049</v>
      </c>
      <c r="AE138" s="480">
        <v>2050</v>
      </c>
      <c r="AF138" s="481">
        <v>2050</v>
      </c>
      <c r="AG138" s="474"/>
    </row>
    <row r="139" spans="1:33" ht="15" customHeight="1" thickTop="1" x14ac:dyDescent="0.35">
      <c r="A139" s="470"/>
      <c r="B139" s="474"/>
      <c r="C139" s="474"/>
      <c r="D139" s="474"/>
      <c r="E139" s="474"/>
      <c r="F139" s="474"/>
      <c r="G139" s="474"/>
      <c r="H139" s="474"/>
      <c r="I139" s="474"/>
      <c r="J139" s="474"/>
      <c r="K139" s="474"/>
      <c r="L139" s="474"/>
      <c r="M139" s="474"/>
      <c r="N139" s="474"/>
      <c r="O139" s="474"/>
      <c r="P139" s="474"/>
      <c r="Q139" s="474"/>
      <c r="R139" s="474"/>
      <c r="S139" s="474"/>
      <c r="T139" s="474"/>
      <c r="U139" s="474"/>
      <c r="V139" s="474"/>
      <c r="W139" s="474"/>
      <c r="X139" s="474"/>
      <c r="Y139" s="474"/>
      <c r="Z139" s="474"/>
      <c r="AA139" s="474"/>
      <c r="AB139" s="474"/>
      <c r="AC139" s="474"/>
      <c r="AD139" s="474"/>
      <c r="AE139" s="474"/>
      <c r="AF139" s="474"/>
      <c r="AG139" s="474"/>
    </row>
    <row r="140" spans="1:33" ht="15" customHeight="1" x14ac:dyDescent="0.35">
      <c r="A140" s="473" t="s">
        <v>2212</v>
      </c>
      <c r="B140" s="482" t="s">
        <v>2157</v>
      </c>
      <c r="C140" s="492">
        <v>19750.261718999998</v>
      </c>
      <c r="D140" s="492">
        <v>19905.609375</v>
      </c>
      <c r="E140" s="492">
        <v>20081.880859000001</v>
      </c>
      <c r="F140" s="492">
        <v>20386.224609000001</v>
      </c>
      <c r="G140" s="492">
        <v>20841.882812</v>
      </c>
      <c r="H140" s="492">
        <v>21287.755859000001</v>
      </c>
      <c r="I140" s="492">
        <v>21695.880859000001</v>
      </c>
      <c r="J140" s="492">
        <v>22060.623047000001</v>
      </c>
      <c r="K140" s="492">
        <v>22380.796875</v>
      </c>
      <c r="L140" s="492">
        <v>22721.648438</v>
      </c>
      <c r="M140" s="492">
        <v>23132.277343999998</v>
      </c>
      <c r="N140" s="492">
        <v>23585.296875</v>
      </c>
      <c r="O140" s="492">
        <v>24054.847656000002</v>
      </c>
      <c r="P140" s="492">
        <v>24533.841797000001</v>
      </c>
      <c r="Q140" s="492">
        <v>25026.417968999998</v>
      </c>
      <c r="R140" s="492">
        <v>25540.740234000001</v>
      </c>
      <c r="S140" s="492">
        <v>26075.976562</v>
      </c>
      <c r="T140" s="492">
        <v>26606.574218999998</v>
      </c>
      <c r="U140" s="492">
        <v>27195.669922000001</v>
      </c>
      <c r="V140" s="492">
        <v>27810.150390999999</v>
      </c>
      <c r="W140" s="492">
        <v>28404.6875</v>
      </c>
      <c r="X140" s="492">
        <v>28996.335938</v>
      </c>
      <c r="Y140" s="492">
        <v>29571.818359000001</v>
      </c>
      <c r="Z140" s="492">
        <v>30144.392577999999</v>
      </c>
      <c r="AA140" s="492">
        <v>30744.0625</v>
      </c>
      <c r="AB140" s="492">
        <v>31369.007812</v>
      </c>
      <c r="AC140" s="492">
        <v>32033.580077999999</v>
      </c>
      <c r="AD140" s="492">
        <v>32711.115234000001</v>
      </c>
      <c r="AE140" s="492">
        <v>33403.691405999998</v>
      </c>
      <c r="AF140" s="487">
        <v>1.8945E-2</v>
      </c>
      <c r="AG140" s="474"/>
    </row>
    <row r="141" spans="1:33" ht="15" customHeight="1" x14ac:dyDescent="0.35">
      <c r="A141" s="470"/>
      <c r="B141" s="474"/>
      <c r="C141" s="474"/>
      <c r="D141" s="474"/>
      <c r="E141" s="474"/>
      <c r="F141" s="474"/>
      <c r="G141" s="474"/>
      <c r="H141" s="474"/>
      <c r="I141" s="474"/>
      <c r="J141" s="474"/>
      <c r="K141" s="474"/>
      <c r="L141" s="474"/>
      <c r="M141" s="474"/>
      <c r="N141" s="474"/>
      <c r="O141" s="474"/>
      <c r="P141" s="474"/>
      <c r="Q141" s="474"/>
      <c r="R141" s="474"/>
      <c r="S141" s="474"/>
      <c r="T141" s="474"/>
      <c r="U141" s="474"/>
      <c r="V141" s="474"/>
      <c r="W141" s="474"/>
      <c r="X141" s="474"/>
      <c r="Y141" s="474"/>
      <c r="Z141" s="474"/>
      <c r="AA141" s="474"/>
      <c r="AB141" s="474"/>
      <c r="AC141" s="474"/>
      <c r="AD141" s="474"/>
      <c r="AE141" s="474"/>
      <c r="AF141" s="474"/>
      <c r="AG141" s="474"/>
    </row>
    <row r="142" spans="1:33" ht="15" customHeight="1" x14ac:dyDescent="0.35">
      <c r="A142" s="473" t="s">
        <v>2213</v>
      </c>
      <c r="B142" s="482" t="s">
        <v>2158</v>
      </c>
      <c r="C142" s="492">
        <v>7.7918890000000003</v>
      </c>
      <c r="D142" s="492">
        <v>7.8353000000000002</v>
      </c>
      <c r="E142" s="492">
        <v>7.750235</v>
      </c>
      <c r="F142" s="492">
        <v>7.6982109999999997</v>
      </c>
      <c r="G142" s="492">
        <v>7.6973700000000003</v>
      </c>
      <c r="H142" s="492">
        <v>7.7173920000000003</v>
      </c>
      <c r="I142" s="492">
        <v>7.7355130000000001</v>
      </c>
      <c r="J142" s="492">
        <v>7.7350979999999998</v>
      </c>
      <c r="K142" s="492">
        <v>7.7189730000000001</v>
      </c>
      <c r="L142" s="492">
        <v>7.6932229999999997</v>
      </c>
      <c r="M142" s="492">
        <v>7.6824719999999997</v>
      </c>
      <c r="N142" s="492">
        <v>7.6867479999999997</v>
      </c>
      <c r="O142" s="492">
        <v>7.7109100000000002</v>
      </c>
      <c r="P142" s="492">
        <v>7.7274409999999998</v>
      </c>
      <c r="Q142" s="492">
        <v>7.724164</v>
      </c>
      <c r="R142" s="492">
        <v>7.7239269999999998</v>
      </c>
      <c r="S142" s="492">
        <v>7.7235930000000002</v>
      </c>
      <c r="T142" s="492">
        <v>7.7167729999999999</v>
      </c>
      <c r="U142" s="492">
        <v>7.7178570000000004</v>
      </c>
      <c r="V142" s="492">
        <v>7.7163769999999996</v>
      </c>
      <c r="W142" s="492">
        <v>7.7137710000000004</v>
      </c>
      <c r="X142" s="492">
        <v>7.6999170000000001</v>
      </c>
      <c r="Y142" s="492">
        <v>7.6790079999999996</v>
      </c>
      <c r="Z142" s="492">
        <v>7.6587019999999999</v>
      </c>
      <c r="AA142" s="492">
        <v>7.643268</v>
      </c>
      <c r="AB142" s="492">
        <v>7.6346780000000001</v>
      </c>
      <c r="AC142" s="492">
        <v>7.628749</v>
      </c>
      <c r="AD142" s="492">
        <v>7.62364</v>
      </c>
      <c r="AE142" s="492">
        <v>7.620107</v>
      </c>
      <c r="AF142" s="487">
        <v>-7.9600000000000005E-4</v>
      </c>
      <c r="AG142" s="474"/>
    </row>
    <row r="143" spans="1:33" ht="15" customHeight="1" x14ac:dyDescent="0.35">
      <c r="A143" s="470"/>
      <c r="B143" s="474"/>
      <c r="C143" s="474"/>
      <c r="D143" s="474"/>
      <c r="E143" s="474"/>
      <c r="F143" s="474"/>
      <c r="G143" s="474"/>
      <c r="H143" s="474"/>
      <c r="I143" s="474"/>
      <c r="J143" s="474"/>
      <c r="K143" s="474"/>
      <c r="L143" s="474"/>
      <c r="M143" s="474"/>
      <c r="N143" s="474"/>
      <c r="O143" s="474"/>
      <c r="P143" s="474"/>
      <c r="Q143" s="474"/>
      <c r="R143" s="474"/>
      <c r="S143" s="474"/>
      <c r="T143" s="474"/>
      <c r="U143" s="474"/>
      <c r="V143" s="474"/>
      <c r="W143" s="474"/>
      <c r="X143" s="474"/>
      <c r="Y143" s="474"/>
      <c r="Z143" s="474"/>
      <c r="AA143" s="474"/>
      <c r="AB143" s="474"/>
      <c r="AC143" s="474"/>
      <c r="AD143" s="474"/>
      <c r="AE143" s="474"/>
      <c r="AF143" s="474"/>
      <c r="AG143" s="474"/>
    </row>
    <row r="144" spans="1:33" ht="15" customHeight="1" x14ac:dyDescent="0.35">
      <c r="A144" s="470"/>
      <c r="B144" s="482" t="s">
        <v>357</v>
      </c>
      <c r="C144" s="474"/>
      <c r="D144" s="474"/>
      <c r="E144" s="474"/>
      <c r="F144" s="474"/>
      <c r="G144" s="474"/>
      <c r="H144" s="474"/>
      <c r="I144" s="474"/>
      <c r="J144" s="474"/>
      <c r="K144" s="474"/>
      <c r="L144" s="474"/>
      <c r="M144" s="474"/>
      <c r="N144" s="474"/>
      <c r="O144" s="474"/>
      <c r="P144" s="474"/>
      <c r="Q144" s="474"/>
      <c r="R144" s="474"/>
      <c r="S144" s="474"/>
      <c r="T144" s="474"/>
      <c r="U144" s="474"/>
      <c r="V144" s="474"/>
      <c r="W144" s="474"/>
      <c r="X144" s="474"/>
      <c r="Y144" s="474"/>
      <c r="Z144" s="474"/>
      <c r="AA144" s="474"/>
      <c r="AB144" s="474"/>
      <c r="AC144" s="474"/>
      <c r="AD144" s="474"/>
      <c r="AE144" s="474"/>
      <c r="AF144" s="474"/>
      <c r="AG144" s="474"/>
    </row>
    <row r="145" spans="1:33" ht="15" customHeight="1" x14ac:dyDescent="0.35">
      <c r="A145" s="470"/>
      <c r="B145" s="474"/>
      <c r="C145" s="474"/>
      <c r="D145" s="474"/>
      <c r="E145" s="474"/>
      <c r="F145" s="474"/>
      <c r="G145" s="474"/>
      <c r="H145" s="474"/>
      <c r="I145" s="474"/>
      <c r="J145" s="474"/>
      <c r="K145" s="474"/>
      <c r="L145" s="474"/>
      <c r="M145" s="474"/>
      <c r="N145" s="474"/>
      <c r="O145" s="474"/>
      <c r="P145" s="474"/>
      <c r="Q145" s="474"/>
      <c r="R145" s="474"/>
      <c r="S145" s="474"/>
      <c r="T145" s="474"/>
      <c r="U145" s="474"/>
      <c r="V145" s="474"/>
      <c r="W145" s="474"/>
      <c r="X145" s="474"/>
      <c r="Y145" s="474"/>
      <c r="Z145" s="474"/>
      <c r="AA145" s="474"/>
      <c r="AB145" s="474"/>
      <c r="AC145" s="474"/>
      <c r="AD145" s="474"/>
      <c r="AE145" s="474"/>
      <c r="AF145" s="474"/>
      <c r="AG145" s="474"/>
    </row>
    <row r="146" spans="1:33" ht="15" customHeight="1" x14ac:dyDescent="0.35">
      <c r="A146" s="470"/>
      <c r="B146" s="482" t="s">
        <v>2159</v>
      </c>
      <c r="C146" s="474"/>
      <c r="D146" s="474"/>
      <c r="E146" s="474"/>
      <c r="F146" s="474"/>
      <c r="G146" s="474"/>
      <c r="H146" s="474"/>
      <c r="I146" s="474"/>
      <c r="J146" s="474"/>
      <c r="K146" s="474"/>
      <c r="L146" s="474"/>
      <c r="M146" s="474"/>
      <c r="N146" s="474"/>
      <c r="O146" s="474"/>
      <c r="P146" s="474"/>
      <c r="Q146" s="474"/>
      <c r="R146" s="474"/>
      <c r="S146" s="474"/>
      <c r="T146" s="474"/>
      <c r="U146" s="474"/>
      <c r="V146" s="474"/>
      <c r="W146" s="474"/>
      <c r="X146" s="474"/>
      <c r="Y146" s="474"/>
      <c r="Z146" s="474"/>
      <c r="AA146" s="474"/>
      <c r="AB146" s="474"/>
      <c r="AC146" s="474"/>
      <c r="AD146" s="474"/>
      <c r="AE146" s="474"/>
      <c r="AF146" s="474"/>
      <c r="AG146" s="474"/>
    </row>
    <row r="147" spans="1:33" ht="15" customHeight="1" x14ac:dyDescent="0.35">
      <c r="A147" s="473" t="s">
        <v>2214</v>
      </c>
      <c r="B147" s="483" t="s">
        <v>2160</v>
      </c>
      <c r="C147" s="488">
        <v>13.497726</v>
      </c>
      <c r="D147" s="488">
        <v>13.404489</v>
      </c>
      <c r="E147" s="488">
        <v>13.513648</v>
      </c>
      <c r="F147" s="488">
        <v>13.674614</v>
      </c>
      <c r="G147" s="488">
        <v>13.896108</v>
      </c>
      <c r="H147" s="488">
        <v>14.062061</v>
      </c>
      <c r="I147" s="488">
        <v>14.205806000000001</v>
      </c>
      <c r="J147" s="488">
        <v>14.331925</v>
      </c>
      <c r="K147" s="488">
        <v>14.397031999999999</v>
      </c>
      <c r="L147" s="488">
        <v>14.466816</v>
      </c>
      <c r="M147" s="488">
        <v>14.535302</v>
      </c>
      <c r="N147" s="488">
        <v>14.59802</v>
      </c>
      <c r="O147" s="488">
        <v>14.643632999999999</v>
      </c>
      <c r="P147" s="488">
        <v>14.670285</v>
      </c>
      <c r="Q147" s="488">
        <v>14.659623</v>
      </c>
      <c r="R147" s="488">
        <v>14.690638</v>
      </c>
      <c r="S147" s="488">
        <v>14.711254</v>
      </c>
      <c r="T147" s="488">
        <v>14.734127000000001</v>
      </c>
      <c r="U147" s="488">
        <v>14.76249</v>
      </c>
      <c r="V147" s="488">
        <v>14.790858</v>
      </c>
      <c r="W147" s="488">
        <v>14.814863000000001</v>
      </c>
      <c r="X147" s="488">
        <v>14.833698</v>
      </c>
      <c r="Y147" s="488">
        <v>14.84168</v>
      </c>
      <c r="Z147" s="488">
        <v>14.849335999999999</v>
      </c>
      <c r="AA147" s="488">
        <v>14.855335999999999</v>
      </c>
      <c r="AB147" s="488">
        <v>14.858128000000001</v>
      </c>
      <c r="AC147" s="488">
        <v>14.862232000000001</v>
      </c>
      <c r="AD147" s="488">
        <v>14.866262000000001</v>
      </c>
      <c r="AE147" s="488">
        <v>14.867137</v>
      </c>
      <c r="AF147" s="485">
        <v>3.457E-3</v>
      </c>
      <c r="AG147" s="474"/>
    </row>
    <row r="148" spans="1:33" ht="15" customHeight="1" x14ac:dyDescent="0.35">
      <c r="A148" s="473" t="s">
        <v>2215</v>
      </c>
      <c r="B148" s="483" t="s">
        <v>2161</v>
      </c>
      <c r="C148" s="488">
        <v>1.2730729999999999</v>
      </c>
      <c r="D148" s="488">
        <v>1.264891</v>
      </c>
      <c r="E148" s="488">
        <v>1.2707839999999999</v>
      </c>
      <c r="F148" s="488">
        <v>1.2884519999999999</v>
      </c>
      <c r="G148" s="488">
        <v>1.2907850000000001</v>
      </c>
      <c r="H148" s="488">
        <v>1.293363</v>
      </c>
      <c r="I148" s="488">
        <v>1.2964739999999999</v>
      </c>
      <c r="J148" s="488">
        <v>1.2975399999999999</v>
      </c>
      <c r="K148" s="488">
        <v>1.299769</v>
      </c>
      <c r="L148" s="488">
        <v>1.3000750000000001</v>
      </c>
      <c r="M148" s="488">
        <v>1.3028759999999999</v>
      </c>
      <c r="N148" s="488">
        <v>1.306772</v>
      </c>
      <c r="O148" s="488">
        <v>1.303515</v>
      </c>
      <c r="P148" s="488">
        <v>1.303023</v>
      </c>
      <c r="Q148" s="488">
        <v>1.3119479999999999</v>
      </c>
      <c r="R148" s="488">
        <v>1.314047</v>
      </c>
      <c r="S148" s="488">
        <v>1.327013</v>
      </c>
      <c r="T148" s="488">
        <v>1.334203</v>
      </c>
      <c r="U148" s="488">
        <v>1.3479239999999999</v>
      </c>
      <c r="V148" s="488">
        <v>1.360676</v>
      </c>
      <c r="W148" s="488">
        <v>1.3609819999999999</v>
      </c>
      <c r="X148" s="488">
        <v>1.3692279999999999</v>
      </c>
      <c r="Y148" s="488">
        <v>1.370268</v>
      </c>
      <c r="Z148" s="488">
        <v>1.3676889999999999</v>
      </c>
      <c r="AA148" s="488">
        <v>1.3563179999999999</v>
      </c>
      <c r="AB148" s="488">
        <v>1.3359239999999999</v>
      </c>
      <c r="AC148" s="488">
        <v>1.31612</v>
      </c>
      <c r="AD148" s="488">
        <v>1.295183</v>
      </c>
      <c r="AE148" s="488">
        <v>1.273334</v>
      </c>
      <c r="AF148" s="485">
        <v>6.9999999999999999E-6</v>
      </c>
      <c r="AG148" s="474"/>
    </row>
    <row r="149" spans="1:33" ht="15" customHeight="1" x14ac:dyDescent="0.35">
      <c r="A149" s="473" t="s">
        <v>2216</v>
      </c>
      <c r="B149" s="483" t="s">
        <v>2162</v>
      </c>
      <c r="C149" s="488">
        <v>60.198039999999999</v>
      </c>
      <c r="D149" s="488">
        <v>58.714511999999999</v>
      </c>
      <c r="E149" s="488">
        <v>58.074973999999997</v>
      </c>
      <c r="F149" s="488">
        <v>58.777641000000003</v>
      </c>
      <c r="G149" s="488">
        <v>59.493201999999997</v>
      </c>
      <c r="H149" s="488">
        <v>59.719909999999999</v>
      </c>
      <c r="I149" s="488">
        <v>60.128535999999997</v>
      </c>
      <c r="J149" s="488">
        <v>61.303902000000001</v>
      </c>
      <c r="K149" s="488">
        <v>62.026237000000002</v>
      </c>
      <c r="L149" s="488">
        <v>61.994853999999997</v>
      </c>
      <c r="M149" s="488">
        <v>61.738140000000001</v>
      </c>
      <c r="N149" s="488">
        <v>61.660587</v>
      </c>
      <c r="O149" s="488">
        <v>61.769886</v>
      </c>
      <c r="P149" s="488">
        <v>62.188419000000003</v>
      </c>
      <c r="Q149" s="488">
        <v>62.770245000000003</v>
      </c>
      <c r="R149" s="488">
        <v>63.493523000000003</v>
      </c>
      <c r="S149" s="488">
        <v>64.284317000000001</v>
      </c>
      <c r="T149" s="488">
        <v>64.913261000000006</v>
      </c>
      <c r="U149" s="488">
        <v>65.626571999999996</v>
      </c>
      <c r="V149" s="488">
        <v>66.618369999999999</v>
      </c>
      <c r="W149" s="488">
        <v>67.411231999999998</v>
      </c>
      <c r="X149" s="488">
        <v>67.944053999999994</v>
      </c>
      <c r="Y149" s="488">
        <v>68.370277000000002</v>
      </c>
      <c r="Z149" s="488">
        <v>68.835678000000001</v>
      </c>
      <c r="AA149" s="488">
        <v>69.401131000000007</v>
      </c>
      <c r="AB149" s="488">
        <v>69.972793999999993</v>
      </c>
      <c r="AC149" s="488">
        <v>70.487633000000002</v>
      </c>
      <c r="AD149" s="488">
        <v>71.040786999999995</v>
      </c>
      <c r="AE149" s="488">
        <v>71.814453</v>
      </c>
      <c r="AF149" s="485">
        <v>6.3220000000000004E-3</v>
      </c>
      <c r="AG149" s="474"/>
    </row>
    <row r="150" spans="1:33" ht="15" customHeight="1" x14ac:dyDescent="0.35">
      <c r="A150" s="470"/>
      <c r="B150" s="474"/>
      <c r="C150" s="474"/>
      <c r="D150" s="474"/>
      <c r="E150" s="474"/>
      <c r="F150" s="474"/>
      <c r="G150" s="474"/>
      <c r="H150" s="474"/>
      <c r="I150" s="474"/>
      <c r="J150" s="474"/>
      <c r="K150" s="474"/>
      <c r="L150" s="474"/>
      <c r="M150" s="474"/>
      <c r="N150" s="474"/>
      <c r="O150" s="474"/>
      <c r="P150" s="474"/>
      <c r="Q150" s="474"/>
      <c r="R150" s="474"/>
      <c r="S150" s="474"/>
      <c r="T150" s="474"/>
      <c r="U150" s="474"/>
      <c r="V150" s="474"/>
      <c r="W150" s="474"/>
      <c r="X150" s="474"/>
      <c r="Y150" s="474"/>
      <c r="Z150" s="474"/>
      <c r="AA150" s="474"/>
      <c r="AB150" s="474"/>
      <c r="AC150" s="474"/>
      <c r="AD150" s="474"/>
      <c r="AE150" s="474"/>
      <c r="AF150" s="474"/>
      <c r="AG150" s="474"/>
    </row>
    <row r="151" spans="1:33" ht="15" customHeight="1" x14ac:dyDescent="0.35">
      <c r="A151" s="470"/>
      <c r="B151" s="482" t="s">
        <v>2163</v>
      </c>
      <c r="C151" s="474"/>
      <c r="D151" s="474"/>
      <c r="E151" s="474"/>
      <c r="F151" s="474"/>
      <c r="G151" s="474"/>
      <c r="H151" s="474"/>
      <c r="I151" s="474"/>
      <c r="J151" s="474"/>
      <c r="K151" s="474"/>
      <c r="L151" s="474"/>
      <c r="M151" s="474"/>
      <c r="N151" s="474"/>
      <c r="O151" s="474"/>
      <c r="P151" s="474"/>
      <c r="Q151" s="474"/>
      <c r="R151" s="474"/>
      <c r="S151" s="474"/>
      <c r="T151" s="474"/>
      <c r="U151" s="474"/>
      <c r="V151" s="474"/>
      <c r="W151" s="474"/>
      <c r="X151" s="474"/>
      <c r="Y151" s="474"/>
      <c r="Z151" s="474"/>
      <c r="AA151" s="474"/>
      <c r="AB151" s="474"/>
      <c r="AC151" s="474"/>
      <c r="AD151" s="474"/>
      <c r="AE151" s="474"/>
      <c r="AF151" s="474"/>
      <c r="AG151" s="474"/>
    </row>
    <row r="152" spans="1:33" ht="15" customHeight="1" x14ac:dyDescent="0.35">
      <c r="A152" s="473" t="s">
        <v>2217</v>
      </c>
      <c r="B152" s="483" t="s">
        <v>2164</v>
      </c>
      <c r="C152" s="488">
        <v>36.971260000000001</v>
      </c>
      <c r="D152" s="488">
        <v>37.518462999999997</v>
      </c>
      <c r="E152" s="488">
        <v>37.983390999999997</v>
      </c>
      <c r="F152" s="488">
        <v>38.368698000000002</v>
      </c>
      <c r="G152" s="488">
        <v>38.903660000000002</v>
      </c>
      <c r="H152" s="488">
        <v>39.499339999999997</v>
      </c>
      <c r="I152" s="488">
        <v>40.184593</v>
      </c>
      <c r="J152" s="488">
        <v>40.764392999999998</v>
      </c>
      <c r="K152" s="488">
        <v>41.368468999999997</v>
      </c>
      <c r="L152" s="488">
        <v>42.080063000000003</v>
      </c>
      <c r="M152" s="488">
        <v>42.710075000000003</v>
      </c>
      <c r="N152" s="488">
        <v>43.134833999999998</v>
      </c>
      <c r="O152" s="488">
        <v>43.602276000000003</v>
      </c>
      <c r="P152" s="488">
        <v>44.120178000000003</v>
      </c>
      <c r="Q152" s="488">
        <v>44.633555999999999</v>
      </c>
      <c r="R152" s="488">
        <v>45.200099999999999</v>
      </c>
      <c r="S152" s="488">
        <v>45.798889000000003</v>
      </c>
      <c r="T152" s="488">
        <v>46.358851999999999</v>
      </c>
      <c r="U152" s="488">
        <v>46.972991999999998</v>
      </c>
      <c r="V152" s="488">
        <v>47.566631000000001</v>
      </c>
      <c r="W152" s="488">
        <v>48.160336000000001</v>
      </c>
      <c r="X152" s="488">
        <v>48.761349000000003</v>
      </c>
      <c r="Y152" s="488">
        <v>49.361538000000003</v>
      </c>
      <c r="Z152" s="488">
        <v>49.950851</v>
      </c>
      <c r="AA152" s="488">
        <v>50.504337</v>
      </c>
      <c r="AB152" s="488">
        <v>51.075915999999999</v>
      </c>
      <c r="AC152" s="488">
        <v>51.658562000000003</v>
      </c>
      <c r="AD152" s="488">
        <v>52.229697999999999</v>
      </c>
      <c r="AE152" s="488">
        <v>52.806151999999997</v>
      </c>
      <c r="AF152" s="485">
        <v>1.2813E-2</v>
      </c>
      <c r="AG152" s="474"/>
    </row>
    <row r="153" spans="1:33" ht="15" customHeight="1" x14ac:dyDescent="0.35">
      <c r="A153" s="473" t="s">
        <v>2218</v>
      </c>
      <c r="B153" s="483" t="s">
        <v>2165</v>
      </c>
      <c r="C153" s="488">
        <v>5.2023830000000002</v>
      </c>
      <c r="D153" s="488">
        <v>5.1625160000000001</v>
      </c>
      <c r="E153" s="488">
        <v>5.1340500000000002</v>
      </c>
      <c r="F153" s="488">
        <v>5.1200070000000002</v>
      </c>
      <c r="G153" s="488">
        <v>5.1651759999999998</v>
      </c>
      <c r="H153" s="488">
        <v>5.2103869999999999</v>
      </c>
      <c r="I153" s="488">
        <v>5.2870169999999996</v>
      </c>
      <c r="J153" s="488">
        <v>5.363524</v>
      </c>
      <c r="K153" s="488">
        <v>5.3817199999999996</v>
      </c>
      <c r="L153" s="488">
        <v>5.4325070000000002</v>
      </c>
      <c r="M153" s="488">
        <v>5.4697500000000003</v>
      </c>
      <c r="N153" s="488">
        <v>5.5160729999999996</v>
      </c>
      <c r="O153" s="488">
        <v>5.5390350000000002</v>
      </c>
      <c r="P153" s="488">
        <v>5.5418479999999999</v>
      </c>
      <c r="Q153" s="488">
        <v>5.5795000000000003</v>
      </c>
      <c r="R153" s="488">
        <v>5.6068569999999998</v>
      </c>
      <c r="S153" s="488">
        <v>5.6320370000000004</v>
      </c>
      <c r="T153" s="488">
        <v>5.6713880000000003</v>
      </c>
      <c r="U153" s="488">
        <v>5.7022380000000004</v>
      </c>
      <c r="V153" s="488">
        <v>5.7396799999999999</v>
      </c>
      <c r="W153" s="488">
        <v>5.7815190000000003</v>
      </c>
      <c r="X153" s="488">
        <v>5.8269719999999996</v>
      </c>
      <c r="Y153" s="488">
        <v>5.8692159999999998</v>
      </c>
      <c r="Z153" s="488">
        <v>5.9100039999999998</v>
      </c>
      <c r="AA153" s="488">
        <v>5.9541789999999999</v>
      </c>
      <c r="AB153" s="488">
        <v>6.0025760000000004</v>
      </c>
      <c r="AC153" s="488">
        <v>6.0770369999999998</v>
      </c>
      <c r="AD153" s="488">
        <v>6.1569269999999996</v>
      </c>
      <c r="AE153" s="488">
        <v>6.2351850000000004</v>
      </c>
      <c r="AF153" s="485">
        <v>6.489E-3</v>
      </c>
      <c r="AG153" s="474"/>
    </row>
    <row r="154" spans="1:33" ht="15" customHeight="1" x14ac:dyDescent="0.35">
      <c r="A154" s="473" t="s">
        <v>2219</v>
      </c>
      <c r="B154" s="483" t="s">
        <v>2166</v>
      </c>
      <c r="C154" s="488">
        <v>4.7726870000000003</v>
      </c>
      <c r="D154" s="488">
        <v>4.7662570000000004</v>
      </c>
      <c r="E154" s="488">
        <v>4.7426079999999997</v>
      </c>
      <c r="F154" s="488">
        <v>4.6972050000000003</v>
      </c>
      <c r="G154" s="488">
        <v>4.7600309999999997</v>
      </c>
      <c r="H154" s="488">
        <v>4.8329009999999997</v>
      </c>
      <c r="I154" s="488">
        <v>4.8359009999999998</v>
      </c>
      <c r="J154" s="488">
        <v>4.7961099999999997</v>
      </c>
      <c r="K154" s="488">
        <v>4.7556159999999998</v>
      </c>
      <c r="L154" s="488">
        <v>4.739751</v>
      </c>
      <c r="M154" s="488">
        <v>4.7411050000000001</v>
      </c>
      <c r="N154" s="488">
        <v>4.7305809999999999</v>
      </c>
      <c r="O154" s="488">
        <v>4.7205440000000003</v>
      </c>
      <c r="P154" s="488">
        <v>4.6953389999999997</v>
      </c>
      <c r="Q154" s="488">
        <v>4.633858</v>
      </c>
      <c r="R154" s="488">
        <v>4.5590989999999998</v>
      </c>
      <c r="S154" s="488">
        <v>4.4730299999999996</v>
      </c>
      <c r="T154" s="488">
        <v>4.3891830000000001</v>
      </c>
      <c r="U154" s="488">
        <v>4.3121910000000003</v>
      </c>
      <c r="V154" s="488">
        <v>4.2481140000000002</v>
      </c>
      <c r="W154" s="488">
        <v>4.1711739999999997</v>
      </c>
      <c r="X154" s="488">
        <v>4.0841479999999999</v>
      </c>
      <c r="Y154" s="488">
        <v>3.9880110000000002</v>
      </c>
      <c r="Z154" s="488">
        <v>3.8892250000000002</v>
      </c>
      <c r="AA154" s="488">
        <v>3.8029500000000001</v>
      </c>
      <c r="AB154" s="488">
        <v>3.7223730000000002</v>
      </c>
      <c r="AC154" s="488">
        <v>3.647408</v>
      </c>
      <c r="AD154" s="488">
        <v>3.5735809999999999</v>
      </c>
      <c r="AE154" s="488">
        <v>3.4971730000000001</v>
      </c>
      <c r="AF154" s="485">
        <v>-1.1044E-2</v>
      </c>
      <c r="AG154" s="474"/>
    </row>
    <row r="155" spans="1:33" ht="15" customHeight="1" x14ac:dyDescent="0.35">
      <c r="A155" s="473" t="s">
        <v>2220</v>
      </c>
      <c r="B155" s="483" t="s">
        <v>2167</v>
      </c>
      <c r="C155" s="488">
        <v>3.2051379999999998</v>
      </c>
      <c r="D155" s="488">
        <v>2.8943289999999999</v>
      </c>
      <c r="E155" s="488">
        <v>2.803547</v>
      </c>
      <c r="F155" s="488">
        <v>2.8398300000000001</v>
      </c>
      <c r="G155" s="488">
        <v>2.8169559999999998</v>
      </c>
      <c r="H155" s="488">
        <v>2.8009930000000001</v>
      </c>
      <c r="I155" s="488">
        <v>2.8304019999999999</v>
      </c>
      <c r="J155" s="488">
        <v>2.8676889999999999</v>
      </c>
      <c r="K155" s="488">
        <v>2.8578939999999999</v>
      </c>
      <c r="L155" s="488">
        <v>2.8386999999999998</v>
      </c>
      <c r="M155" s="488">
        <v>2.8575400000000002</v>
      </c>
      <c r="N155" s="488">
        <v>2.8984969999999999</v>
      </c>
      <c r="O155" s="488">
        <v>2.9429349999999999</v>
      </c>
      <c r="P155" s="488">
        <v>2.9610409999999998</v>
      </c>
      <c r="Q155" s="488">
        <v>2.9372099999999999</v>
      </c>
      <c r="R155" s="488">
        <v>2.9469240000000001</v>
      </c>
      <c r="S155" s="488">
        <v>2.9452229999999999</v>
      </c>
      <c r="T155" s="488">
        <v>2.951622</v>
      </c>
      <c r="U155" s="488">
        <v>2.9782920000000002</v>
      </c>
      <c r="V155" s="488">
        <v>3.0256910000000001</v>
      </c>
      <c r="W155" s="488">
        <v>3.0465990000000001</v>
      </c>
      <c r="X155" s="488">
        <v>3.0552320000000002</v>
      </c>
      <c r="Y155" s="488">
        <v>3.0414319999999999</v>
      </c>
      <c r="Z155" s="488">
        <v>3.004054</v>
      </c>
      <c r="AA155" s="488">
        <v>2.9748600000000001</v>
      </c>
      <c r="AB155" s="488">
        <v>2.96211</v>
      </c>
      <c r="AC155" s="488">
        <v>2.953023</v>
      </c>
      <c r="AD155" s="488">
        <v>2.9542540000000002</v>
      </c>
      <c r="AE155" s="488">
        <v>2.9695830000000001</v>
      </c>
      <c r="AF155" s="485">
        <v>-2.7230000000000002E-3</v>
      </c>
      <c r="AG155" s="474"/>
    </row>
    <row r="156" spans="1:33" ht="15" customHeight="1" x14ac:dyDescent="0.35">
      <c r="A156" s="473" t="s">
        <v>2221</v>
      </c>
      <c r="B156" s="229" t="s">
        <v>2168</v>
      </c>
      <c r="C156" s="230">
        <v>2.3089230000000001</v>
      </c>
      <c r="D156" s="230">
        <v>2.2463160000000002</v>
      </c>
      <c r="E156" s="230">
        <v>2.2366990000000002</v>
      </c>
      <c r="F156" s="230">
        <v>2.225851</v>
      </c>
      <c r="G156" s="230">
        <v>2.2815750000000001</v>
      </c>
      <c r="H156" s="230">
        <v>2.3358159999999999</v>
      </c>
      <c r="I156" s="230">
        <v>2.3511920000000002</v>
      </c>
      <c r="J156" s="230">
        <v>2.374301</v>
      </c>
      <c r="K156" s="230">
        <v>2.3969209999999999</v>
      </c>
      <c r="L156" s="230">
        <v>2.425662</v>
      </c>
      <c r="M156" s="230">
        <v>2.4946130000000002</v>
      </c>
      <c r="N156" s="230">
        <v>2.5390239999999999</v>
      </c>
      <c r="O156" s="230">
        <v>2.5869979999999999</v>
      </c>
      <c r="P156" s="230">
        <v>2.6513429999999998</v>
      </c>
      <c r="Q156" s="230">
        <v>2.7143519999999999</v>
      </c>
      <c r="R156" s="230">
        <v>2.7778450000000001</v>
      </c>
      <c r="S156" s="230">
        <v>2.8524799999999999</v>
      </c>
      <c r="T156" s="230">
        <v>2.9158740000000001</v>
      </c>
      <c r="U156" s="230">
        <v>2.9748540000000001</v>
      </c>
      <c r="V156" s="230">
        <v>3.0772629999999999</v>
      </c>
      <c r="W156" s="230">
        <v>3.1514769999999999</v>
      </c>
      <c r="X156" s="230">
        <v>3.2027239999999999</v>
      </c>
      <c r="Y156" s="230">
        <v>3.246677</v>
      </c>
      <c r="Z156" s="230">
        <v>3.265584</v>
      </c>
      <c r="AA156" s="230">
        <v>3.3204419999999999</v>
      </c>
      <c r="AB156" s="230">
        <v>3.3779119999999998</v>
      </c>
      <c r="AC156" s="230">
        <v>3.4408919999999998</v>
      </c>
      <c r="AD156" s="230">
        <v>3.4932910000000001</v>
      </c>
      <c r="AE156" s="230">
        <v>3.5937760000000001</v>
      </c>
      <c r="AF156" s="231">
        <v>1.5925999999999999E-2</v>
      </c>
      <c r="AG156" s="474"/>
    </row>
    <row r="157" spans="1:33" ht="15" customHeight="1" x14ac:dyDescent="0.35">
      <c r="A157" s="473" t="s">
        <v>2222</v>
      </c>
      <c r="B157" s="483" t="s">
        <v>2169</v>
      </c>
      <c r="C157" s="488">
        <v>11.561839000000001</v>
      </c>
      <c r="D157" s="488">
        <v>11.326366999999999</v>
      </c>
      <c r="E157" s="488">
        <v>11.091633</v>
      </c>
      <c r="F157" s="488">
        <v>11.099411</v>
      </c>
      <c r="G157" s="488">
        <v>11.174267</v>
      </c>
      <c r="H157" s="488">
        <v>11.212344999999999</v>
      </c>
      <c r="I157" s="488">
        <v>11.250192999999999</v>
      </c>
      <c r="J157" s="488">
        <v>11.265302999999999</v>
      </c>
      <c r="K157" s="488">
        <v>11.275523</v>
      </c>
      <c r="L157" s="488">
        <v>11.338506000000001</v>
      </c>
      <c r="M157" s="488">
        <v>11.390945</v>
      </c>
      <c r="N157" s="488">
        <v>11.439743999999999</v>
      </c>
      <c r="O157" s="488">
        <v>11.507089000000001</v>
      </c>
      <c r="P157" s="488">
        <v>11.568913</v>
      </c>
      <c r="Q157" s="488">
        <v>11.585029</v>
      </c>
      <c r="R157" s="488">
        <v>11.616714</v>
      </c>
      <c r="S157" s="488">
        <v>11.621428</v>
      </c>
      <c r="T157" s="488">
        <v>11.630176000000001</v>
      </c>
      <c r="U157" s="488">
        <v>11.678093000000001</v>
      </c>
      <c r="V157" s="488">
        <v>11.737405000000001</v>
      </c>
      <c r="W157" s="488">
        <v>11.770865000000001</v>
      </c>
      <c r="X157" s="488">
        <v>11.798968</v>
      </c>
      <c r="Y157" s="488">
        <v>11.770963</v>
      </c>
      <c r="Z157" s="488">
        <v>11.729946999999999</v>
      </c>
      <c r="AA157" s="488">
        <v>11.694528</v>
      </c>
      <c r="AB157" s="488">
        <v>11.681905</v>
      </c>
      <c r="AC157" s="488">
        <v>11.676415</v>
      </c>
      <c r="AD157" s="488">
        <v>11.663465</v>
      </c>
      <c r="AE157" s="488">
        <v>11.650096</v>
      </c>
      <c r="AF157" s="485">
        <v>2.72E-4</v>
      </c>
      <c r="AG157" s="474"/>
    </row>
    <row r="158" spans="1:33" ht="15" customHeight="1" x14ac:dyDescent="0.35">
      <c r="A158" s="473" t="s">
        <v>2223</v>
      </c>
      <c r="B158" s="483" t="s">
        <v>2170</v>
      </c>
      <c r="C158" s="488">
        <v>3.670048</v>
      </c>
      <c r="D158" s="488">
        <v>3.5731820000000001</v>
      </c>
      <c r="E158" s="488">
        <v>3.4942280000000001</v>
      </c>
      <c r="F158" s="488">
        <v>3.4478140000000002</v>
      </c>
      <c r="G158" s="488">
        <v>3.4090050000000001</v>
      </c>
      <c r="H158" s="488">
        <v>3.3638720000000002</v>
      </c>
      <c r="I158" s="488">
        <v>3.341815</v>
      </c>
      <c r="J158" s="488">
        <v>3.3232370000000002</v>
      </c>
      <c r="K158" s="488">
        <v>3.3163040000000001</v>
      </c>
      <c r="L158" s="488">
        <v>3.3173270000000001</v>
      </c>
      <c r="M158" s="488">
        <v>3.2821709999999999</v>
      </c>
      <c r="N158" s="488">
        <v>3.2249289999999999</v>
      </c>
      <c r="O158" s="488">
        <v>3.1725460000000001</v>
      </c>
      <c r="P158" s="488">
        <v>3.1215890000000002</v>
      </c>
      <c r="Q158" s="488">
        <v>3.074792</v>
      </c>
      <c r="R158" s="488">
        <v>3.0349170000000001</v>
      </c>
      <c r="S158" s="488">
        <v>2.9975860000000001</v>
      </c>
      <c r="T158" s="488">
        <v>2.9577100000000001</v>
      </c>
      <c r="U158" s="488">
        <v>2.9413100000000001</v>
      </c>
      <c r="V158" s="488">
        <v>2.9061080000000001</v>
      </c>
      <c r="W158" s="488">
        <v>2.8536350000000001</v>
      </c>
      <c r="X158" s="488">
        <v>2.8207499999999999</v>
      </c>
      <c r="Y158" s="488">
        <v>2.796557</v>
      </c>
      <c r="Z158" s="488">
        <v>2.8041489999999998</v>
      </c>
      <c r="AA158" s="488">
        <v>2.8038699999999999</v>
      </c>
      <c r="AB158" s="488">
        <v>2.7942779999999998</v>
      </c>
      <c r="AC158" s="488">
        <v>2.7783950000000002</v>
      </c>
      <c r="AD158" s="488">
        <v>2.7771940000000002</v>
      </c>
      <c r="AE158" s="488">
        <v>2.7728630000000001</v>
      </c>
      <c r="AF158" s="485">
        <v>-9.9620000000000004E-3</v>
      </c>
      <c r="AG158" s="474"/>
    </row>
    <row r="159" spans="1:33" ht="15" customHeight="1" x14ac:dyDescent="0.35">
      <c r="A159" s="473" t="s">
        <v>2224</v>
      </c>
      <c r="B159" s="483" t="s">
        <v>2171</v>
      </c>
      <c r="C159" s="488">
        <v>49.431980000000003</v>
      </c>
      <c r="D159" s="488">
        <v>45.509529000000001</v>
      </c>
      <c r="E159" s="488">
        <v>45.227764000000001</v>
      </c>
      <c r="F159" s="488">
        <v>45.722706000000002</v>
      </c>
      <c r="G159" s="488">
        <v>46.619267000000001</v>
      </c>
      <c r="H159" s="488">
        <v>47.548015999999997</v>
      </c>
      <c r="I159" s="488">
        <v>48.380218999999997</v>
      </c>
      <c r="J159" s="488">
        <v>48.967452999999999</v>
      </c>
      <c r="K159" s="488">
        <v>49.400944000000003</v>
      </c>
      <c r="L159" s="488">
        <v>49.920414000000001</v>
      </c>
      <c r="M159" s="488">
        <v>50.720024000000002</v>
      </c>
      <c r="N159" s="488">
        <v>51.502789</v>
      </c>
      <c r="O159" s="488">
        <v>52.528430999999998</v>
      </c>
      <c r="P159" s="488">
        <v>53.66563</v>
      </c>
      <c r="Q159" s="488">
        <v>54.752960000000002</v>
      </c>
      <c r="R159" s="488">
        <v>55.756630000000001</v>
      </c>
      <c r="S159" s="488">
        <v>56.847839</v>
      </c>
      <c r="T159" s="488">
        <v>57.865814</v>
      </c>
      <c r="U159" s="488">
        <v>59.069344000000001</v>
      </c>
      <c r="V159" s="488">
        <v>60.454273000000001</v>
      </c>
      <c r="W159" s="488">
        <v>61.861632999999998</v>
      </c>
      <c r="X159" s="488">
        <v>63.238608999999997</v>
      </c>
      <c r="Y159" s="488">
        <v>64.364777000000004</v>
      </c>
      <c r="Z159" s="488">
        <v>65.325255999999996</v>
      </c>
      <c r="AA159" s="488">
        <v>66.271652000000003</v>
      </c>
      <c r="AB159" s="488">
        <v>67.384604999999993</v>
      </c>
      <c r="AC159" s="488">
        <v>68.614806999999999</v>
      </c>
      <c r="AD159" s="488">
        <v>69.748977999999994</v>
      </c>
      <c r="AE159" s="488">
        <v>70.823700000000002</v>
      </c>
      <c r="AF159" s="485">
        <v>1.2926E-2</v>
      </c>
      <c r="AG159" s="474"/>
    </row>
    <row r="160" spans="1:33" ht="15" customHeight="1" x14ac:dyDescent="0.35">
      <c r="A160" s="473" t="s">
        <v>2225</v>
      </c>
      <c r="B160" s="483" t="s">
        <v>2172</v>
      </c>
      <c r="C160" s="488">
        <v>19.264809</v>
      </c>
      <c r="D160" s="488">
        <v>18.706520000000001</v>
      </c>
      <c r="E160" s="488">
        <v>18.545926999999999</v>
      </c>
      <c r="F160" s="488">
        <v>19.102226000000002</v>
      </c>
      <c r="G160" s="488">
        <v>19.843261999999999</v>
      </c>
      <c r="H160" s="488">
        <v>20.470244999999998</v>
      </c>
      <c r="I160" s="488">
        <v>20.974381999999999</v>
      </c>
      <c r="J160" s="488">
        <v>21.303215000000002</v>
      </c>
      <c r="K160" s="488">
        <v>21.638138000000001</v>
      </c>
      <c r="L160" s="488">
        <v>22.049825999999999</v>
      </c>
      <c r="M160" s="488">
        <v>22.554798000000002</v>
      </c>
      <c r="N160" s="488">
        <v>22.978943000000001</v>
      </c>
      <c r="O160" s="488">
        <v>23.512191999999999</v>
      </c>
      <c r="P160" s="488">
        <v>24.043998999999999</v>
      </c>
      <c r="Q160" s="488">
        <v>24.444946000000002</v>
      </c>
      <c r="R160" s="488">
        <v>24.820374999999999</v>
      </c>
      <c r="S160" s="488">
        <v>25.276475999999999</v>
      </c>
      <c r="T160" s="488">
        <v>25.540668</v>
      </c>
      <c r="U160" s="488">
        <v>26.106318000000002</v>
      </c>
      <c r="V160" s="488">
        <v>26.674492000000001</v>
      </c>
      <c r="W160" s="488">
        <v>27.100836000000001</v>
      </c>
      <c r="X160" s="488">
        <v>27.553633000000001</v>
      </c>
      <c r="Y160" s="488">
        <v>27.830241999999998</v>
      </c>
      <c r="Z160" s="488">
        <v>28.093578000000001</v>
      </c>
      <c r="AA160" s="488">
        <v>28.349836</v>
      </c>
      <c r="AB160" s="488">
        <v>28.705366000000001</v>
      </c>
      <c r="AC160" s="488">
        <v>29.118577999999999</v>
      </c>
      <c r="AD160" s="488">
        <v>29.472833999999999</v>
      </c>
      <c r="AE160" s="488">
        <v>29.809505000000001</v>
      </c>
      <c r="AF160" s="485">
        <v>1.5713000000000001E-2</v>
      </c>
      <c r="AG160" s="474"/>
    </row>
    <row r="161" spans="1:33" ht="15" customHeight="1" x14ac:dyDescent="0.35">
      <c r="A161" s="473" t="s">
        <v>2226</v>
      </c>
      <c r="B161" s="483" t="s">
        <v>2173</v>
      </c>
      <c r="C161" s="488">
        <v>2.2993489999999999</v>
      </c>
      <c r="D161" s="488">
        <v>2.3150360000000001</v>
      </c>
      <c r="E161" s="488">
        <v>2.3240569999999998</v>
      </c>
      <c r="F161" s="488">
        <v>2.3794430000000002</v>
      </c>
      <c r="G161" s="488">
        <v>2.4399950000000001</v>
      </c>
      <c r="H161" s="488">
        <v>2.4770880000000002</v>
      </c>
      <c r="I161" s="488">
        <v>2.5180030000000002</v>
      </c>
      <c r="J161" s="488">
        <v>2.5071880000000002</v>
      </c>
      <c r="K161" s="488">
        <v>2.5243180000000001</v>
      </c>
      <c r="L161" s="488">
        <v>2.5201229999999999</v>
      </c>
      <c r="M161" s="488">
        <v>2.5455749999999999</v>
      </c>
      <c r="N161" s="488">
        <v>2.5614659999999998</v>
      </c>
      <c r="O161" s="488">
        <v>2.586579</v>
      </c>
      <c r="P161" s="488">
        <v>2.6153599999999999</v>
      </c>
      <c r="Q161" s="488">
        <v>2.6135709999999999</v>
      </c>
      <c r="R161" s="488">
        <v>2.6320749999999999</v>
      </c>
      <c r="S161" s="488">
        <v>2.6700050000000002</v>
      </c>
      <c r="T161" s="488">
        <v>2.6567720000000001</v>
      </c>
      <c r="U161" s="488">
        <v>2.6926320000000001</v>
      </c>
      <c r="V161" s="488">
        <v>2.7325620000000002</v>
      </c>
      <c r="W161" s="488">
        <v>2.755773</v>
      </c>
      <c r="X161" s="488">
        <v>2.7760419999999999</v>
      </c>
      <c r="Y161" s="488">
        <v>2.7786010000000001</v>
      </c>
      <c r="Z161" s="488">
        <v>2.7702170000000002</v>
      </c>
      <c r="AA161" s="488">
        <v>2.7540960000000001</v>
      </c>
      <c r="AB161" s="488">
        <v>2.749622</v>
      </c>
      <c r="AC161" s="488">
        <v>2.756275</v>
      </c>
      <c r="AD161" s="488">
        <v>2.760011</v>
      </c>
      <c r="AE161" s="488">
        <v>2.7595830000000001</v>
      </c>
      <c r="AF161" s="485">
        <v>6.5370000000000003E-3</v>
      </c>
      <c r="AG161" s="474"/>
    </row>
    <row r="162" spans="1:33" ht="15" customHeight="1" x14ac:dyDescent="0.35">
      <c r="A162" s="473" t="s">
        <v>2227</v>
      </c>
      <c r="B162" s="483" t="s">
        <v>2174</v>
      </c>
      <c r="C162" s="488">
        <v>6.1126199999999997</v>
      </c>
      <c r="D162" s="488">
        <v>5.6658390000000001</v>
      </c>
      <c r="E162" s="488">
        <v>5.4129750000000003</v>
      </c>
      <c r="F162" s="488">
        <v>5.6520789999999996</v>
      </c>
      <c r="G162" s="488">
        <v>5.8444089999999997</v>
      </c>
      <c r="H162" s="488">
        <v>5.9931729999999996</v>
      </c>
      <c r="I162" s="488">
        <v>6.1211760000000002</v>
      </c>
      <c r="J162" s="488">
        <v>6.166512</v>
      </c>
      <c r="K162" s="488">
        <v>6.2522719999999996</v>
      </c>
      <c r="L162" s="488">
        <v>6.3872220000000004</v>
      </c>
      <c r="M162" s="488">
        <v>6.5112909999999999</v>
      </c>
      <c r="N162" s="488">
        <v>6.5971250000000001</v>
      </c>
      <c r="O162" s="488">
        <v>6.7663219999999997</v>
      </c>
      <c r="P162" s="488">
        <v>6.8976569999999997</v>
      </c>
      <c r="Q162" s="488">
        <v>6.9753069999999999</v>
      </c>
      <c r="R162" s="488">
        <v>7.0928570000000004</v>
      </c>
      <c r="S162" s="488">
        <v>7.1794450000000003</v>
      </c>
      <c r="T162" s="488">
        <v>7.235252</v>
      </c>
      <c r="U162" s="488">
        <v>7.3918059999999999</v>
      </c>
      <c r="V162" s="488">
        <v>7.5345680000000002</v>
      </c>
      <c r="W162" s="488">
        <v>7.6308699999999998</v>
      </c>
      <c r="X162" s="488">
        <v>7.7397989999999997</v>
      </c>
      <c r="Y162" s="488">
        <v>7.7790949999999999</v>
      </c>
      <c r="Z162" s="488">
        <v>7.8142420000000001</v>
      </c>
      <c r="AA162" s="488">
        <v>7.8435579999999998</v>
      </c>
      <c r="AB162" s="488">
        <v>7.9187640000000004</v>
      </c>
      <c r="AC162" s="488">
        <v>8.0060739999999999</v>
      </c>
      <c r="AD162" s="488">
        <v>8.060962</v>
      </c>
      <c r="AE162" s="488">
        <v>8.1161689999999993</v>
      </c>
      <c r="AF162" s="485">
        <v>1.0177E-2</v>
      </c>
      <c r="AG162" s="474"/>
    </row>
    <row r="163" spans="1:33" ht="15" customHeight="1" x14ac:dyDescent="0.35">
      <c r="A163" s="473" t="s">
        <v>2228</v>
      </c>
      <c r="B163" s="483" t="s">
        <v>2175</v>
      </c>
      <c r="C163" s="488">
        <v>9.7057739999999999</v>
      </c>
      <c r="D163" s="488">
        <v>9.5834250000000001</v>
      </c>
      <c r="E163" s="488">
        <v>9.6243400000000001</v>
      </c>
      <c r="F163" s="488">
        <v>9.8460570000000001</v>
      </c>
      <c r="G163" s="488">
        <v>10.304938999999999</v>
      </c>
      <c r="H163" s="488">
        <v>10.708869999999999</v>
      </c>
      <c r="I163" s="488">
        <v>11.017071</v>
      </c>
      <c r="J163" s="488">
        <v>11.277828</v>
      </c>
      <c r="K163" s="488">
        <v>11.473933000000001</v>
      </c>
      <c r="L163" s="488">
        <v>11.731928</v>
      </c>
      <c r="M163" s="488">
        <v>12.045055</v>
      </c>
      <c r="N163" s="488">
        <v>12.335177</v>
      </c>
      <c r="O163" s="488">
        <v>12.673382999999999</v>
      </c>
      <c r="P163" s="488">
        <v>13.003925000000001</v>
      </c>
      <c r="Q163" s="488">
        <v>13.259409</v>
      </c>
      <c r="R163" s="488">
        <v>13.514785</v>
      </c>
      <c r="S163" s="488">
        <v>13.815753000000001</v>
      </c>
      <c r="T163" s="488">
        <v>14.042584</v>
      </c>
      <c r="U163" s="488">
        <v>14.35258</v>
      </c>
      <c r="V163" s="488">
        <v>14.663347999999999</v>
      </c>
      <c r="W163" s="488">
        <v>14.949451</v>
      </c>
      <c r="X163" s="488">
        <v>15.261479</v>
      </c>
      <c r="Y163" s="488">
        <v>15.501543</v>
      </c>
      <c r="Z163" s="488">
        <v>15.737575</v>
      </c>
      <c r="AA163" s="488">
        <v>15.972992</v>
      </c>
      <c r="AB163" s="488">
        <v>16.237057</v>
      </c>
      <c r="AC163" s="488">
        <v>16.542038000000002</v>
      </c>
      <c r="AD163" s="488">
        <v>16.824304999999999</v>
      </c>
      <c r="AE163" s="488">
        <v>17.090703999999999</v>
      </c>
      <c r="AF163" s="485">
        <v>2.0413000000000001E-2</v>
      </c>
      <c r="AG163" s="474"/>
    </row>
    <row r="164" spans="1:33" ht="15" customHeight="1" x14ac:dyDescent="0.35">
      <c r="A164" s="473" t="s">
        <v>2229</v>
      </c>
      <c r="B164" s="483" t="s">
        <v>2176</v>
      </c>
      <c r="C164" s="488">
        <v>1.147065</v>
      </c>
      <c r="D164" s="488">
        <v>1.1422190000000001</v>
      </c>
      <c r="E164" s="488">
        <v>1.1845559999999999</v>
      </c>
      <c r="F164" s="488">
        <v>1.224648</v>
      </c>
      <c r="G164" s="488">
        <v>1.2539169999999999</v>
      </c>
      <c r="H164" s="488">
        <v>1.291115</v>
      </c>
      <c r="I164" s="488">
        <v>1.3181320000000001</v>
      </c>
      <c r="J164" s="488">
        <v>1.351688</v>
      </c>
      <c r="K164" s="488">
        <v>1.387615</v>
      </c>
      <c r="L164" s="488">
        <v>1.4105529999999999</v>
      </c>
      <c r="M164" s="488">
        <v>1.452877</v>
      </c>
      <c r="N164" s="488">
        <v>1.485174</v>
      </c>
      <c r="O164" s="488">
        <v>1.4859089999999999</v>
      </c>
      <c r="P164" s="488">
        <v>1.5270570000000001</v>
      </c>
      <c r="Q164" s="488">
        <v>1.5966610000000001</v>
      </c>
      <c r="R164" s="488">
        <v>1.580659</v>
      </c>
      <c r="S164" s="488">
        <v>1.611273</v>
      </c>
      <c r="T164" s="488">
        <v>1.606061</v>
      </c>
      <c r="U164" s="488">
        <v>1.6692990000000001</v>
      </c>
      <c r="V164" s="488">
        <v>1.7440150000000001</v>
      </c>
      <c r="W164" s="488">
        <v>1.764742</v>
      </c>
      <c r="X164" s="488">
        <v>1.7763119999999999</v>
      </c>
      <c r="Y164" s="488">
        <v>1.771004</v>
      </c>
      <c r="Z164" s="488">
        <v>1.7715449999999999</v>
      </c>
      <c r="AA164" s="488">
        <v>1.77919</v>
      </c>
      <c r="AB164" s="488">
        <v>1.7999229999999999</v>
      </c>
      <c r="AC164" s="488">
        <v>1.8141910000000001</v>
      </c>
      <c r="AD164" s="488">
        <v>1.827556</v>
      </c>
      <c r="AE164" s="488">
        <v>1.8430489999999999</v>
      </c>
      <c r="AF164" s="485">
        <v>1.7080000000000001E-2</v>
      </c>
      <c r="AG164" s="474"/>
    </row>
    <row r="165" spans="1:33" ht="15" customHeight="1" x14ac:dyDescent="0.35">
      <c r="A165" s="473" t="s">
        <v>2230</v>
      </c>
      <c r="B165" s="483" t="s">
        <v>2177</v>
      </c>
      <c r="C165" s="488">
        <v>30.167171</v>
      </c>
      <c r="D165" s="488">
        <v>26.803008999999999</v>
      </c>
      <c r="E165" s="488">
        <v>26.681837000000002</v>
      </c>
      <c r="F165" s="488">
        <v>26.620480000000001</v>
      </c>
      <c r="G165" s="488">
        <v>26.776005000000001</v>
      </c>
      <c r="H165" s="488">
        <v>27.077770000000001</v>
      </c>
      <c r="I165" s="488">
        <v>27.405836000000001</v>
      </c>
      <c r="J165" s="488">
        <v>27.664238000000001</v>
      </c>
      <c r="K165" s="488">
        <v>27.762806000000001</v>
      </c>
      <c r="L165" s="488">
        <v>27.870588000000001</v>
      </c>
      <c r="M165" s="488">
        <v>28.165227999999999</v>
      </c>
      <c r="N165" s="488">
        <v>28.523845999999999</v>
      </c>
      <c r="O165" s="488">
        <v>29.016238999999999</v>
      </c>
      <c r="P165" s="488">
        <v>29.621632000000002</v>
      </c>
      <c r="Q165" s="488">
        <v>30.308014</v>
      </c>
      <c r="R165" s="488">
        <v>30.936253000000001</v>
      </c>
      <c r="S165" s="488">
        <v>31.571365</v>
      </c>
      <c r="T165" s="488">
        <v>32.325145999999997</v>
      </c>
      <c r="U165" s="488">
        <v>32.963023999999997</v>
      </c>
      <c r="V165" s="488">
        <v>33.779781</v>
      </c>
      <c r="W165" s="488">
        <v>34.760795999999999</v>
      </c>
      <c r="X165" s="488">
        <v>35.684978000000001</v>
      </c>
      <c r="Y165" s="488">
        <v>36.534534000000001</v>
      </c>
      <c r="Z165" s="488">
        <v>37.231681999999999</v>
      </c>
      <c r="AA165" s="488">
        <v>37.921818000000002</v>
      </c>
      <c r="AB165" s="488">
        <v>38.679237000000001</v>
      </c>
      <c r="AC165" s="488">
        <v>39.496226999999998</v>
      </c>
      <c r="AD165" s="488">
        <v>40.276145999999997</v>
      </c>
      <c r="AE165" s="488">
        <v>41.014190999999997</v>
      </c>
      <c r="AF165" s="485">
        <v>1.1030999999999999E-2</v>
      </c>
      <c r="AG165" s="474"/>
    </row>
    <row r="166" spans="1:33" ht="15" customHeight="1" x14ac:dyDescent="0.35">
      <c r="A166" s="473" t="s">
        <v>2231</v>
      </c>
      <c r="B166" s="483" t="s">
        <v>2178</v>
      </c>
      <c r="C166" s="488">
        <v>1.682849</v>
      </c>
      <c r="D166" s="488">
        <v>1.788931</v>
      </c>
      <c r="E166" s="488">
        <v>1.825359</v>
      </c>
      <c r="F166" s="488">
        <v>1.8086</v>
      </c>
      <c r="G166" s="488">
        <v>1.768249</v>
      </c>
      <c r="H166" s="488">
        <v>1.759179</v>
      </c>
      <c r="I166" s="488">
        <v>1.7530330000000001</v>
      </c>
      <c r="J166" s="488">
        <v>1.7371300000000001</v>
      </c>
      <c r="K166" s="488">
        <v>1.7117100000000001</v>
      </c>
      <c r="L166" s="488">
        <v>1.6599740000000001</v>
      </c>
      <c r="M166" s="488">
        <v>1.663654</v>
      </c>
      <c r="N166" s="488">
        <v>1.625686</v>
      </c>
      <c r="O166" s="488">
        <v>1.617337</v>
      </c>
      <c r="P166" s="488">
        <v>1.615094</v>
      </c>
      <c r="Q166" s="488">
        <v>1.5831109999999999</v>
      </c>
      <c r="R166" s="488">
        <v>1.549242</v>
      </c>
      <c r="S166" s="488">
        <v>1.5500259999999999</v>
      </c>
      <c r="T166" s="488">
        <v>1.523477</v>
      </c>
      <c r="U166" s="488">
        <v>1.5062960000000001</v>
      </c>
      <c r="V166" s="488">
        <v>1.483973</v>
      </c>
      <c r="W166" s="488">
        <v>1.462871</v>
      </c>
      <c r="X166" s="488">
        <v>1.438531</v>
      </c>
      <c r="Y166" s="488">
        <v>1.4142539999999999</v>
      </c>
      <c r="Z166" s="488">
        <v>1.3924939999999999</v>
      </c>
      <c r="AA166" s="488">
        <v>1.367343</v>
      </c>
      <c r="AB166" s="488">
        <v>1.34067</v>
      </c>
      <c r="AC166" s="488">
        <v>1.311215</v>
      </c>
      <c r="AD166" s="488">
        <v>1.286365</v>
      </c>
      <c r="AE166" s="488">
        <v>1.263684</v>
      </c>
      <c r="AF166" s="485">
        <v>-1.0178E-2</v>
      </c>
      <c r="AG166" s="474"/>
    </row>
    <row r="167" spans="1:33" ht="15" customHeight="1" x14ac:dyDescent="0.35">
      <c r="A167" s="473" t="s">
        <v>2232</v>
      </c>
      <c r="B167" s="483" t="s">
        <v>2179</v>
      </c>
      <c r="C167" s="488">
        <v>6.1282000000000003E-2</v>
      </c>
      <c r="D167" s="488">
        <v>8.3483000000000002E-2</v>
      </c>
      <c r="E167" s="488">
        <v>8.4640000000000007E-2</v>
      </c>
      <c r="F167" s="488">
        <v>8.5670999999999997E-2</v>
      </c>
      <c r="G167" s="488">
        <v>8.6794999999999997E-2</v>
      </c>
      <c r="H167" s="488">
        <v>0.104785</v>
      </c>
      <c r="I167" s="488">
        <v>0.11741500000000001</v>
      </c>
      <c r="J167" s="488">
        <v>0.136184</v>
      </c>
      <c r="K167" s="488">
        <v>0.137549</v>
      </c>
      <c r="L167" s="488">
        <v>0.12181500000000001</v>
      </c>
      <c r="M167" s="488">
        <v>0.141481</v>
      </c>
      <c r="N167" s="488">
        <v>0.15534800000000001</v>
      </c>
      <c r="O167" s="488">
        <v>0.15800500000000001</v>
      </c>
      <c r="P167" s="488">
        <v>0.184975</v>
      </c>
      <c r="Q167" s="488">
        <v>0.18842700000000001</v>
      </c>
      <c r="R167" s="488">
        <v>0.19192200000000001</v>
      </c>
      <c r="S167" s="488">
        <v>0.215558</v>
      </c>
      <c r="T167" s="488">
        <v>0.21949199999999999</v>
      </c>
      <c r="U167" s="488">
        <v>0.224246</v>
      </c>
      <c r="V167" s="488">
        <v>0.22666600000000001</v>
      </c>
      <c r="W167" s="488">
        <v>0.233323</v>
      </c>
      <c r="X167" s="488">
        <v>0.234843</v>
      </c>
      <c r="Y167" s="488">
        <v>0.236294</v>
      </c>
      <c r="Z167" s="488">
        <v>0.237622</v>
      </c>
      <c r="AA167" s="488">
        <v>0.235314</v>
      </c>
      <c r="AB167" s="488">
        <v>0.23244500000000001</v>
      </c>
      <c r="AC167" s="488">
        <v>0.22930300000000001</v>
      </c>
      <c r="AD167" s="488">
        <v>0.22467500000000001</v>
      </c>
      <c r="AE167" s="488">
        <v>0.21926100000000001</v>
      </c>
      <c r="AF167" s="485">
        <v>4.6580000000000003E-2</v>
      </c>
      <c r="AG167" s="474"/>
    </row>
    <row r="168" spans="1:33" ht="15" customHeight="1" x14ac:dyDescent="0.35">
      <c r="A168" s="473" t="s">
        <v>2233</v>
      </c>
      <c r="B168" s="483" t="s">
        <v>2180</v>
      </c>
      <c r="C168" s="488">
        <v>1.621567</v>
      </c>
      <c r="D168" s="488">
        <v>1.7054480000000001</v>
      </c>
      <c r="E168" s="488">
        <v>1.7407189999999999</v>
      </c>
      <c r="F168" s="488">
        <v>1.7229289999999999</v>
      </c>
      <c r="G168" s="488">
        <v>1.6814530000000001</v>
      </c>
      <c r="H168" s="488">
        <v>1.654393</v>
      </c>
      <c r="I168" s="488">
        <v>1.6356170000000001</v>
      </c>
      <c r="J168" s="488">
        <v>1.6009469999999999</v>
      </c>
      <c r="K168" s="488">
        <v>1.5741620000000001</v>
      </c>
      <c r="L168" s="488">
        <v>1.5381590000000001</v>
      </c>
      <c r="M168" s="488">
        <v>1.5221720000000001</v>
      </c>
      <c r="N168" s="488">
        <v>1.4703379999999999</v>
      </c>
      <c r="O168" s="488">
        <v>1.4593309999999999</v>
      </c>
      <c r="P168" s="488">
        <v>1.430118</v>
      </c>
      <c r="Q168" s="488">
        <v>1.394684</v>
      </c>
      <c r="R168" s="488">
        <v>1.3573200000000001</v>
      </c>
      <c r="S168" s="488">
        <v>1.334468</v>
      </c>
      <c r="T168" s="488">
        <v>1.303984</v>
      </c>
      <c r="U168" s="488">
        <v>1.2820499999999999</v>
      </c>
      <c r="V168" s="488">
        <v>1.257307</v>
      </c>
      <c r="W168" s="488">
        <v>1.2295480000000001</v>
      </c>
      <c r="X168" s="488">
        <v>1.203687</v>
      </c>
      <c r="Y168" s="488">
        <v>1.177961</v>
      </c>
      <c r="Z168" s="488">
        <v>1.1548719999999999</v>
      </c>
      <c r="AA168" s="488">
        <v>1.132029</v>
      </c>
      <c r="AB168" s="488">
        <v>1.108225</v>
      </c>
      <c r="AC168" s="488">
        <v>1.081912</v>
      </c>
      <c r="AD168" s="488">
        <v>1.06169</v>
      </c>
      <c r="AE168" s="488">
        <v>1.0444230000000001</v>
      </c>
      <c r="AF168" s="485">
        <v>-1.5589E-2</v>
      </c>
      <c r="AG168" s="474"/>
    </row>
    <row r="169" spans="1:33" ht="15" customHeight="1" x14ac:dyDescent="0.35">
      <c r="A169" s="473" t="s">
        <v>2234</v>
      </c>
      <c r="B169" s="483" t="s">
        <v>2181</v>
      </c>
      <c r="C169" s="488">
        <v>12.832386</v>
      </c>
      <c r="D169" s="488">
        <v>12.544283999999999</v>
      </c>
      <c r="E169" s="488">
        <v>12.404158000000001</v>
      </c>
      <c r="F169" s="488">
        <v>12.5482</v>
      </c>
      <c r="G169" s="488">
        <v>12.882597000000001</v>
      </c>
      <c r="H169" s="488">
        <v>13.153841</v>
      </c>
      <c r="I169" s="488">
        <v>13.367741000000001</v>
      </c>
      <c r="J169" s="488">
        <v>13.561778</v>
      </c>
      <c r="K169" s="488">
        <v>13.723181</v>
      </c>
      <c r="L169" s="488">
        <v>13.942131</v>
      </c>
      <c r="M169" s="488">
        <v>14.24419</v>
      </c>
      <c r="N169" s="488">
        <v>14.49526</v>
      </c>
      <c r="O169" s="488">
        <v>14.750093</v>
      </c>
      <c r="P169" s="488">
        <v>15.042277</v>
      </c>
      <c r="Q169" s="488">
        <v>15.276949999999999</v>
      </c>
      <c r="R169" s="488">
        <v>15.515063</v>
      </c>
      <c r="S169" s="488">
        <v>15.761058</v>
      </c>
      <c r="T169" s="488">
        <v>15.950478</v>
      </c>
      <c r="U169" s="488">
        <v>16.165237000000001</v>
      </c>
      <c r="V169" s="488">
        <v>16.448591</v>
      </c>
      <c r="W169" s="488">
        <v>16.698252</v>
      </c>
      <c r="X169" s="488">
        <v>16.960566</v>
      </c>
      <c r="Y169" s="488">
        <v>17.163841000000001</v>
      </c>
      <c r="Z169" s="488">
        <v>17.336834</v>
      </c>
      <c r="AA169" s="488">
        <v>17.539431</v>
      </c>
      <c r="AB169" s="488">
        <v>17.757511000000001</v>
      </c>
      <c r="AC169" s="488">
        <v>17.985403000000002</v>
      </c>
      <c r="AD169" s="488">
        <v>18.215869999999999</v>
      </c>
      <c r="AE169" s="488">
        <v>18.511875</v>
      </c>
      <c r="AF169" s="485">
        <v>1.3173000000000001E-2</v>
      </c>
      <c r="AG169" s="474"/>
    </row>
    <row r="170" spans="1:33" ht="15" customHeight="1" x14ac:dyDescent="0.35">
      <c r="A170" s="473" t="s">
        <v>2235</v>
      </c>
      <c r="B170" s="483" t="s">
        <v>2182</v>
      </c>
      <c r="C170" s="488">
        <v>4.4471160000000003</v>
      </c>
      <c r="D170" s="488">
        <v>4.2043109999999997</v>
      </c>
      <c r="E170" s="488">
        <v>4.1127380000000002</v>
      </c>
      <c r="F170" s="488">
        <v>4.1456410000000004</v>
      </c>
      <c r="G170" s="488">
        <v>4.2121729999999999</v>
      </c>
      <c r="H170" s="488">
        <v>4.2302660000000003</v>
      </c>
      <c r="I170" s="488">
        <v>4.2428929999999996</v>
      </c>
      <c r="J170" s="488">
        <v>4.2552070000000004</v>
      </c>
      <c r="K170" s="488">
        <v>4.2214520000000002</v>
      </c>
      <c r="L170" s="488">
        <v>4.198836</v>
      </c>
      <c r="M170" s="488">
        <v>4.2033069999999997</v>
      </c>
      <c r="N170" s="488">
        <v>4.1871739999999997</v>
      </c>
      <c r="O170" s="488">
        <v>4.1598810000000004</v>
      </c>
      <c r="P170" s="488">
        <v>4.156682</v>
      </c>
      <c r="Q170" s="488">
        <v>4.141737</v>
      </c>
      <c r="R170" s="488">
        <v>4.1337529999999996</v>
      </c>
      <c r="S170" s="488">
        <v>4.1451419999999999</v>
      </c>
      <c r="T170" s="488">
        <v>4.1381959999999998</v>
      </c>
      <c r="U170" s="488">
        <v>4.1433669999999996</v>
      </c>
      <c r="V170" s="488">
        <v>4.15768</v>
      </c>
      <c r="W170" s="488">
        <v>4.1456580000000001</v>
      </c>
      <c r="X170" s="488">
        <v>4.104768</v>
      </c>
      <c r="Y170" s="488">
        <v>4.0829639999999996</v>
      </c>
      <c r="Z170" s="488">
        <v>4.0687499999999996</v>
      </c>
      <c r="AA170" s="488">
        <v>4.0488679999999997</v>
      </c>
      <c r="AB170" s="488">
        <v>4.0280620000000003</v>
      </c>
      <c r="AC170" s="488">
        <v>4.0027809999999997</v>
      </c>
      <c r="AD170" s="488">
        <v>3.9788510000000001</v>
      </c>
      <c r="AE170" s="488">
        <v>3.951247</v>
      </c>
      <c r="AF170" s="485">
        <v>-4.2129999999999997E-3</v>
      </c>
      <c r="AG170" s="474"/>
    </row>
    <row r="171" spans="1:33" ht="15" customHeight="1" x14ac:dyDescent="0.35">
      <c r="A171" s="473" t="s">
        <v>2236</v>
      </c>
      <c r="B171" s="483" t="s">
        <v>2183</v>
      </c>
      <c r="C171" s="488">
        <v>0.782748</v>
      </c>
      <c r="D171" s="488">
        <v>0.73037200000000002</v>
      </c>
      <c r="E171" s="488">
        <v>0.71083099999999999</v>
      </c>
      <c r="F171" s="488">
        <v>0.70680699999999996</v>
      </c>
      <c r="G171" s="488">
        <v>0.72575800000000001</v>
      </c>
      <c r="H171" s="488">
        <v>0.72673699999999997</v>
      </c>
      <c r="I171" s="488">
        <v>0.73016199999999998</v>
      </c>
      <c r="J171" s="488">
        <v>0.73330499999999998</v>
      </c>
      <c r="K171" s="488">
        <v>0.72592900000000005</v>
      </c>
      <c r="L171" s="488">
        <v>0.72317100000000001</v>
      </c>
      <c r="M171" s="488">
        <v>0.724522</v>
      </c>
      <c r="N171" s="488">
        <v>0.73178699999999997</v>
      </c>
      <c r="O171" s="488">
        <v>0.73779499999999998</v>
      </c>
      <c r="P171" s="488">
        <v>0.74645799999999995</v>
      </c>
      <c r="Q171" s="488">
        <v>0.74424999999999997</v>
      </c>
      <c r="R171" s="488">
        <v>0.74515100000000001</v>
      </c>
      <c r="S171" s="488">
        <v>0.75062300000000004</v>
      </c>
      <c r="T171" s="488">
        <v>0.75608500000000001</v>
      </c>
      <c r="U171" s="488">
        <v>0.76408299999999996</v>
      </c>
      <c r="V171" s="488">
        <v>0.77130100000000001</v>
      </c>
      <c r="W171" s="488">
        <v>0.776837</v>
      </c>
      <c r="X171" s="488">
        <v>0.77469100000000002</v>
      </c>
      <c r="Y171" s="488">
        <v>0.77363000000000004</v>
      </c>
      <c r="Z171" s="488">
        <v>0.77370499999999998</v>
      </c>
      <c r="AA171" s="488">
        <v>0.77667699999999995</v>
      </c>
      <c r="AB171" s="488">
        <v>0.77522800000000003</v>
      </c>
      <c r="AC171" s="488">
        <v>0.77305500000000005</v>
      </c>
      <c r="AD171" s="488">
        <v>0.77341499999999996</v>
      </c>
      <c r="AE171" s="488">
        <v>0.771536</v>
      </c>
      <c r="AF171" s="485">
        <v>-5.1500000000000005E-4</v>
      </c>
      <c r="AG171" s="474"/>
    </row>
    <row r="172" spans="1:33" ht="15" customHeight="1" x14ac:dyDescent="0.35">
      <c r="A172" s="473" t="s">
        <v>2237</v>
      </c>
      <c r="B172" s="483" t="s">
        <v>2184</v>
      </c>
      <c r="C172" s="488">
        <v>0.27267999999999998</v>
      </c>
      <c r="D172" s="488">
        <v>0.26634799999999997</v>
      </c>
      <c r="E172" s="488">
        <v>0.26358700000000002</v>
      </c>
      <c r="F172" s="488">
        <v>0.27119799999999999</v>
      </c>
      <c r="G172" s="488">
        <v>0.27691300000000002</v>
      </c>
      <c r="H172" s="488">
        <v>0.27743899999999999</v>
      </c>
      <c r="I172" s="488">
        <v>0.27857199999999999</v>
      </c>
      <c r="J172" s="488">
        <v>0.27967999999999998</v>
      </c>
      <c r="K172" s="488">
        <v>0.28014699999999998</v>
      </c>
      <c r="L172" s="488">
        <v>0.28176499999999999</v>
      </c>
      <c r="M172" s="488">
        <v>0.28167799999999998</v>
      </c>
      <c r="N172" s="488">
        <v>0.278422</v>
      </c>
      <c r="O172" s="488">
        <v>0.27731699999999998</v>
      </c>
      <c r="P172" s="488">
        <v>0.27958699999999997</v>
      </c>
      <c r="Q172" s="488">
        <v>0.27793299999999999</v>
      </c>
      <c r="R172" s="488">
        <v>0.27771899999999999</v>
      </c>
      <c r="S172" s="488">
        <v>0.27856700000000001</v>
      </c>
      <c r="T172" s="488">
        <v>0.27832299999999999</v>
      </c>
      <c r="U172" s="488">
        <v>0.27772799999999997</v>
      </c>
      <c r="V172" s="488">
        <v>0.27726299999999998</v>
      </c>
      <c r="W172" s="488">
        <v>0.27582800000000002</v>
      </c>
      <c r="X172" s="488">
        <v>0.27220899999999998</v>
      </c>
      <c r="Y172" s="488">
        <v>0.27022400000000002</v>
      </c>
      <c r="Z172" s="488">
        <v>0.26872200000000002</v>
      </c>
      <c r="AA172" s="488">
        <v>0.26627600000000001</v>
      </c>
      <c r="AB172" s="488">
        <v>0.26348300000000002</v>
      </c>
      <c r="AC172" s="488">
        <v>0.25998199999999999</v>
      </c>
      <c r="AD172" s="488">
        <v>0.25641599999999998</v>
      </c>
      <c r="AE172" s="488">
        <v>0.25279099999999999</v>
      </c>
      <c r="AF172" s="485">
        <v>-2.7009999999999998E-3</v>
      </c>
      <c r="AG172" s="474"/>
    </row>
    <row r="173" spans="1:33" ht="15" customHeight="1" x14ac:dyDescent="0.35">
      <c r="A173" s="473" t="s">
        <v>2238</v>
      </c>
      <c r="B173" s="483" t="s">
        <v>2185</v>
      </c>
      <c r="C173" s="488">
        <v>3.3916879999999998</v>
      </c>
      <c r="D173" s="488">
        <v>3.2075909999999999</v>
      </c>
      <c r="E173" s="488">
        <v>3.1383209999999999</v>
      </c>
      <c r="F173" s="488">
        <v>3.1676359999999999</v>
      </c>
      <c r="G173" s="488">
        <v>3.2095030000000002</v>
      </c>
      <c r="H173" s="488">
        <v>3.2260900000000001</v>
      </c>
      <c r="I173" s="488">
        <v>3.2341579999999999</v>
      </c>
      <c r="J173" s="488">
        <v>3.2422219999999999</v>
      </c>
      <c r="K173" s="488">
        <v>3.2153749999999999</v>
      </c>
      <c r="L173" s="488">
        <v>3.1939000000000002</v>
      </c>
      <c r="M173" s="488">
        <v>3.1971069999999999</v>
      </c>
      <c r="N173" s="488">
        <v>3.176965</v>
      </c>
      <c r="O173" s="488">
        <v>3.144768</v>
      </c>
      <c r="P173" s="488">
        <v>3.1306370000000001</v>
      </c>
      <c r="Q173" s="488">
        <v>3.1195539999999999</v>
      </c>
      <c r="R173" s="488">
        <v>3.1108829999999998</v>
      </c>
      <c r="S173" s="488">
        <v>3.1159520000000001</v>
      </c>
      <c r="T173" s="488">
        <v>3.1037889999999999</v>
      </c>
      <c r="U173" s="488">
        <v>3.1015549999999998</v>
      </c>
      <c r="V173" s="488">
        <v>3.1091160000000002</v>
      </c>
      <c r="W173" s="488">
        <v>3.0929920000000002</v>
      </c>
      <c r="X173" s="488">
        <v>3.057868</v>
      </c>
      <c r="Y173" s="488">
        <v>3.0391089999999998</v>
      </c>
      <c r="Z173" s="488">
        <v>3.0263230000000001</v>
      </c>
      <c r="AA173" s="488">
        <v>3.0059149999999999</v>
      </c>
      <c r="AB173" s="488">
        <v>2.9893510000000001</v>
      </c>
      <c r="AC173" s="488">
        <v>2.9697439999999999</v>
      </c>
      <c r="AD173" s="488">
        <v>2.9490210000000001</v>
      </c>
      <c r="AE173" s="488">
        <v>2.92692</v>
      </c>
      <c r="AF173" s="485">
        <v>-5.2500000000000003E-3</v>
      </c>
      <c r="AG173" s="474"/>
    </row>
    <row r="174" spans="1:33" ht="15" customHeight="1" x14ac:dyDescent="0.35">
      <c r="A174" s="473" t="s">
        <v>2239</v>
      </c>
      <c r="B174" s="483" t="s">
        <v>2186</v>
      </c>
      <c r="C174" s="488">
        <v>8.2903900000000004</v>
      </c>
      <c r="D174" s="488">
        <v>8.3072920000000003</v>
      </c>
      <c r="E174" s="488">
        <v>8.4551820000000006</v>
      </c>
      <c r="F174" s="488">
        <v>8.7994699999999995</v>
      </c>
      <c r="G174" s="488">
        <v>9.2989499999999996</v>
      </c>
      <c r="H174" s="488">
        <v>9.6688539999999996</v>
      </c>
      <c r="I174" s="488">
        <v>9.9799830000000007</v>
      </c>
      <c r="J174" s="488">
        <v>10.246262</v>
      </c>
      <c r="K174" s="488">
        <v>10.439515999999999</v>
      </c>
      <c r="L174" s="488">
        <v>10.645336</v>
      </c>
      <c r="M174" s="488">
        <v>10.899628</v>
      </c>
      <c r="N174" s="488">
        <v>11.168089</v>
      </c>
      <c r="O174" s="488">
        <v>11.487653999999999</v>
      </c>
      <c r="P174" s="488">
        <v>11.843624</v>
      </c>
      <c r="Q174" s="488">
        <v>12.182174</v>
      </c>
      <c r="R174" s="488">
        <v>12.517332</v>
      </c>
      <c r="S174" s="488">
        <v>12.860208999999999</v>
      </c>
      <c r="T174" s="488">
        <v>13.187004</v>
      </c>
      <c r="U174" s="488">
        <v>13.586176999999999</v>
      </c>
      <c r="V174" s="488">
        <v>14.031414</v>
      </c>
      <c r="W174" s="488">
        <v>14.433979000000001</v>
      </c>
      <c r="X174" s="488">
        <v>14.80946</v>
      </c>
      <c r="Y174" s="488">
        <v>15.162302</v>
      </c>
      <c r="Z174" s="488">
        <v>15.539441</v>
      </c>
      <c r="AA174" s="488">
        <v>15.933395000000001</v>
      </c>
      <c r="AB174" s="488">
        <v>16.323046000000001</v>
      </c>
      <c r="AC174" s="488">
        <v>16.735849000000002</v>
      </c>
      <c r="AD174" s="488">
        <v>17.141850999999999</v>
      </c>
      <c r="AE174" s="488">
        <v>17.543381</v>
      </c>
      <c r="AF174" s="485">
        <v>2.7132E-2</v>
      </c>
      <c r="AG174" s="474"/>
    </row>
    <row r="175" spans="1:33" ht="12" customHeight="1" x14ac:dyDescent="0.35">
      <c r="A175" s="473" t="s">
        <v>2240</v>
      </c>
      <c r="B175" s="483" t="s">
        <v>2187</v>
      </c>
      <c r="C175" s="488">
        <v>2.187351</v>
      </c>
      <c r="D175" s="488">
        <v>2.1726260000000002</v>
      </c>
      <c r="E175" s="488">
        <v>2.1509149999999999</v>
      </c>
      <c r="F175" s="488">
        <v>2.2278560000000001</v>
      </c>
      <c r="G175" s="488">
        <v>2.3917120000000001</v>
      </c>
      <c r="H175" s="488">
        <v>2.4927000000000001</v>
      </c>
      <c r="I175" s="488">
        <v>2.570281</v>
      </c>
      <c r="J175" s="488">
        <v>2.6304500000000002</v>
      </c>
      <c r="K175" s="488">
        <v>2.6617929999999999</v>
      </c>
      <c r="L175" s="488">
        <v>2.7180439999999999</v>
      </c>
      <c r="M175" s="488">
        <v>2.8193830000000002</v>
      </c>
      <c r="N175" s="488">
        <v>2.8812329999999999</v>
      </c>
      <c r="O175" s="488">
        <v>2.9708009999999998</v>
      </c>
      <c r="P175" s="488">
        <v>3.0559340000000002</v>
      </c>
      <c r="Q175" s="488">
        <v>3.1319149999999998</v>
      </c>
      <c r="R175" s="488">
        <v>3.2270859999999999</v>
      </c>
      <c r="S175" s="488">
        <v>3.3306939999999998</v>
      </c>
      <c r="T175" s="488">
        <v>3.3884069999999999</v>
      </c>
      <c r="U175" s="488">
        <v>3.5028419999999998</v>
      </c>
      <c r="V175" s="488">
        <v>3.6507580000000002</v>
      </c>
      <c r="W175" s="488">
        <v>3.7568459999999999</v>
      </c>
      <c r="X175" s="488">
        <v>3.84178</v>
      </c>
      <c r="Y175" s="488">
        <v>3.9021940000000002</v>
      </c>
      <c r="Z175" s="488">
        <v>3.956731</v>
      </c>
      <c r="AA175" s="488">
        <v>4.0273070000000004</v>
      </c>
      <c r="AB175" s="488">
        <v>4.1164750000000003</v>
      </c>
      <c r="AC175" s="488">
        <v>4.2285760000000003</v>
      </c>
      <c r="AD175" s="488">
        <v>4.3294879999999996</v>
      </c>
      <c r="AE175" s="488">
        <v>4.4240089999999999</v>
      </c>
      <c r="AF175" s="485">
        <v>2.5475000000000001E-2</v>
      </c>
      <c r="AG175" s="474"/>
    </row>
    <row r="176" spans="1:33" ht="12" customHeight="1" x14ac:dyDescent="0.35">
      <c r="A176" s="473" t="s">
        <v>2241</v>
      </c>
      <c r="B176" s="483" t="s">
        <v>2188</v>
      </c>
      <c r="C176" s="488">
        <v>0.97065900000000005</v>
      </c>
      <c r="D176" s="488">
        <v>0.97228999999999999</v>
      </c>
      <c r="E176" s="488">
        <v>0.99067899999999998</v>
      </c>
      <c r="F176" s="488">
        <v>1.035074</v>
      </c>
      <c r="G176" s="488">
        <v>1.0915520000000001</v>
      </c>
      <c r="H176" s="488">
        <v>1.132714</v>
      </c>
      <c r="I176" s="488">
        <v>1.1718649999999999</v>
      </c>
      <c r="J176" s="488">
        <v>1.2090620000000001</v>
      </c>
      <c r="K176" s="488">
        <v>1.231716</v>
      </c>
      <c r="L176" s="488">
        <v>1.2582059999999999</v>
      </c>
      <c r="M176" s="488">
        <v>1.2819879999999999</v>
      </c>
      <c r="N176" s="488">
        <v>1.3134209999999999</v>
      </c>
      <c r="O176" s="488">
        <v>1.353944</v>
      </c>
      <c r="P176" s="488">
        <v>1.4013530000000001</v>
      </c>
      <c r="Q176" s="488">
        <v>1.4283159999999999</v>
      </c>
      <c r="R176" s="488">
        <v>1.4648950000000001</v>
      </c>
      <c r="S176" s="488">
        <v>1.4916</v>
      </c>
      <c r="T176" s="488">
        <v>1.533606</v>
      </c>
      <c r="U176" s="488">
        <v>1.5569759999999999</v>
      </c>
      <c r="V176" s="488">
        <v>1.590638</v>
      </c>
      <c r="W176" s="488">
        <v>1.6366890000000001</v>
      </c>
      <c r="X176" s="488">
        <v>1.673805</v>
      </c>
      <c r="Y176" s="488">
        <v>1.701646</v>
      </c>
      <c r="Z176" s="488">
        <v>1.7389380000000001</v>
      </c>
      <c r="AA176" s="488">
        <v>1.7805850000000001</v>
      </c>
      <c r="AB176" s="488">
        <v>1.817985</v>
      </c>
      <c r="AC176" s="488">
        <v>1.847407</v>
      </c>
      <c r="AD176" s="488">
        <v>1.8811119999999999</v>
      </c>
      <c r="AE176" s="488">
        <v>1.924288</v>
      </c>
      <c r="AF176" s="485">
        <v>2.4742E-2</v>
      </c>
      <c r="AG176" s="474"/>
    </row>
    <row r="177" spans="1:33" ht="12" customHeight="1" x14ac:dyDescent="0.35">
      <c r="A177" s="473" t="s">
        <v>2242</v>
      </c>
      <c r="B177" s="483" t="s">
        <v>2189</v>
      </c>
      <c r="C177" s="488">
        <v>5.1323800000000004</v>
      </c>
      <c r="D177" s="488">
        <v>5.1623760000000001</v>
      </c>
      <c r="E177" s="488">
        <v>5.3135880000000002</v>
      </c>
      <c r="F177" s="488">
        <v>5.5365399999999996</v>
      </c>
      <c r="G177" s="488">
        <v>5.8156860000000004</v>
      </c>
      <c r="H177" s="488">
        <v>6.0434400000000004</v>
      </c>
      <c r="I177" s="488">
        <v>6.2378369999999999</v>
      </c>
      <c r="J177" s="488">
        <v>6.4067499999999997</v>
      </c>
      <c r="K177" s="488">
        <v>6.5460060000000002</v>
      </c>
      <c r="L177" s="488">
        <v>6.6690870000000002</v>
      </c>
      <c r="M177" s="488">
        <v>6.7982560000000003</v>
      </c>
      <c r="N177" s="488">
        <v>6.9734340000000001</v>
      </c>
      <c r="O177" s="488">
        <v>7.162909</v>
      </c>
      <c r="P177" s="488">
        <v>7.386336</v>
      </c>
      <c r="Q177" s="488">
        <v>7.6219429999999999</v>
      </c>
      <c r="R177" s="488">
        <v>7.8253500000000003</v>
      </c>
      <c r="S177" s="488">
        <v>8.0379140000000007</v>
      </c>
      <c r="T177" s="488">
        <v>8.2649910000000002</v>
      </c>
      <c r="U177" s="488">
        <v>8.5263589999999994</v>
      </c>
      <c r="V177" s="488">
        <v>8.7900179999999999</v>
      </c>
      <c r="W177" s="488">
        <v>9.0404429999999998</v>
      </c>
      <c r="X177" s="488">
        <v>9.2938749999999999</v>
      </c>
      <c r="Y177" s="488">
        <v>9.5584609999999994</v>
      </c>
      <c r="Z177" s="488">
        <v>9.8437719999999995</v>
      </c>
      <c r="AA177" s="488">
        <v>10.125503999999999</v>
      </c>
      <c r="AB177" s="488">
        <v>10.388586</v>
      </c>
      <c r="AC177" s="488">
        <v>10.659867</v>
      </c>
      <c r="AD177" s="488">
        <v>10.931252000000001</v>
      </c>
      <c r="AE177" s="488">
        <v>11.195083</v>
      </c>
      <c r="AF177" s="485">
        <v>2.8244999999999999E-2</v>
      </c>
      <c r="AG177" s="474"/>
    </row>
    <row r="178" spans="1:33" ht="12" customHeight="1" x14ac:dyDescent="0.35">
      <c r="A178" s="473" t="s">
        <v>2243</v>
      </c>
      <c r="B178" s="483" t="s">
        <v>2190</v>
      </c>
      <c r="C178" s="488">
        <v>21.825529</v>
      </c>
      <c r="D178" s="488">
        <v>21.391940999999999</v>
      </c>
      <c r="E178" s="488">
        <v>21.216545</v>
      </c>
      <c r="F178" s="488">
        <v>21.562147</v>
      </c>
      <c r="G178" s="488">
        <v>22.375893000000001</v>
      </c>
      <c r="H178" s="488">
        <v>23.024504</v>
      </c>
      <c r="I178" s="488">
        <v>23.346626000000001</v>
      </c>
      <c r="J178" s="488">
        <v>23.587259</v>
      </c>
      <c r="K178" s="488">
        <v>23.669699000000001</v>
      </c>
      <c r="L178" s="488">
        <v>23.881710000000002</v>
      </c>
      <c r="M178" s="488">
        <v>24.405100000000001</v>
      </c>
      <c r="N178" s="488">
        <v>24.856752</v>
      </c>
      <c r="O178" s="488">
        <v>25.289268</v>
      </c>
      <c r="P178" s="488">
        <v>25.864933000000001</v>
      </c>
      <c r="Q178" s="488">
        <v>26.409265999999999</v>
      </c>
      <c r="R178" s="488">
        <v>26.974867</v>
      </c>
      <c r="S178" s="488">
        <v>27.596066</v>
      </c>
      <c r="T178" s="488">
        <v>28.015613999999999</v>
      </c>
      <c r="U178" s="488">
        <v>28.446795999999999</v>
      </c>
      <c r="V178" s="488">
        <v>29.138104999999999</v>
      </c>
      <c r="W178" s="488">
        <v>29.636134999999999</v>
      </c>
      <c r="X178" s="488">
        <v>29.981166999999999</v>
      </c>
      <c r="Y178" s="488">
        <v>30.130056</v>
      </c>
      <c r="Z178" s="488">
        <v>30.124426</v>
      </c>
      <c r="AA178" s="488">
        <v>30.188583000000001</v>
      </c>
      <c r="AB178" s="488">
        <v>30.36524</v>
      </c>
      <c r="AC178" s="488">
        <v>30.562104999999999</v>
      </c>
      <c r="AD178" s="488">
        <v>30.681538</v>
      </c>
      <c r="AE178" s="488">
        <v>31.012402000000002</v>
      </c>
      <c r="AF178" s="485">
        <v>1.2626E-2</v>
      </c>
      <c r="AG178" s="474"/>
    </row>
    <row r="179" spans="1:33" ht="12" customHeight="1" x14ac:dyDescent="0.35">
      <c r="A179" s="473" t="s">
        <v>2244</v>
      </c>
      <c r="B179" s="483" t="s">
        <v>2191</v>
      </c>
      <c r="C179" s="488">
        <v>15.857888000000001</v>
      </c>
      <c r="D179" s="488">
        <v>15.401626</v>
      </c>
      <c r="E179" s="488">
        <v>15.228407000000001</v>
      </c>
      <c r="F179" s="488">
        <v>15.236632</v>
      </c>
      <c r="G179" s="488">
        <v>15.775064</v>
      </c>
      <c r="H179" s="488">
        <v>16.173825999999998</v>
      </c>
      <c r="I179" s="488">
        <v>16.194852999999998</v>
      </c>
      <c r="J179" s="488">
        <v>16.205566000000001</v>
      </c>
      <c r="K179" s="488">
        <v>16.204612999999998</v>
      </c>
      <c r="L179" s="488">
        <v>16.309954000000001</v>
      </c>
      <c r="M179" s="488">
        <v>16.635448</v>
      </c>
      <c r="N179" s="488">
        <v>16.814079</v>
      </c>
      <c r="O179" s="488">
        <v>16.982765000000001</v>
      </c>
      <c r="P179" s="488">
        <v>17.207015999999999</v>
      </c>
      <c r="Q179" s="488">
        <v>17.336548000000001</v>
      </c>
      <c r="R179" s="488">
        <v>17.452577999999999</v>
      </c>
      <c r="S179" s="488">
        <v>17.605917000000002</v>
      </c>
      <c r="T179" s="488">
        <v>17.675125000000001</v>
      </c>
      <c r="U179" s="488">
        <v>17.755742999999999</v>
      </c>
      <c r="V179" s="488">
        <v>17.930813000000001</v>
      </c>
      <c r="W179" s="488">
        <v>18.000610000000002</v>
      </c>
      <c r="X179" s="488">
        <v>17.973303000000001</v>
      </c>
      <c r="Y179" s="488">
        <v>17.913675000000001</v>
      </c>
      <c r="Z179" s="488">
        <v>17.824691999999999</v>
      </c>
      <c r="AA179" s="488">
        <v>17.842842000000001</v>
      </c>
      <c r="AB179" s="488">
        <v>17.875292000000002</v>
      </c>
      <c r="AC179" s="488">
        <v>17.909613</v>
      </c>
      <c r="AD179" s="488">
        <v>17.884530999999999</v>
      </c>
      <c r="AE179" s="488">
        <v>17.906179000000002</v>
      </c>
      <c r="AF179" s="485">
        <v>4.3480000000000003E-3</v>
      </c>
      <c r="AG179" s="474"/>
    </row>
    <row r="180" spans="1:33" ht="12" customHeight="1" x14ac:dyDescent="0.35">
      <c r="A180" s="473" t="s">
        <v>2245</v>
      </c>
      <c r="B180" s="483" t="s">
        <v>2192</v>
      </c>
      <c r="C180" s="488">
        <v>54.002594000000002</v>
      </c>
      <c r="D180" s="488">
        <v>55.419257999999999</v>
      </c>
      <c r="E180" s="488">
        <v>57.471412999999998</v>
      </c>
      <c r="F180" s="488">
        <v>60.035254999999999</v>
      </c>
      <c r="G180" s="488">
        <v>63.013942999999998</v>
      </c>
      <c r="H180" s="488">
        <v>65.642021</v>
      </c>
      <c r="I180" s="488">
        <v>67.893889999999999</v>
      </c>
      <c r="J180" s="488">
        <v>69.591873000000007</v>
      </c>
      <c r="K180" s="488">
        <v>70.936706999999998</v>
      </c>
      <c r="L180" s="488">
        <v>72.503997999999996</v>
      </c>
      <c r="M180" s="488">
        <v>74.470519999999993</v>
      </c>
      <c r="N180" s="488">
        <v>76.527275000000003</v>
      </c>
      <c r="O180" s="488">
        <v>78.809448000000003</v>
      </c>
      <c r="P180" s="488">
        <v>81.138251999999994</v>
      </c>
      <c r="Q180" s="488">
        <v>83.467667000000006</v>
      </c>
      <c r="R180" s="488">
        <v>86.016250999999997</v>
      </c>
      <c r="S180" s="488">
        <v>88.687714</v>
      </c>
      <c r="T180" s="488">
        <v>91.432738999999998</v>
      </c>
      <c r="U180" s="488">
        <v>94.461524999999995</v>
      </c>
      <c r="V180" s="488">
        <v>97.593558999999999</v>
      </c>
      <c r="W180" s="488">
        <v>100.437691</v>
      </c>
      <c r="X180" s="488">
        <v>103.27845000000001</v>
      </c>
      <c r="Y180" s="488">
        <v>105.99138600000001</v>
      </c>
      <c r="Z180" s="488">
        <v>108.57620199999999</v>
      </c>
      <c r="AA180" s="488">
        <v>111.35775</v>
      </c>
      <c r="AB180" s="488">
        <v>114.284569</v>
      </c>
      <c r="AC180" s="488">
        <v>117.296761</v>
      </c>
      <c r="AD180" s="488">
        <v>120.64579000000001</v>
      </c>
      <c r="AE180" s="488">
        <v>124.173164</v>
      </c>
      <c r="AF180" s="485">
        <v>3.0183999999999999E-2</v>
      </c>
      <c r="AG180" s="474"/>
    </row>
    <row r="181" spans="1:33" ht="12" customHeight="1" x14ac:dyDescent="0.35">
      <c r="A181" s="473" t="s">
        <v>2246</v>
      </c>
      <c r="B181" s="483" t="s">
        <v>2193</v>
      </c>
      <c r="C181" s="488">
        <v>39.692855999999999</v>
      </c>
      <c r="D181" s="488">
        <v>41.474418999999997</v>
      </c>
      <c r="E181" s="488">
        <v>42.113937</v>
      </c>
      <c r="F181" s="488">
        <v>41.968082000000003</v>
      </c>
      <c r="G181" s="488">
        <v>42.462775999999998</v>
      </c>
      <c r="H181" s="488">
        <v>43.706626999999997</v>
      </c>
      <c r="I181" s="488">
        <v>44.703986999999998</v>
      </c>
      <c r="J181" s="488">
        <v>45.390171000000002</v>
      </c>
      <c r="K181" s="488">
        <v>46.222599000000002</v>
      </c>
      <c r="L181" s="488">
        <v>47.379531999999998</v>
      </c>
      <c r="M181" s="488">
        <v>48.926417999999998</v>
      </c>
      <c r="N181" s="488">
        <v>50.359921</v>
      </c>
      <c r="O181" s="488">
        <v>51.541415999999998</v>
      </c>
      <c r="P181" s="488">
        <v>52.788670000000003</v>
      </c>
      <c r="Q181" s="488">
        <v>53.934071000000003</v>
      </c>
      <c r="R181" s="488">
        <v>54.872658000000001</v>
      </c>
      <c r="S181" s="488">
        <v>55.852226000000002</v>
      </c>
      <c r="T181" s="488">
        <v>56.861438999999997</v>
      </c>
      <c r="U181" s="488">
        <v>58.107940999999997</v>
      </c>
      <c r="V181" s="488">
        <v>59.598590999999999</v>
      </c>
      <c r="W181" s="488">
        <v>61.004531999999998</v>
      </c>
      <c r="X181" s="488">
        <v>62.243248000000001</v>
      </c>
      <c r="Y181" s="488">
        <v>63.299522000000003</v>
      </c>
      <c r="Z181" s="488">
        <v>64.399558999999996</v>
      </c>
      <c r="AA181" s="488">
        <v>65.766045000000005</v>
      </c>
      <c r="AB181" s="488">
        <v>67.223099000000005</v>
      </c>
      <c r="AC181" s="488">
        <v>68.632103000000001</v>
      </c>
      <c r="AD181" s="488">
        <v>70.016762</v>
      </c>
      <c r="AE181" s="488">
        <v>71.612419000000003</v>
      </c>
      <c r="AF181" s="485">
        <v>2.1298999999999998E-2</v>
      </c>
      <c r="AG181" s="474"/>
    </row>
    <row r="182" spans="1:33" ht="12" customHeight="1" x14ac:dyDescent="0.35">
      <c r="A182" s="473" t="s">
        <v>2247</v>
      </c>
      <c r="B182" s="483" t="s">
        <v>2194</v>
      </c>
      <c r="C182" s="488">
        <v>8.6366680000000002</v>
      </c>
      <c r="D182" s="488">
        <v>8.5612960000000005</v>
      </c>
      <c r="E182" s="488">
        <v>8.5798930000000002</v>
      </c>
      <c r="F182" s="488">
        <v>8.7002079999999999</v>
      </c>
      <c r="G182" s="488">
        <v>8.8601349999999996</v>
      </c>
      <c r="H182" s="488">
        <v>8.9872820000000004</v>
      </c>
      <c r="I182" s="488">
        <v>9.0597809999999992</v>
      </c>
      <c r="J182" s="488">
        <v>9.1030859999999993</v>
      </c>
      <c r="K182" s="488">
        <v>9.1108580000000003</v>
      </c>
      <c r="L182" s="488">
        <v>9.0809350000000002</v>
      </c>
      <c r="M182" s="488">
        <v>9.1918059999999997</v>
      </c>
      <c r="N182" s="488">
        <v>9.3745539999999998</v>
      </c>
      <c r="O182" s="488">
        <v>9.5592159999999993</v>
      </c>
      <c r="P182" s="488">
        <v>9.7624379999999995</v>
      </c>
      <c r="Q182" s="488">
        <v>9.9495290000000001</v>
      </c>
      <c r="R182" s="488">
        <v>10.141669</v>
      </c>
      <c r="S182" s="488">
        <v>10.362083</v>
      </c>
      <c r="T182" s="488">
        <v>10.567690000000001</v>
      </c>
      <c r="U182" s="488">
        <v>10.784307</v>
      </c>
      <c r="V182" s="488">
        <v>11.028134</v>
      </c>
      <c r="W182" s="488">
        <v>11.222939</v>
      </c>
      <c r="X182" s="488">
        <v>11.40926</v>
      </c>
      <c r="Y182" s="488">
        <v>11.583625</v>
      </c>
      <c r="Z182" s="488">
        <v>11.740895</v>
      </c>
      <c r="AA182" s="488">
        <v>11.920680000000001</v>
      </c>
      <c r="AB182" s="488">
        <v>12.115411999999999</v>
      </c>
      <c r="AC182" s="488">
        <v>12.323759000000001</v>
      </c>
      <c r="AD182" s="488">
        <v>12.532273</v>
      </c>
      <c r="AE182" s="488">
        <v>12.768519</v>
      </c>
      <c r="AF182" s="485">
        <v>1.4061000000000001E-2</v>
      </c>
      <c r="AG182" s="474"/>
    </row>
    <row r="183" spans="1:33" ht="12" customHeight="1" x14ac:dyDescent="0.35">
      <c r="A183" s="473" t="s">
        <v>2248</v>
      </c>
      <c r="B183" s="483" t="s">
        <v>2195</v>
      </c>
      <c r="C183" s="488">
        <v>12.989666</v>
      </c>
      <c r="D183" s="488">
        <v>12.752186999999999</v>
      </c>
      <c r="E183" s="488">
        <v>12.596094000000001</v>
      </c>
      <c r="F183" s="488">
        <v>12.123950000000001</v>
      </c>
      <c r="G183" s="488">
        <v>11.938869</v>
      </c>
      <c r="H183" s="488">
        <v>11.836513</v>
      </c>
      <c r="I183" s="488">
        <v>11.777143000000001</v>
      </c>
      <c r="J183" s="488">
        <v>11.767227999999999</v>
      </c>
      <c r="K183" s="488">
        <v>11.768855</v>
      </c>
      <c r="L183" s="488">
        <v>11.755514</v>
      </c>
      <c r="M183" s="488">
        <v>11.851469</v>
      </c>
      <c r="N183" s="488">
        <v>11.963196999999999</v>
      </c>
      <c r="O183" s="488">
        <v>12.079198</v>
      </c>
      <c r="P183" s="488">
        <v>12.177087</v>
      </c>
      <c r="Q183" s="488">
        <v>12.210934999999999</v>
      </c>
      <c r="R183" s="488">
        <v>12.271750000000001</v>
      </c>
      <c r="S183" s="488">
        <v>12.352176999999999</v>
      </c>
      <c r="T183" s="488">
        <v>12.423463999999999</v>
      </c>
      <c r="U183" s="488">
        <v>12.501360999999999</v>
      </c>
      <c r="V183" s="488">
        <v>12.601846</v>
      </c>
      <c r="W183" s="488">
        <v>12.671963</v>
      </c>
      <c r="X183" s="488">
        <v>12.709960000000001</v>
      </c>
      <c r="Y183" s="488">
        <v>12.727895999999999</v>
      </c>
      <c r="Z183" s="488">
        <v>12.743206000000001</v>
      </c>
      <c r="AA183" s="488">
        <v>12.793431999999999</v>
      </c>
      <c r="AB183" s="488">
        <v>12.848989</v>
      </c>
      <c r="AC183" s="488">
        <v>12.904783</v>
      </c>
      <c r="AD183" s="488">
        <v>12.952688999999999</v>
      </c>
      <c r="AE183" s="488">
        <v>13.019473</v>
      </c>
      <c r="AF183" s="485">
        <v>8.2000000000000001E-5</v>
      </c>
      <c r="AG183" s="474"/>
    </row>
    <row r="184" spans="1:33" ht="12" customHeight="1" x14ac:dyDescent="0.35">
      <c r="A184" s="470"/>
      <c r="B184" s="474"/>
      <c r="C184" s="474"/>
      <c r="D184" s="474"/>
      <c r="E184" s="474"/>
      <c r="F184" s="474"/>
      <c r="G184" s="474"/>
      <c r="H184" s="474"/>
      <c r="I184" s="474"/>
      <c r="J184" s="474"/>
      <c r="K184" s="474"/>
      <c r="L184" s="474"/>
      <c r="M184" s="474"/>
      <c r="N184" s="474"/>
      <c r="O184" s="474"/>
      <c r="P184" s="474"/>
      <c r="Q184" s="474"/>
      <c r="R184" s="474"/>
      <c r="S184" s="474"/>
      <c r="T184" s="474"/>
      <c r="U184" s="474"/>
      <c r="V184" s="474"/>
      <c r="W184" s="474"/>
      <c r="X184" s="474"/>
      <c r="Y184" s="474"/>
      <c r="Z184" s="474"/>
      <c r="AA184" s="474"/>
      <c r="AB184" s="474"/>
      <c r="AC184" s="474"/>
      <c r="AD184" s="474"/>
      <c r="AE184" s="474"/>
      <c r="AF184" s="474"/>
      <c r="AG184" s="474"/>
    </row>
    <row r="185" spans="1:33" ht="12" customHeight="1" x14ac:dyDescent="0.35">
      <c r="A185" s="473" t="s">
        <v>2249</v>
      </c>
      <c r="B185" s="482" t="s">
        <v>2196</v>
      </c>
      <c r="C185" s="492">
        <v>372.35098299999999</v>
      </c>
      <c r="D185" s="492">
        <v>368.22640999999999</v>
      </c>
      <c r="E185" s="492">
        <v>369.57705700000002</v>
      </c>
      <c r="F185" s="492">
        <v>374.19039900000001</v>
      </c>
      <c r="G185" s="492">
        <v>382.39868200000001</v>
      </c>
      <c r="H185" s="492">
        <v>390.06195100000002</v>
      </c>
      <c r="I185" s="492">
        <v>396.41204800000003</v>
      </c>
      <c r="J185" s="492">
        <v>402.10095200000001</v>
      </c>
      <c r="K185" s="492">
        <v>406.48562600000002</v>
      </c>
      <c r="L185" s="492">
        <v>411.21261600000003</v>
      </c>
      <c r="M185" s="492">
        <v>417.73406999999997</v>
      </c>
      <c r="N185" s="492">
        <v>423.92385899999999</v>
      </c>
      <c r="O185" s="492">
        <v>430.59314000000001</v>
      </c>
      <c r="P185" s="492">
        <v>438.08367900000002</v>
      </c>
      <c r="Q185" s="492">
        <v>445.145081</v>
      </c>
      <c r="R185" s="492">
        <v>452.44244400000002</v>
      </c>
      <c r="S185" s="492">
        <v>460.263733</v>
      </c>
      <c r="T185" s="492">
        <v>467.49743699999999</v>
      </c>
      <c r="U185" s="492">
        <v>475.82507299999997</v>
      </c>
      <c r="V185" s="492">
        <v>485.537781</v>
      </c>
      <c r="W185" s="492">
        <v>494.09893799999998</v>
      </c>
      <c r="X185" s="492">
        <v>501.84445199999999</v>
      </c>
      <c r="Y185" s="492">
        <v>508.49093599999998</v>
      </c>
      <c r="Z185" s="492">
        <v>514.67828399999996</v>
      </c>
      <c r="AA185" s="492">
        <v>521.69799799999998</v>
      </c>
      <c r="AB185" s="492">
        <v>529.33044400000006</v>
      </c>
      <c r="AC185" s="492">
        <v>537.17687999999998</v>
      </c>
      <c r="AD185" s="492">
        <v>545.136169</v>
      </c>
      <c r="AE185" s="492">
        <v>554.06579599999998</v>
      </c>
      <c r="AF185" s="487">
        <v>1.4296E-2</v>
      </c>
      <c r="AG185" s="474"/>
    </row>
    <row r="186" spans="1:33" ht="12" customHeight="1" x14ac:dyDescent="0.35">
      <c r="A186" s="470"/>
      <c r="B186" s="474"/>
      <c r="C186" s="474"/>
      <c r="D186" s="474"/>
      <c r="E186" s="474"/>
      <c r="F186" s="474"/>
      <c r="G186" s="474"/>
      <c r="H186" s="474"/>
      <c r="I186" s="474"/>
      <c r="J186" s="474"/>
      <c r="K186" s="474"/>
      <c r="L186" s="474"/>
      <c r="M186" s="474"/>
      <c r="N186" s="474"/>
      <c r="O186" s="474"/>
      <c r="P186" s="474"/>
      <c r="Q186" s="474"/>
      <c r="R186" s="474"/>
      <c r="S186" s="474"/>
      <c r="T186" s="474"/>
      <c r="U186" s="474"/>
      <c r="V186" s="474"/>
      <c r="W186" s="474"/>
      <c r="X186" s="474"/>
      <c r="Y186" s="474"/>
      <c r="Z186" s="474"/>
      <c r="AA186" s="474"/>
      <c r="AB186" s="474"/>
      <c r="AC186" s="474"/>
      <c r="AD186" s="474"/>
      <c r="AE186" s="474"/>
      <c r="AF186" s="474"/>
      <c r="AG186" s="474"/>
    </row>
    <row r="187" spans="1:33" ht="12" customHeight="1" thickBot="1" x14ac:dyDescent="0.4">
      <c r="A187" s="470"/>
      <c r="B187" s="474"/>
      <c r="C187" s="474"/>
      <c r="D187" s="474"/>
      <c r="E187" s="474"/>
      <c r="F187" s="474"/>
      <c r="G187" s="474"/>
      <c r="H187" s="474"/>
      <c r="I187" s="474"/>
      <c r="J187" s="474"/>
      <c r="K187" s="474"/>
      <c r="L187" s="474"/>
      <c r="M187" s="474"/>
      <c r="N187" s="474"/>
      <c r="O187" s="474"/>
      <c r="P187" s="474"/>
      <c r="Q187" s="474"/>
      <c r="R187" s="474"/>
      <c r="S187" s="474"/>
      <c r="T187" s="474"/>
      <c r="U187" s="474"/>
      <c r="V187" s="474"/>
      <c r="W187" s="474"/>
      <c r="X187" s="474"/>
      <c r="Y187" s="474"/>
      <c r="Z187" s="474"/>
      <c r="AA187" s="474"/>
      <c r="AB187" s="474"/>
      <c r="AC187" s="474"/>
      <c r="AD187" s="474"/>
      <c r="AE187" s="474"/>
      <c r="AF187" s="474"/>
      <c r="AG187" s="474"/>
    </row>
    <row r="188" spans="1:33" ht="12" customHeight="1" x14ac:dyDescent="0.35">
      <c r="A188" s="470"/>
      <c r="B188" s="490" t="s">
        <v>1156</v>
      </c>
      <c r="C188" s="494"/>
      <c r="D188" s="494"/>
      <c r="E188" s="494"/>
      <c r="F188" s="494"/>
      <c r="G188" s="494"/>
      <c r="H188" s="494"/>
      <c r="I188" s="494"/>
      <c r="J188" s="494"/>
      <c r="K188" s="494"/>
      <c r="L188" s="494"/>
      <c r="M188" s="494"/>
      <c r="N188" s="494"/>
      <c r="O188" s="494"/>
      <c r="P188" s="494"/>
      <c r="Q188" s="494"/>
      <c r="R188" s="494"/>
      <c r="S188" s="494"/>
      <c r="T188" s="494"/>
      <c r="U188" s="494"/>
      <c r="V188" s="494"/>
      <c r="W188" s="494"/>
      <c r="X188" s="494"/>
      <c r="Y188" s="494"/>
      <c r="Z188" s="494"/>
      <c r="AA188" s="494"/>
      <c r="AB188" s="494"/>
      <c r="AC188" s="494"/>
      <c r="AD188" s="494"/>
      <c r="AE188" s="494"/>
      <c r="AF188" s="494"/>
      <c r="AG188" s="474"/>
    </row>
    <row r="189" spans="1:33" ht="12" customHeight="1" x14ac:dyDescent="0.35">
      <c r="A189" s="470"/>
      <c r="B189" s="474" t="s">
        <v>2197</v>
      </c>
      <c r="C189" s="474"/>
      <c r="D189" s="474"/>
      <c r="E189" s="474"/>
      <c r="F189" s="474"/>
      <c r="G189" s="474"/>
      <c r="H189" s="474"/>
      <c r="I189" s="474"/>
      <c r="J189" s="474"/>
      <c r="K189" s="474"/>
      <c r="L189" s="474"/>
      <c r="M189" s="474"/>
      <c r="N189" s="474"/>
      <c r="O189" s="474"/>
      <c r="P189" s="474"/>
      <c r="Q189" s="474"/>
      <c r="R189" s="474"/>
      <c r="S189" s="474"/>
      <c r="T189" s="474"/>
      <c r="U189" s="474"/>
      <c r="V189" s="474"/>
      <c r="W189" s="474"/>
      <c r="X189" s="474"/>
      <c r="Y189" s="474"/>
      <c r="Z189" s="474"/>
      <c r="AA189" s="474"/>
      <c r="AB189" s="474"/>
      <c r="AC189" s="474"/>
      <c r="AD189" s="474"/>
      <c r="AE189" s="474"/>
      <c r="AF189" s="474"/>
      <c r="AG189" s="474"/>
    </row>
    <row r="190" spans="1:33" ht="12" customHeight="1" x14ac:dyDescent="0.35">
      <c r="A190" s="470"/>
      <c r="B190" s="474" t="s">
        <v>2591</v>
      </c>
      <c r="C190" s="474"/>
      <c r="D190" s="474"/>
      <c r="E190" s="474"/>
      <c r="F190" s="474"/>
      <c r="G190" s="474"/>
      <c r="H190" s="474"/>
      <c r="I190" s="474"/>
      <c r="J190" s="474"/>
      <c r="K190" s="474"/>
      <c r="L190" s="474"/>
      <c r="M190" s="474"/>
      <c r="N190" s="474"/>
      <c r="O190" s="474"/>
      <c r="P190" s="474"/>
      <c r="Q190" s="474"/>
      <c r="R190" s="474"/>
      <c r="S190" s="474"/>
      <c r="T190" s="474"/>
      <c r="U190" s="474"/>
      <c r="V190" s="474"/>
      <c r="W190" s="474"/>
      <c r="X190" s="474"/>
      <c r="Y190" s="474"/>
      <c r="Z190" s="474"/>
      <c r="AA190" s="474"/>
      <c r="AB190" s="474"/>
      <c r="AC190" s="474"/>
      <c r="AD190" s="474"/>
      <c r="AE190" s="474"/>
      <c r="AF190" s="474"/>
      <c r="AG190" s="474"/>
    </row>
    <row r="191" spans="1:33" ht="15" customHeight="1" x14ac:dyDescent="0.35">
      <c r="A191" s="470"/>
      <c r="B191" s="474"/>
      <c r="C191" s="474"/>
      <c r="D191" s="474"/>
      <c r="E191" s="474"/>
      <c r="F191" s="474"/>
      <c r="G191" s="474"/>
      <c r="H191" s="474"/>
      <c r="I191" s="474"/>
      <c r="J191" s="474"/>
      <c r="K191" s="474"/>
      <c r="L191" s="474"/>
      <c r="M191" s="474"/>
      <c r="N191" s="474"/>
      <c r="O191" s="474"/>
      <c r="P191" s="474"/>
      <c r="Q191" s="474"/>
      <c r="R191" s="474"/>
      <c r="S191" s="474"/>
      <c r="T191" s="474"/>
      <c r="U191" s="474"/>
      <c r="V191" s="474"/>
      <c r="W191" s="474"/>
      <c r="X191" s="474"/>
      <c r="Y191" s="474"/>
      <c r="Z191" s="474"/>
      <c r="AA191" s="474"/>
      <c r="AB191" s="474"/>
      <c r="AC191" s="474"/>
      <c r="AD191" s="474"/>
      <c r="AE191" s="474"/>
      <c r="AF191" s="474"/>
      <c r="AG191" s="474"/>
    </row>
    <row r="192" spans="1:33" ht="15" customHeight="1" x14ac:dyDescent="0.35">
      <c r="A192" s="470"/>
      <c r="B192" s="474"/>
      <c r="C192" s="474"/>
      <c r="D192" s="474"/>
      <c r="E192" s="474"/>
      <c r="F192" s="474"/>
      <c r="G192" s="474"/>
      <c r="H192" s="474"/>
      <c r="I192" s="474"/>
      <c r="J192" s="474"/>
      <c r="K192" s="474"/>
      <c r="L192" s="474"/>
      <c r="M192" s="474"/>
      <c r="N192" s="474"/>
      <c r="O192" s="474"/>
      <c r="P192" s="474"/>
      <c r="Q192" s="474"/>
      <c r="R192" s="474"/>
      <c r="S192" s="474"/>
      <c r="T192" s="474"/>
      <c r="U192" s="474"/>
      <c r="V192" s="474"/>
      <c r="W192" s="474"/>
      <c r="X192" s="474"/>
      <c r="Y192" s="474"/>
      <c r="Z192" s="474"/>
      <c r="AA192" s="474"/>
      <c r="AB192" s="474"/>
      <c r="AC192" s="474"/>
      <c r="AD192" s="474"/>
      <c r="AE192" s="474"/>
      <c r="AF192" s="474"/>
      <c r="AG192" s="474"/>
    </row>
    <row r="193" spans="2:33" ht="15" customHeight="1" x14ac:dyDescent="0.35">
      <c r="B193" s="474"/>
      <c r="C193" s="474"/>
      <c r="D193" s="474"/>
      <c r="E193" s="474"/>
      <c r="F193" s="474"/>
      <c r="G193" s="474"/>
      <c r="H193" s="474"/>
      <c r="I193" s="474"/>
      <c r="J193" s="474"/>
      <c r="K193" s="474"/>
      <c r="L193" s="474"/>
      <c r="M193" s="474"/>
      <c r="N193" s="474"/>
      <c r="O193" s="474"/>
      <c r="P193" s="474"/>
      <c r="Q193" s="474"/>
      <c r="R193" s="474"/>
      <c r="S193" s="474"/>
      <c r="T193" s="474"/>
      <c r="U193" s="474"/>
      <c r="V193" s="474"/>
      <c r="W193" s="474"/>
      <c r="X193" s="474"/>
      <c r="Y193" s="474"/>
      <c r="Z193" s="474"/>
      <c r="AA193" s="474"/>
      <c r="AB193" s="474"/>
      <c r="AC193" s="474"/>
      <c r="AD193" s="474"/>
      <c r="AE193" s="474"/>
      <c r="AF193" s="474"/>
      <c r="AG193" s="474"/>
    </row>
    <row r="194" spans="2:33" ht="15" customHeight="1" x14ac:dyDescent="0.35">
      <c r="B194" s="474"/>
      <c r="C194" s="474"/>
      <c r="D194" s="474"/>
      <c r="E194" s="474"/>
      <c r="F194" s="474"/>
      <c r="G194" s="474"/>
      <c r="H194" s="474"/>
      <c r="I194" s="474"/>
      <c r="J194" s="474"/>
      <c r="K194" s="474"/>
      <c r="L194" s="474"/>
      <c r="M194" s="474"/>
      <c r="N194" s="474"/>
      <c r="O194" s="474"/>
      <c r="P194" s="474"/>
      <c r="Q194" s="474"/>
      <c r="R194" s="474"/>
      <c r="S194" s="474"/>
      <c r="T194" s="474"/>
      <c r="U194" s="474"/>
      <c r="V194" s="474"/>
      <c r="W194" s="474"/>
      <c r="X194" s="474"/>
      <c r="Y194" s="474"/>
      <c r="Z194" s="474"/>
      <c r="AA194" s="474"/>
      <c r="AB194" s="474"/>
      <c r="AC194" s="474"/>
      <c r="AD194" s="474"/>
      <c r="AE194" s="474"/>
      <c r="AF194" s="474"/>
      <c r="AG194" s="474"/>
    </row>
    <row r="195" spans="2:33" ht="15" customHeight="1" x14ac:dyDescent="0.35">
      <c r="B195" s="474"/>
      <c r="C195" s="474"/>
      <c r="D195" s="474"/>
      <c r="E195" s="474"/>
      <c r="F195" s="474"/>
      <c r="G195" s="474"/>
      <c r="H195" s="474"/>
      <c r="I195" s="474"/>
      <c r="J195" s="474"/>
      <c r="K195" s="474"/>
      <c r="L195" s="474"/>
      <c r="M195" s="474"/>
      <c r="N195" s="474"/>
      <c r="O195" s="474"/>
      <c r="P195" s="474"/>
      <c r="Q195" s="474"/>
      <c r="R195" s="474"/>
      <c r="S195" s="474"/>
      <c r="T195" s="474"/>
      <c r="U195" s="474"/>
      <c r="V195" s="474"/>
      <c r="W195" s="474"/>
      <c r="X195" s="474"/>
      <c r="Y195" s="474"/>
      <c r="Z195" s="474"/>
      <c r="AA195" s="474"/>
      <c r="AB195" s="474"/>
      <c r="AC195" s="474"/>
      <c r="AD195" s="474"/>
      <c r="AE195" s="474"/>
      <c r="AF195" s="474"/>
      <c r="AG195" s="474"/>
    </row>
    <row r="196" spans="2:33" ht="15" customHeight="1" x14ac:dyDescent="0.35">
      <c r="B196" s="474"/>
      <c r="C196" s="474"/>
      <c r="D196" s="474"/>
      <c r="E196" s="474"/>
      <c r="F196" s="474"/>
      <c r="G196" s="474"/>
      <c r="H196" s="474"/>
      <c r="I196" s="474"/>
      <c r="J196" s="474"/>
      <c r="K196" s="474"/>
      <c r="L196" s="474"/>
      <c r="M196" s="474"/>
      <c r="N196" s="474"/>
      <c r="O196" s="474"/>
      <c r="P196" s="474"/>
      <c r="Q196" s="474"/>
      <c r="R196" s="474"/>
      <c r="S196" s="474"/>
      <c r="T196" s="474"/>
      <c r="U196" s="474"/>
      <c r="V196" s="474"/>
      <c r="W196" s="474"/>
      <c r="X196" s="474"/>
      <c r="Y196" s="474"/>
      <c r="Z196" s="474"/>
      <c r="AA196" s="474"/>
      <c r="AB196" s="474"/>
      <c r="AC196" s="474"/>
      <c r="AD196" s="474"/>
      <c r="AE196" s="474"/>
      <c r="AF196" s="474"/>
      <c r="AG196" s="474"/>
    </row>
    <row r="197" spans="2:33" ht="15" customHeight="1" x14ac:dyDescent="0.35">
      <c r="B197" s="474"/>
      <c r="C197" s="474"/>
      <c r="D197" s="474"/>
      <c r="E197" s="474"/>
      <c r="F197" s="474"/>
      <c r="G197" s="474"/>
      <c r="H197" s="474"/>
      <c r="I197" s="474"/>
      <c r="J197" s="474"/>
      <c r="K197" s="474"/>
      <c r="L197" s="474"/>
      <c r="M197" s="474"/>
      <c r="N197" s="474"/>
      <c r="O197" s="474"/>
      <c r="P197" s="474"/>
      <c r="Q197" s="474"/>
      <c r="R197" s="474"/>
      <c r="S197" s="474"/>
      <c r="T197" s="474"/>
      <c r="U197" s="474"/>
      <c r="V197" s="474"/>
      <c r="W197" s="474"/>
      <c r="X197" s="474"/>
      <c r="Y197" s="474"/>
      <c r="Z197" s="474"/>
      <c r="AA197" s="474"/>
      <c r="AB197" s="474"/>
      <c r="AC197" s="474"/>
      <c r="AD197" s="474"/>
      <c r="AE197" s="474"/>
      <c r="AF197" s="474"/>
      <c r="AG197" s="474"/>
    </row>
    <row r="198" spans="2:33" ht="15" customHeight="1" x14ac:dyDescent="0.35">
      <c r="B198" s="474"/>
      <c r="C198" s="474"/>
      <c r="D198" s="474"/>
      <c r="E198" s="474"/>
      <c r="F198" s="474"/>
      <c r="G198" s="474"/>
      <c r="H198" s="474"/>
      <c r="I198" s="474"/>
      <c r="J198" s="474"/>
      <c r="K198" s="474"/>
      <c r="L198" s="474"/>
      <c r="M198" s="474"/>
      <c r="N198" s="474"/>
      <c r="O198" s="474"/>
      <c r="P198" s="474"/>
      <c r="Q198" s="474"/>
      <c r="R198" s="474"/>
      <c r="S198" s="474"/>
      <c r="T198" s="474"/>
      <c r="U198" s="474"/>
      <c r="V198" s="474"/>
      <c r="W198" s="474"/>
      <c r="X198" s="474"/>
      <c r="Y198" s="474"/>
      <c r="Z198" s="474"/>
      <c r="AA198" s="474"/>
      <c r="AB198" s="474"/>
      <c r="AC198" s="474"/>
      <c r="AD198" s="474"/>
      <c r="AE198" s="474"/>
      <c r="AF198" s="474"/>
      <c r="AG198" s="474"/>
    </row>
    <row r="199" spans="2:33" ht="15" customHeight="1" x14ac:dyDescent="0.35">
      <c r="B199" s="474"/>
      <c r="C199" s="474"/>
      <c r="D199" s="474"/>
      <c r="E199" s="474"/>
      <c r="F199" s="474"/>
      <c r="G199" s="474"/>
      <c r="H199" s="474"/>
      <c r="I199" s="474"/>
      <c r="J199" s="474"/>
      <c r="K199" s="474"/>
      <c r="L199" s="474"/>
      <c r="M199" s="474"/>
      <c r="N199" s="474"/>
      <c r="O199" s="474"/>
      <c r="P199" s="474"/>
      <c r="Q199" s="474"/>
      <c r="R199" s="474"/>
      <c r="S199" s="474"/>
      <c r="T199" s="474"/>
      <c r="U199" s="474"/>
      <c r="V199" s="474"/>
      <c r="W199" s="474"/>
      <c r="X199" s="474"/>
      <c r="Y199" s="474"/>
      <c r="Z199" s="474"/>
      <c r="AA199" s="474"/>
      <c r="AB199" s="474"/>
      <c r="AC199" s="474"/>
      <c r="AD199" s="474"/>
      <c r="AE199" s="474"/>
      <c r="AF199" s="474"/>
      <c r="AG199" s="474"/>
    </row>
    <row r="200" spans="2:33" ht="15" customHeight="1" x14ac:dyDescent="0.35">
      <c r="B200" s="474"/>
      <c r="C200" s="474"/>
      <c r="D200" s="474"/>
      <c r="E200" s="474"/>
      <c r="F200" s="474"/>
      <c r="G200" s="474"/>
      <c r="H200" s="474"/>
      <c r="I200" s="474"/>
      <c r="J200" s="474"/>
      <c r="K200" s="474"/>
      <c r="L200" s="474"/>
      <c r="M200" s="474"/>
      <c r="N200" s="474"/>
      <c r="O200" s="474"/>
      <c r="P200" s="474"/>
      <c r="Q200" s="474"/>
      <c r="R200" s="474"/>
      <c r="S200" s="474"/>
      <c r="T200" s="474"/>
      <c r="U200" s="474"/>
      <c r="V200" s="474"/>
      <c r="W200" s="474"/>
      <c r="X200" s="474"/>
      <c r="Y200" s="474"/>
      <c r="Z200" s="474"/>
      <c r="AA200" s="474"/>
      <c r="AB200" s="474"/>
      <c r="AC200" s="474"/>
      <c r="AD200" s="474"/>
      <c r="AE200" s="474"/>
      <c r="AF200" s="474"/>
      <c r="AG200" s="474"/>
    </row>
    <row r="201" spans="2:33" ht="15" customHeight="1" x14ac:dyDescent="0.35">
      <c r="B201" s="474"/>
      <c r="C201" s="474"/>
      <c r="D201" s="474"/>
      <c r="E201" s="474"/>
      <c r="F201" s="474"/>
      <c r="G201" s="474"/>
      <c r="H201" s="474"/>
      <c r="I201" s="474"/>
      <c r="J201" s="474"/>
      <c r="K201" s="474"/>
      <c r="L201" s="474"/>
      <c r="M201" s="474"/>
      <c r="N201" s="474"/>
      <c r="O201" s="474"/>
      <c r="P201" s="474"/>
      <c r="Q201" s="474"/>
      <c r="R201" s="474"/>
      <c r="S201" s="474"/>
      <c r="T201" s="474"/>
      <c r="U201" s="474"/>
      <c r="V201" s="474"/>
      <c r="W201" s="474"/>
      <c r="X201" s="474"/>
      <c r="Y201" s="474"/>
      <c r="Z201" s="474"/>
      <c r="AA201" s="474"/>
      <c r="AB201" s="474"/>
      <c r="AC201" s="474"/>
      <c r="AD201" s="474"/>
      <c r="AE201" s="474"/>
      <c r="AF201" s="474"/>
      <c r="AG201" s="474"/>
    </row>
    <row r="202" spans="2:33" ht="15" customHeight="1" x14ac:dyDescent="0.35">
      <c r="B202" s="474"/>
      <c r="C202" s="474"/>
      <c r="D202" s="474"/>
      <c r="E202" s="474"/>
      <c r="F202" s="474"/>
      <c r="G202" s="474"/>
      <c r="H202" s="474"/>
      <c r="I202" s="474"/>
      <c r="J202" s="474"/>
      <c r="K202" s="474"/>
      <c r="L202" s="474"/>
      <c r="M202" s="474"/>
      <c r="N202" s="474"/>
      <c r="O202" s="474"/>
      <c r="P202" s="474"/>
      <c r="Q202" s="474"/>
      <c r="R202" s="474"/>
      <c r="S202" s="474"/>
      <c r="T202" s="474"/>
      <c r="U202" s="474"/>
      <c r="V202" s="474"/>
      <c r="W202" s="474"/>
      <c r="X202" s="474"/>
      <c r="Y202" s="474"/>
      <c r="Z202" s="474"/>
      <c r="AA202" s="474"/>
      <c r="AB202" s="474"/>
      <c r="AC202" s="474"/>
      <c r="AD202" s="474"/>
      <c r="AE202" s="474"/>
      <c r="AF202" s="474"/>
      <c r="AG202" s="474"/>
    </row>
    <row r="203" spans="2:33" ht="15" customHeight="1" x14ac:dyDescent="0.35">
      <c r="B203" s="474"/>
      <c r="C203" s="474"/>
      <c r="D203" s="474"/>
      <c r="E203" s="474"/>
      <c r="F203" s="474"/>
      <c r="G203" s="474"/>
      <c r="H203" s="474"/>
      <c r="I203" s="474"/>
      <c r="J203" s="474"/>
      <c r="K203" s="474"/>
      <c r="L203" s="474"/>
      <c r="M203" s="474"/>
      <c r="N203" s="474"/>
      <c r="O203" s="474"/>
      <c r="P203" s="474"/>
      <c r="Q203" s="474"/>
      <c r="R203" s="474"/>
      <c r="S203" s="474"/>
      <c r="T203" s="474"/>
      <c r="U203" s="474"/>
      <c r="V203" s="474"/>
      <c r="W203" s="474"/>
      <c r="X203" s="474"/>
      <c r="Y203" s="474"/>
      <c r="Z203" s="474"/>
      <c r="AA203" s="474"/>
      <c r="AB203" s="474"/>
      <c r="AC203" s="474"/>
      <c r="AD203" s="474"/>
      <c r="AE203" s="474"/>
      <c r="AF203" s="474"/>
      <c r="AG203" s="474"/>
    </row>
    <row r="204" spans="2:33" ht="15" customHeight="1" x14ac:dyDescent="0.35">
      <c r="B204" s="474"/>
      <c r="C204" s="474"/>
      <c r="D204" s="474"/>
      <c r="E204" s="474"/>
      <c r="F204" s="474"/>
      <c r="G204" s="474"/>
      <c r="H204" s="474"/>
      <c r="I204" s="474"/>
      <c r="J204" s="474"/>
      <c r="K204" s="474"/>
      <c r="L204" s="474"/>
      <c r="M204" s="474"/>
      <c r="N204" s="474"/>
      <c r="O204" s="474"/>
      <c r="P204" s="474"/>
      <c r="Q204" s="474"/>
      <c r="R204" s="474"/>
      <c r="S204" s="474"/>
      <c r="T204" s="474"/>
      <c r="U204" s="474"/>
      <c r="V204" s="474"/>
      <c r="W204" s="474"/>
      <c r="X204" s="474"/>
      <c r="Y204" s="474"/>
      <c r="Z204" s="474"/>
      <c r="AA204" s="474"/>
      <c r="AB204" s="474"/>
      <c r="AC204" s="474"/>
      <c r="AD204" s="474"/>
      <c r="AE204" s="474"/>
      <c r="AF204" s="474"/>
      <c r="AG204" s="474"/>
    </row>
    <row r="205" spans="2:33" ht="15" customHeight="1" x14ac:dyDescent="0.35">
      <c r="B205" s="474"/>
      <c r="C205" s="474"/>
      <c r="D205" s="474"/>
      <c r="E205" s="474"/>
      <c r="F205" s="474"/>
      <c r="G205" s="474"/>
      <c r="H205" s="474"/>
      <c r="I205" s="474"/>
      <c r="J205" s="474"/>
      <c r="K205" s="474"/>
      <c r="L205" s="474"/>
      <c r="M205" s="474"/>
      <c r="N205" s="474"/>
      <c r="O205" s="474"/>
      <c r="P205" s="474"/>
      <c r="Q205" s="474"/>
      <c r="R205" s="474"/>
      <c r="S205" s="474"/>
      <c r="T205" s="474"/>
      <c r="U205" s="474"/>
      <c r="V205" s="474"/>
      <c r="W205" s="474"/>
      <c r="X205" s="474"/>
      <c r="Y205" s="474"/>
      <c r="Z205" s="474"/>
      <c r="AA205" s="474"/>
      <c r="AB205" s="474"/>
      <c r="AC205" s="474"/>
      <c r="AD205" s="474"/>
      <c r="AE205" s="474"/>
      <c r="AF205" s="474"/>
      <c r="AG205" s="474"/>
    </row>
    <row r="206" spans="2:33" ht="15" customHeight="1" x14ac:dyDescent="0.35">
      <c r="B206" s="474"/>
      <c r="C206" s="474"/>
      <c r="D206" s="474"/>
      <c r="E206" s="474"/>
      <c r="F206" s="474"/>
      <c r="G206" s="474"/>
      <c r="H206" s="474"/>
      <c r="I206" s="474"/>
      <c r="J206" s="474"/>
      <c r="K206" s="474"/>
      <c r="L206" s="474"/>
      <c r="M206" s="474"/>
      <c r="N206" s="474"/>
      <c r="O206" s="474"/>
      <c r="P206" s="474"/>
      <c r="Q206" s="474"/>
      <c r="R206" s="474"/>
      <c r="S206" s="474"/>
      <c r="T206" s="474"/>
      <c r="U206" s="474"/>
      <c r="V206" s="474"/>
      <c r="W206" s="474"/>
      <c r="X206" s="474"/>
      <c r="Y206" s="474"/>
      <c r="Z206" s="474"/>
      <c r="AA206" s="474"/>
      <c r="AB206" s="474"/>
      <c r="AC206" s="474"/>
      <c r="AD206" s="474"/>
      <c r="AE206" s="474"/>
      <c r="AF206" s="474"/>
      <c r="AG206" s="474"/>
    </row>
    <row r="207" spans="2:33" ht="15" customHeight="1" x14ac:dyDescent="0.35">
      <c r="B207" s="474"/>
      <c r="C207" s="474"/>
      <c r="D207" s="474"/>
      <c r="E207" s="474"/>
      <c r="F207" s="474"/>
      <c r="G207" s="474"/>
      <c r="H207" s="474"/>
      <c r="I207" s="474"/>
      <c r="J207" s="474"/>
      <c r="K207" s="474"/>
      <c r="L207" s="474"/>
      <c r="M207" s="474"/>
      <c r="N207" s="474"/>
      <c r="O207" s="474"/>
      <c r="P207" s="474"/>
      <c r="Q207" s="474"/>
      <c r="R207" s="474"/>
      <c r="S207" s="474"/>
      <c r="T207" s="474"/>
      <c r="U207" s="474"/>
      <c r="V207" s="474"/>
      <c r="W207" s="474"/>
      <c r="X207" s="474"/>
      <c r="Y207" s="474"/>
      <c r="Z207" s="474"/>
      <c r="AA207" s="474"/>
      <c r="AB207" s="474"/>
      <c r="AC207" s="474"/>
      <c r="AD207" s="474"/>
      <c r="AE207" s="474"/>
      <c r="AF207" s="474"/>
      <c r="AG207" s="474"/>
    </row>
    <row r="208" spans="2:33" ht="15" customHeight="1" x14ac:dyDescent="0.35">
      <c r="B208" s="474"/>
      <c r="C208" s="474"/>
      <c r="D208" s="474"/>
      <c r="E208" s="474"/>
      <c r="F208" s="474"/>
      <c r="G208" s="474"/>
      <c r="H208" s="474"/>
      <c r="I208" s="474"/>
      <c r="J208" s="474"/>
      <c r="K208" s="474"/>
      <c r="L208" s="474"/>
      <c r="M208" s="474"/>
      <c r="N208" s="474"/>
      <c r="O208" s="474"/>
      <c r="P208" s="474"/>
      <c r="Q208" s="474"/>
      <c r="R208" s="474"/>
      <c r="S208" s="474"/>
      <c r="T208" s="474"/>
      <c r="U208" s="474"/>
      <c r="V208" s="474"/>
      <c r="W208" s="474"/>
      <c r="X208" s="474"/>
      <c r="Y208" s="474"/>
      <c r="Z208" s="474"/>
      <c r="AA208" s="474"/>
      <c r="AB208" s="474"/>
      <c r="AC208" s="474"/>
      <c r="AD208" s="474"/>
      <c r="AE208" s="474"/>
      <c r="AF208" s="474"/>
      <c r="AG208" s="474"/>
    </row>
    <row r="209" spans="2:33" ht="15" customHeight="1" x14ac:dyDescent="0.35">
      <c r="B209" s="474"/>
      <c r="C209" s="474"/>
      <c r="D209" s="474"/>
      <c r="E209" s="474"/>
      <c r="F209" s="474"/>
      <c r="G209" s="474"/>
      <c r="H209" s="474"/>
      <c r="I209" s="474"/>
      <c r="J209" s="474"/>
      <c r="K209" s="474"/>
      <c r="L209" s="474"/>
      <c r="M209" s="474"/>
      <c r="N209" s="474"/>
      <c r="O209" s="474"/>
      <c r="P209" s="474"/>
      <c r="Q209" s="474"/>
      <c r="R209" s="474"/>
      <c r="S209" s="474"/>
      <c r="T209" s="474"/>
      <c r="U209" s="474"/>
      <c r="V209" s="474"/>
      <c r="W209" s="474"/>
      <c r="X209" s="474"/>
      <c r="Y209" s="474"/>
      <c r="Z209" s="474"/>
      <c r="AA209" s="474"/>
      <c r="AB209" s="474"/>
      <c r="AC209" s="474"/>
      <c r="AD209" s="474"/>
      <c r="AE209" s="474"/>
      <c r="AF209" s="474"/>
      <c r="AG209" s="474"/>
    </row>
    <row r="210" spans="2:33" ht="12" customHeight="1" x14ac:dyDescent="0.35">
      <c r="B210" s="474"/>
      <c r="C210" s="474"/>
      <c r="D210" s="474"/>
      <c r="E210" s="474"/>
      <c r="F210" s="474"/>
      <c r="G210" s="474"/>
      <c r="H210" s="474"/>
      <c r="I210" s="474"/>
      <c r="J210" s="474"/>
      <c r="K210" s="474"/>
      <c r="L210" s="474"/>
      <c r="M210" s="474"/>
      <c r="N210" s="474"/>
      <c r="O210" s="474"/>
      <c r="P210" s="474"/>
      <c r="Q210" s="474"/>
      <c r="R210" s="474"/>
      <c r="S210" s="474"/>
      <c r="T210" s="474"/>
      <c r="U210" s="474"/>
      <c r="V210" s="474"/>
      <c r="W210" s="474"/>
      <c r="X210" s="474"/>
      <c r="Y210" s="474"/>
      <c r="Z210" s="474"/>
      <c r="AA210" s="474"/>
      <c r="AB210" s="474"/>
      <c r="AC210" s="474"/>
      <c r="AD210" s="474"/>
      <c r="AE210" s="474"/>
      <c r="AF210" s="474"/>
      <c r="AG210" s="474"/>
    </row>
    <row r="211" spans="2:33" ht="15" customHeight="1" x14ac:dyDescent="0.35">
      <c r="B211" s="474"/>
      <c r="C211" s="474"/>
      <c r="D211" s="474"/>
      <c r="E211" s="474"/>
      <c r="F211" s="474"/>
      <c r="G211" s="474"/>
      <c r="H211" s="474"/>
      <c r="I211" s="474"/>
      <c r="J211" s="474"/>
      <c r="K211" s="474"/>
      <c r="L211" s="474"/>
      <c r="M211" s="474"/>
      <c r="N211" s="474"/>
      <c r="O211" s="474"/>
      <c r="P211" s="474"/>
      <c r="Q211" s="474"/>
      <c r="R211" s="474"/>
      <c r="S211" s="474"/>
      <c r="T211" s="474"/>
      <c r="U211" s="474"/>
      <c r="V211" s="474"/>
      <c r="W211" s="474"/>
      <c r="X211" s="474"/>
      <c r="Y211" s="474"/>
      <c r="Z211" s="474"/>
      <c r="AA211" s="474"/>
      <c r="AB211" s="474"/>
      <c r="AC211" s="474"/>
      <c r="AD211" s="474"/>
      <c r="AE211" s="474"/>
      <c r="AF211" s="474"/>
      <c r="AG211" s="474"/>
    </row>
    <row r="212" spans="2:33" ht="15" customHeight="1" x14ac:dyDescent="0.35">
      <c r="B212" s="474"/>
      <c r="C212" s="474"/>
      <c r="D212" s="474"/>
      <c r="E212" s="474"/>
      <c r="F212" s="474"/>
      <c r="G212" s="474"/>
      <c r="H212" s="474"/>
      <c r="I212" s="474"/>
      <c r="J212" s="474"/>
      <c r="K212" s="474"/>
      <c r="L212" s="474"/>
      <c r="M212" s="474"/>
      <c r="N212" s="474"/>
      <c r="O212" s="474"/>
      <c r="P212" s="474"/>
      <c r="Q212" s="474"/>
      <c r="R212" s="474"/>
      <c r="S212" s="474"/>
      <c r="T212" s="474"/>
      <c r="U212" s="474"/>
      <c r="V212" s="474"/>
      <c r="W212" s="474"/>
      <c r="X212" s="474"/>
      <c r="Y212" s="474"/>
      <c r="Z212" s="474"/>
      <c r="AA212" s="474"/>
      <c r="AB212" s="474"/>
      <c r="AC212" s="474"/>
      <c r="AD212" s="474"/>
      <c r="AE212" s="474"/>
      <c r="AF212" s="474"/>
      <c r="AG212" s="474"/>
    </row>
    <row r="213" spans="2:33" ht="15" customHeight="1" x14ac:dyDescent="0.35">
      <c r="B213" s="474"/>
      <c r="C213" s="474"/>
      <c r="D213" s="474"/>
      <c r="E213" s="474"/>
      <c r="F213" s="474"/>
      <c r="G213" s="474"/>
      <c r="H213" s="474"/>
      <c r="I213" s="474"/>
      <c r="J213" s="474"/>
      <c r="K213" s="474"/>
      <c r="L213" s="474"/>
      <c r="M213" s="474"/>
      <c r="N213" s="474"/>
      <c r="O213" s="474"/>
      <c r="P213" s="474"/>
      <c r="Q213" s="474"/>
      <c r="R213" s="474"/>
      <c r="S213" s="474"/>
      <c r="T213" s="474"/>
      <c r="U213" s="474"/>
      <c r="V213" s="474"/>
      <c r="W213" s="474"/>
      <c r="X213" s="474"/>
      <c r="Y213" s="474"/>
      <c r="Z213" s="474"/>
      <c r="AA213" s="474"/>
      <c r="AB213" s="474"/>
      <c r="AC213" s="474"/>
      <c r="AD213" s="474"/>
      <c r="AE213" s="474"/>
      <c r="AF213" s="474"/>
      <c r="AG213" s="474"/>
    </row>
    <row r="214" spans="2:33" ht="15" customHeight="1" x14ac:dyDescent="0.35">
      <c r="B214" s="474"/>
      <c r="C214" s="474"/>
      <c r="D214" s="474"/>
      <c r="E214" s="474"/>
      <c r="F214" s="474"/>
      <c r="G214" s="474"/>
      <c r="H214" s="474"/>
      <c r="I214" s="474"/>
      <c r="J214" s="474"/>
      <c r="K214" s="474"/>
      <c r="L214" s="474"/>
      <c r="M214" s="474"/>
      <c r="N214" s="474"/>
      <c r="O214" s="474"/>
      <c r="P214" s="474"/>
      <c r="Q214" s="474"/>
      <c r="R214" s="474"/>
      <c r="S214" s="474"/>
      <c r="T214" s="474"/>
      <c r="U214" s="474"/>
      <c r="V214" s="474"/>
      <c r="W214" s="474"/>
      <c r="X214" s="474"/>
      <c r="Y214" s="474"/>
      <c r="Z214" s="474"/>
      <c r="AA214" s="474"/>
      <c r="AB214" s="474"/>
      <c r="AC214" s="474"/>
      <c r="AD214" s="474"/>
      <c r="AE214" s="474"/>
      <c r="AF214" s="474"/>
      <c r="AG214" s="474"/>
    </row>
    <row r="215" spans="2:33" ht="15" customHeight="1" x14ac:dyDescent="0.35">
      <c r="B215" s="474"/>
      <c r="C215" s="474"/>
      <c r="D215" s="474"/>
      <c r="E215" s="474"/>
      <c r="F215" s="474"/>
      <c r="G215" s="474"/>
      <c r="H215" s="474"/>
      <c r="I215" s="474"/>
      <c r="J215" s="474"/>
      <c r="K215" s="474"/>
      <c r="L215" s="474"/>
      <c r="M215" s="474"/>
      <c r="N215" s="474"/>
      <c r="O215" s="474"/>
      <c r="P215" s="474"/>
      <c r="Q215" s="474"/>
      <c r="R215" s="474"/>
      <c r="S215" s="474"/>
      <c r="T215" s="474"/>
      <c r="U215" s="474"/>
      <c r="V215" s="474"/>
      <c r="W215" s="474"/>
      <c r="X215" s="474"/>
      <c r="Y215" s="474"/>
      <c r="Z215" s="474"/>
      <c r="AA215" s="474"/>
      <c r="AB215" s="474"/>
      <c r="AC215" s="474"/>
      <c r="AD215" s="474"/>
      <c r="AE215" s="474"/>
      <c r="AF215" s="474"/>
      <c r="AG215" s="474"/>
    </row>
    <row r="216" spans="2:33" ht="15" customHeight="1" x14ac:dyDescent="0.35">
      <c r="B216" s="474"/>
      <c r="C216" s="474"/>
      <c r="D216" s="474"/>
      <c r="E216" s="474"/>
      <c r="F216" s="474"/>
      <c r="G216" s="474"/>
      <c r="H216" s="474"/>
      <c r="I216" s="474"/>
      <c r="J216" s="474"/>
      <c r="K216" s="474"/>
      <c r="L216" s="474"/>
      <c r="M216" s="474"/>
      <c r="N216" s="474"/>
      <c r="O216" s="474"/>
      <c r="P216" s="474"/>
      <c r="Q216" s="474"/>
      <c r="R216" s="474"/>
      <c r="S216" s="474"/>
      <c r="T216" s="474"/>
      <c r="U216" s="474"/>
      <c r="V216" s="474"/>
      <c r="W216" s="474"/>
      <c r="X216" s="474"/>
      <c r="Y216" s="474"/>
      <c r="Z216" s="474"/>
      <c r="AA216" s="474"/>
      <c r="AB216" s="474"/>
      <c r="AC216" s="474"/>
      <c r="AD216" s="474"/>
      <c r="AE216" s="474"/>
      <c r="AF216" s="474"/>
      <c r="AG216" s="474"/>
    </row>
    <row r="217" spans="2:33" ht="15" customHeight="1" x14ac:dyDescent="0.35">
      <c r="B217" s="474"/>
      <c r="C217" s="474"/>
      <c r="D217" s="474"/>
      <c r="E217" s="474"/>
      <c r="F217" s="474"/>
      <c r="G217" s="474"/>
      <c r="H217" s="474"/>
      <c r="I217" s="474"/>
      <c r="J217" s="474"/>
      <c r="K217" s="474"/>
      <c r="L217" s="474"/>
      <c r="M217" s="474"/>
      <c r="N217" s="474"/>
      <c r="O217" s="474"/>
      <c r="P217" s="474"/>
      <c r="Q217" s="474"/>
      <c r="R217" s="474"/>
      <c r="S217" s="474"/>
      <c r="T217" s="474"/>
      <c r="U217" s="474"/>
      <c r="V217" s="474"/>
      <c r="W217" s="474"/>
      <c r="X217" s="474"/>
      <c r="Y217" s="474"/>
      <c r="Z217" s="474"/>
      <c r="AA217" s="474"/>
      <c r="AB217" s="474"/>
      <c r="AC217" s="474"/>
      <c r="AD217" s="474"/>
      <c r="AE217" s="474"/>
      <c r="AF217" s="474"/>
      <c r="AG217" s="474"/>
    </row>
    <row r="218" spans="2:33" ht="15" customHeight="1" x14ac:dyDescent="0.35">
      <c r="B218" s="474"/>
      <c r="C218" s="474"/>
      <c r="D218" s="474"/>
      <c r="E218" s="474"/>
      <c r="F218" s="474"/>
      <c r="G218" s="474"/>
      <c r="H218" s="474"/>
      <c r="I218" s="474"/>
      <c r="J218" s="474"/>
      <c r="K218" s="474"/>
      <c r="L218" s="474"/>
      <c r="M218" s="474"/>
      <c r="N218" s="474"/>
      <c r="O218" s="474"/>
      <c r="P218" s="474"/>
      <c r="Q218" s="474"/>
      <c r="R218" s="474"/>
      <c r="S218" s="474"/>
      <c r="T218" s="474"/>
      <c r="U218" s="474"/>
      <c r="V218" s="474"/>
      <c r="W218" s="474"/>
      <c r="X218" s="474"/>
      <c r="Y218" s="474"/>
      <c r="Z218" s="474"/>
      <c r="AA218" s="474"/>
      <c r="AB218" s="474"/>
      <c r="AC218" s="474"/>
      <c r="AD218" s="474"/>
      <c r="AE218" s="474"/>
      <c r="AF218" s="474"/>
      <c r="AG218" s="474"/>
    </row>
    <row r="219" spans="2:33" ht="15" customHeight="1" x14ac:dyDescent="0.35">
      <c r="B219" s="474"/>
      <c r="C219" s="474"/>
      <c r="D219" s="474"/>
      <c r="E219" s="474"/>
      <c r="F219" s="474"/>
      <c r="G219" s="474"/>
      <c r="H219" s="474"/>
      <c r="I219" s="474"/>
      <c r="J219" s="474"/>
      <c r="K219" s="474"/>
      <c r="L219" s="474"/>
      <c r="M219" s="474"/>
      <c r="N219" s="474"/>
      <c r="O219" s="474"/>
      <c r="P219" s="474"/>
      <c r="Q219" s="474"/>
      <c r="R219" s="474"/>
      <c r="S219" s="474"/>
      <c r="T219" s="474"/>
      <c r="U219" s="474"/>
      <c r="V219" s="474"/>
      <c r="W219" s="474"/>
      <c r="X219" s="474"/>
      <c r="Y219" s="474"/>
      <c r="Z219" s="474"/>
      <c r="AA219" s="474"/>
      <c r="AB219" s="474"/>
      <c r="AC219" s="474"/>
      <c r="AD219" s="474"/>
      <c r="AE219" s="474"/>
      <c r="AF219" s="474"/>
      <c r="AG219" s="474"/>
    </row>
    <row r="220" spans="2:33" ht="15" customHeight="1" x14ac:dyDescent="0.35">
      <c r="B220" s="474"/>
      <c r="C220" s="474"/>
      <c r="D220" s="474"/>
      <c r="E220" s="474"/>
      <c r="F220" s="474"/>
      <c r="G220" s="474"/>
      <c r="H220" s="474"/>
      <c r="I220" s="474"/>
      <c r="J220" s="474"/>
      <c r="K220" s="474"/>
      <c r="L220" s="474"/>
      <c r="M220" s="474"/>
      <c r="N220" s="474"/>
      <c r="O220" s="474"/>
      <c r="P220" s="474"/>
      <c r="Q220" s="474"/>
      <c r="R220" s="474"/>
      <c r="S220" s="474"/>
      <c r="T220" s="474"/>
      <c r="U220" s="474"/>
      <c r="V220" s="474"/>
      <c r="W220" s="474"/>
      <c r="X220" s="474"/>
      <c r="Y220" s="474"/>
      <c r="Z220" s="474"/>
      <c r="AA220" s="474"/>
      <c r="AB220" s="474"/>
      <c r="AC220" s="474"/>
      <c r="AD220" s="474"/>
      <c r="AE220" s="474"/>
      <c r="AF220" s="474"/>
      <c r="AG220" s="474"/>
    </row>
    <row r="221" spans="2:33" ht="15" customHeight="1" x14ac:dyDescent="0.35">
      <c r="B221" s="474"/>
      <c r="C221" s="474"/>
      <c r="D221" s="474"/>
      <c r="E221" s="474"/>
      <c r="F221" s="474"/>
      <c r="G221" s="474"/>
      <c r="H221" s="474"/>
      <c r="I221" s="474"/>
      <c r="J221" s="474"/>
      <c r="K221" s="474"/>
      <c r="L221" s="474"/>
      <c r="M221" s="474"/>
      <c r="N221" s="474"/>
      <c r="O221" s="474"/>
      <c r="P221" s="474"/>
      <c r="Q221" s="474"/>
      <c r="R221" s="474"/>
      <c r="S221" s="474"/>
      <c r="T221" s="474"/>
      <c r="U221" s="474"/>
      <c r="V221" s="474"/>
      <c r="W221" s="474"/>
      <c r="X221" s="474"/>
      <c r="Y221" s="474"/>
      <c r="Z221" s="474"/>
      <c r="AA221" s="474"/>
      <c r="AB221" s="474"/>
      <c r="AC221" s="474"/>
      <c r="AD221" s="474"/>
      <c r="AE221" s="474"/>
      <c r="AF221" s="474"/>
      <c r="AG221" s="474"/>
    </row>
    <row r="222" spans="2:33" ht="15" customHeight="1" x14ac:dyDescent="0.35">
      <c r="B222" s="474"/>
      <c r="C222" s="474"/>
      <c r="D222" s="474"/>
      <c r="E222" s="474"/>
      <c r="F222" s="474"/>
      <c r="G222" s="474"/>
      <c r="H222" s="474"/>
      <c r="I222" s="474"/>
      <c r="J222" s="474"/>
      <c r="K222" s="474"/>
      <c r="L222" s="474"/>
      <c r="M222" s="474"/>
      <c r="N222" s="474"/>
      <c r="O222" s="474"/>
      <c r="P222" s="474"/>
      <c r="Q222" s="474"/>
      <c r="R222" s="474"/>
      <c r="S222" s="474"/>
      <c r="T222" s="474"/>
      <c r="U222" s="474"/>
      <c r="V222" s="474"/>
      <c r="W222" s="474"/>
      <c r="X222" s="474"/>
      <c r="Y222" s="474"/>
      <c r="Z222" s="474"/>
      <c r="AA222" s="474"/>
      <c r="AB222" s="474"/>
      <c r="AC222" s="474"/>
      <c r="AD222" s="474"/>
      <c r="AE222" s="474"/>
      <c r="AF222" s="474"/>
      <c r="AG222" s="474"/>
    </row>
    <row r="223" spans="2:33" ht="15" customHeight="1" x14ac:dyDescent="0.35">
      <c r="B223" s="474"/>
      <c r="C223" s="474"/>
      <c r="D223" s="474"/>
      <c r="E223" s="474"/>
      <c r="F223" s="474"/>
      <c r="G223" s="474"/>
      <c r="H223" s="474"/>
      <c r="I223" s="474"/>
      <c r="J223" s="474"/>
      <c r="K223" s="474"/>
      <c r="L223" s="474"/>
      <c r="M223" s="474"/>
      <c r="N223" s="474"/>
      <c r="O223" s="474"/>
      <c r="P223" s="474"/>
      <c r="Q223" s="474"/>
      <c r="R223" s="474"/>
      <c r="S223" s="474"/>
      <c r="T223" s="474"/>
      <c r="U223" s="474"/>
      <c r="V223" s="474"/>
      <c r="W223" s="474"/>
      <c r="X223" s="474"/>
      <c r="Y223" s="474"/>
      <c r="Z223" s="474"/>
      <c r="AA223" s="474"/>
      <c r="AB223" s="474"/>
      <c r="AC223" s="474"/>
      <c r="AD223" s="474"/>
      <c r="AE223" s="474"/>
      <c r="AF223" s="474"/>
      <c r="AG223" s="474"/>
    </row>
    <row r="224" spans="2:33" ht="15" customHeight="1" x14ac:dyDescent="0.35">
      <c r="B224" s="474"/>
      <c r="C224" s="474"/>
      <c r="D224" s="474"/>
      <c r="E224" s="474"/>
      <c r="F224" s="474"/>
      <c r="G224" s="474"/>
      <c r="H224" s="474"/>
      <c r="I224" s="474"/>
      <c r="J224" s="474"/>
      <c r="K224" s="474"/>
      <c r="L224" s="474"/>
      <c r="M224" s="474"/>
      <c r="N224" s="474"/>
      <c r="O224" s="474"/>
      <c r="P224" s="474"/>
      <c r="Q224" s="474"/>
      <c r="R224" s="474"/>
      <c r="S224" s="474"/>
      <c r="T224" s="474"/>
      <c r="U224" s="474"/>
      <c r="V224" s="474"/>
      <c r="W224" s="474"/>
      <c r="X224" s="474"/>
      <c r="Y224" s="474"/>
      <c r="Z224" s="474"/>
      <c r="AA224" s="474"/>
      <c r="AB224" s="474"/>
      <c r="AC224" s="474"/>
      <c r="AD224" s="474"/>
      <c r="AE224" s="474"/>
      <c r="AF224" s="474"/>
      <c r="AG224" s="474"/>
    </row>
    <row r="225" spans="2:33" ht="12" customHeight="1" x14ac:dyDescent="0.35">
      <c r="B225" s="474"/>
      <c r="C225" s="474"/>
      <c r="D225" s="474"/>
      <c r="E225" s="474"/>
      <c r="F225" s="474"/>
      <c r="G225" s="474"/>
      <c r="H225" s="474"/>
      <c r="I225" s="474"/>
      <c r="J225" s="474"/>
      <c r="K225" s="474"/>
      <c r="L225" s="474"/>
      <c r="M225" s="474"/>
      <c r="N225" s="474"/>
      <c r="O225" s="474"/>
      <c r="P225" s="474"/>
      <c r="Q225" s="474"/>
      <c r="R225" s="474"/>
      <c r="S225" s="474"/>
      <c r="T225" s="474"/>
      <c r="U225" s="474"/>
      <c r="V225" s="474"/>
      <c r="W225" s="474"/>
      <c r="X225" s="474"/>
      <c r="Y225" s="474"/>
      <c r="Z225" s="474"/>
      <c r="AA225" s="474"/>
      <c r="AB225" s="474"/>
      <c r="AC225" s="474"/>
      <c r="AD225" s="474"/>
      <c r="AE225" s="474"/>
      <c r="AF225" s="474"/>
      <c r="AG225" s="474"/>
    </row>
    <row r="226" spans="2:33" ht="15" customHeight="1" x14ac:dyDescent="0.35">
      <c r="B226" s="474"/>
      <c r="C226" s="474"/>
      <c r="D226" s="474"/>
      <c r="E226" s="474"/>
      <c r="F226" s="474"/>
      <c r="G226" s="474"/>
      <c r="H226" s="474"/>
      <c r="I226" s="474"/>
      <c r="J226" s="474"/>
      <c r="K226" s="474"/>
      <c r="L226" s="474"/>
      <c r="M226" s="474"/>
      <c r="N226" s="474"/>
      <c r="O226" s="474"/>
      <c r="P226" s="474"/>
      <c r="Q226" s="474"/>
      <c r="R226" s="474"/>
      <c r="S226" s="474"/>
      <c r="T226" s="474"/>
      <c r="U226" s="474"/>
      <c r="V226" s="474"/>
      <c r="W226" s="474"/>
      <c r="X226" s="474"/>
      <c r="Y226" s="474"/>
      <c r="Z226" s="474"/>
      <c r="AA226" s="474"/>
      <c r="AB226" s="474"/>
      <c r="AC226" s="474"/>
      <c r="AD226" s="474"/>
      <c r="AE226" s="474"/>
      <c r="AF226" s="474"/>
      <c r="AG226" s="474"/>
    </row>
    <row r="227" spans="2:33" ht="12" customHeight="1" x14ac:dyDescent="0.35">
      <c r="B227" s="474"/>
      <c r="C227" s="474"/>
      <c r="D227" s="474"/>
      <c r="E227" s="474"/>
      <c r="F227" s="474"/>
      <c r="G227" s="474"/>
      <c r="H227" s="474"/>
      <c r="I227" s="474"/>
      <c r="J227" s="474"/>
      <c r="K227" s="474"/>
      <c r="L227" s="474"/>
      <c r="M227" s="474"/>
      <c r="N227" s="474"/>
      <c r="O227" s="474"/>
      <c r="P227" s="474"/>
      <c r="Q227" s="474"/>
      <c r="R227" s="474"/>
      <c r="S227" s="474"/>
      <c r="T227" s="474"/>
      <c r="U227" s="474"/>
      <c r="V227" s="474"/>
      <c r="W227" s="474"/>
      <c r="X227" s="474"/>
      <c r="Y227" s="474"/>
      <c r="Z227" s="474"/>
      <c r="AA227" s="474"/>
      <c r="AB227" s="474"/>
      <c r="AC227" s="474"/>
      <c r="AD227" s="474"/>
      <c r="AE227" s="474"/>
      <c r="AF227" s="474"/>
      <c r="AG227" s="474"/>
    </row>
    <row r="228" spans="2:33" ht="15" customHeight="1" x14ac:dyDescent="0.35">
      <c r="B228" s="474"/>
      <c r="C228" s="474"/>
      <c r="D228" s="474"/>
      <c r="E228" s="474"/>
      <c r="F228" s="474"/>
      <c r="G228" s="474"/>
      <c r="H228" s="474"/>
      <c r="I228" s="474"/>
      <c r="J228" s="474"/>
      <c r="K228" s="474"/>
      <c r="L228" s="474"/>
      <c r="M228" s="474"/>
      <c r="N228" s="474"/>
      <c r="O228" s="474"/>
      <c r="P228" s="474"/>
      <c r="Q228" s="474"/>
      <c r="R228" s="474"/>
      <c r="S228" s="474"/>
      <c r="T228" s="474"/>
      <c r="U228" s="474"/>
      <c r="V228" s="474"/>
      <c r="W228" s="474"/>
      <c r="X228" s="474"/>
      <c r="Y228" s="474"/>
      <c r="Z228" s="474"/>
      <c r="AA228" s="474"/>
      <c r="AB228" s="474"/>
      <c r="AC228" s="474"/>
      <c r="AD228" s="474"/>
      <c r="AE228" s="474"/>
      <c r="AF228" s="474"/>
      <c r="AG228" s="474"/>
    </row>
    <row r="229" spans="2:33" ht="15" customHeight="1" x14ac:dyDescent="0.35">
      <c r="B229" s="474"/>
      <c r="C229" s="474"/>
      <c r="D229" s="474"/>
      <c r="E229" s="474"/>
      <c r="F229" s="474"/>
      <c r="G229" s="474"/>
      <c r="H229" s="474"/>
      <c r="I229" s="474"/>
      <c r="J229" s="474"/>
      <c r="K229" s="474"/>
      <c r="L229" s="474"/>
      <c r="M229" s="474"/>
      <c r="N229" s="474"/>
      <c r="O229" s="474"/>
      <c r="P229" s="474"/>
      <c r="Q229" s="474"/>
      <c r="R229" s="474"/>
      <c r="S229" s="474"/>
      <c r="T229" s="474"/>
      <c r="U229" s="474"/>
      <c r="V229" s="474"/>
      <c r="W229" s="474"/>
      <c r="X229" s="474"/>
      <c r="Y229" s="474"/>
      <c r="Z229" s="474"/>
      <c r="AA229" s="474"/>
      <c r="AB229" s="474"/>
      <c r="AC229" s="474"/>
      <c r="AD229" s="474"/>
      <c r="AE229" s="474"/>
      <c r="AF229" s="474"/>
      <c r="AG229" s="474"/>
    </row>
    <row r="230" spans="2:33" ht="15" customHeight="1" x14ac:dyDescent="0.35">
      <c r="B230" s="474"/>
      <c r="C230" s="474"/>
      <c r="D230" s="474"/>
      <c r="E230" s="474"/>
      <c r="F230" s="474"/>
      <c r="G230" s="474"/>
      <c r="H230" s="474"/>
      <c r="I230" s="474"/>
      <c r="J230" s="474"/>
      <c r="K230" s="474"/>
      <c r="L230" s="474"/>
      <c r="M230" s="474"/>
      <c r="N230" s="474"/>
      <c r="O230" s="474"/>
      <c r="P230" s="474"/>
      <c r="Q230" s="474"/>
      <c r="R230" s="474"/>
      <c r="S230" s="474"/>
      <c r="T230" s="474"/>
      <c r="U230" s="474"/>
      <c r="V230" s="474"/>
      <c r="W230" s="474"/>
      <c r="X230" s="474"/>
      <c r="Y230" s="474"/>
      <c r="Z230" s="474"/>
      <c r="AA230" s="474"/>
      <c r="AB230" s="474"/>
      <c r="AC230" s="474"/>
      <c r="AD230" s="474"/>
      <c r="AE230" s="474"/>
      <c r="AF230" s="474"/>
      <c r="AG230" s="474"/>
    </row>
    <row r="231" spans="2:33" ht="15" customHeight="1" x14ac:dyDescent="0.35">
      <c r="B231" s="474"/>
      <c r="C231" s="474"/>
      <c r="D231" s="474"/>
      <c r="E231" s="474"/>
      <c r="F231" s="474"/>
      <c r="G231" s="474"/>
      <c r="H231" s="474"/>
      <c r="I231" s="474"/>
      <c r="J231" s="474"/>
      <c r="K231" s="474"/>
      <c r="L231" s="474"/>
      <c r="M231" s="474"/>
      <c r="N231" s="474"/>
      <c r="O231" s="474"/>
      <c r="P231" s="474"/>
      <c r="Q231" s="474"/>
      <c r="R231" s="474"/>
      <c r="S231" s="474"/>
      <c r="T231" s="474"/>
      <c r="U231" s="474"/>
      <c r="V231" s="474"/>
      <c r="W231" s="474"/>
      <c r="X231" s="474"/>
      <c r="Y231" s="474"/>
      <c r="Z231" s="474"/>
      <c r="AA231" s="474"/>
      <c r="AB231" s="474"/>
      <c r="AC231" s="474"/>
      <c r="AD231" s="474"/>
      <c r="AE231" s="474"/>
      <c r="AF231" s="474"/>
      <c r="AG231" s="474"/>
    </row>
    <row r="232" spans="2:33" ht="12" customHeight="1" x14ac:dyDescent="0.35">
      <c r="B232" s="474"/>
      <c r="C232" s="474"/>
      <c r="D232" s="474"/>
      <c r="E232" s="474"/>
      <c r="F232" s="474"/>
      <c r="G232" s="474"/>
      <c r="H232" s="474"/>
      <c r="I232" s="474"/>
      <c r="J232" s="474"/>
      <c r="K232" s="474"/>
      <c r="L232" s="474"/>
      <c r="M232" s="474"/>
      <c r="N232" s="474"/>
      <c r="O232" s="474"/>
      <c r="P232" s="474"/>
      <c r="Q232" s="474"/>
      <c r="R232" s="474"/>
      <c r="S232" s="474"/>
      <c r="T232" s="474"/>
      <c r="U232" s="474"/>
      <c r="V232" s="474"/>
      <c r="W232" s="474"/>
      <c r="X232" s="474"/>
      <c r="Y232" s="474"/>
      <c r="Z232" s="474"/>
      <c r="AA232" s="474"/>
      <c r="AB232" s="474"/>
      <c r="AC232" s="474"/>
      <c r="AD232" s="474"/>
      <c r="AE232" s="474"/>
      <c r="AF232" s="474"/>
      <c r="AG232" s="474"/>
    </row>
    <row r="233" spans="2:33" ht="15" customHeight="1" x14ac:dyDescent="0.35">
      <c r="B233" s="474"/>
      <c r="C233" s="474"/>
      <c r="D233" s="474"/>
      <c r="E233" s="474"/>
      <c r="F233" s="474"/>
      <c r="G233" s="474"/>
      <c r="H233" s="474"/>
      <c r="I233" s="474"/>
      <c r="J233" s="474"/>
      <c r="K233" s="474"/>
      <c r="L233" s="474"/>
      <c r="M233" s="474"/>
      <c r="N233" s="474"/>
      <c r="O233" s="474"/>
      <c r="P233" s="474"/>
      <c r="Q233" s="474"/>
      <c r="R233" s="474"/>
      <c r="S233" s="474"/>
      <c r="T233" s="474"/>
      <c r="U233" s="474"/>
      <c r="V233" s="474"/>
      <c r="W233" s="474"/>
      <c r="X233" s="474"/>
      <c r="Y233" s="474"/>
      <c r="Z233" s="474"/>
      <c r="AA233" s="474"/>
      <c r="AB233" s="474"/>
      <c r="AC233" s="474"/>
      <c r="AD233" s="474"/>
      <c r="AE233" s="474"/>
      <c r="AF233" s="474"/>
      <c r="AG233" s="474"/>
    </row>
    <row r="234" spans="2:33" ht="15" customHeight="1" x14ac:dyDescent="0.35">
      <c r="B234" s="474"/>
      <c r="C234" s="474"/>
      <c r="D234" s="474"/>
      <c r="E234" s="474"/>
      <c r="F234" s="474"/>
      <c r="G234" s="474"/>
      <c r="H234" s="474"/>
      <c r="I234" s="474"/>
      <c r="J234" s="474"/>
      <c r="K234" s="474"/>
      <c r="L234" s="474"/>
      <c r="M234" s="474"/>
      <c r="N234" s="474"/>
      <c r="O234" s="474"/>
      <c r="P234" s="474"/>
      <c r="Q234" s="474"/>
      <c r="R234" s="474"/>
      <c r="S234" s="474"/>
      <c r="T234" s="474"/>
      <c r="U234" s="474"/>
      <c r="V234" s="474"/>
      <c r="W234" s="474"/>
      <c r="X234" s="474"/>
      <c r="Y234" s="474"/>
      <c r="Z234" s="474"/>
      <c r="AA234" s="474"/>
      <c r="AB234" s="474"/>
      <c r="AC234" s="474"/>
      <c r="AD234" s="474"/>
      <c r="AE234" s="474"/>
      <c r="AF234" s="474"/>
      <c r="AG234" s="474"/>
    </row>
    <row r="235" spans="2:33" ht="15" customHeight="1" x14ac:dyDescent="0.35">
      <c r="B235" s="474"/>
      <c r="C235" s="474"/>
      <c r="D235" s="474"/>
      <c r="E235" s="474"/>
      <c r="F235" s="474"/>
      <c r="G235" s="474"/>
      <c r="H235" s="474"/>
      <c r="I235" s="474"/>
      <c r="J235" s="474"/>
      <c r="K235" s="474"/>
      <c r="L235" s="474"/>
      <c r="M235" s="474"/>
      <c r="N235" s="474"/>
      <c r="O235" s="474"/>
      <c r="P235" s="474"/>
      <c r="Q235" s="474"/>
      <c r="R235" s="474"/>
      <c r="S235" s="474"/>
      <c r="T235" s="474"/>
      <c r="U235" s="474"/>
      <c r="V235" s="474"/>
      <c r="W235" s="474"/>
      <c r="X235" s="474"/>
      <c r="Y235" s="474"/>
      <c r="Z235" s="474"/>
      <c r="AA235" s="474"/>
      <c r="AB235" s="474"/>
      <c r="AC235" s="474"/>
      <c r="AD235" s="474"/>
      <c r="AE235" s="474"/>
      <c r="AF235" s="474"/>
      <c r="AG235" s="474"/>
    </row>
    <row r="236" spans="2:33" ht="12" customHeight="1" x14ac:dyDescent="0.35">
      <c r="B236" s="474"/>
      <c r="C236" s="474"/>
      <c r="D236" s="474"/>
      <c r="E236" s="474"/>
      <c r="F236" s="474"/>
      <c r="G236" s="474"/>
      <c r="H236" s="474"/>
      <c r="I236" s="474"/>
      <c r="J236" s="474"/>
      <c r="K236" s="474"/>
      <c r="L236" s="474"/>
      <c r="M236" s="474"/>
      <c r="N236" s="474"/>
      <c r="O236" s="474"/>
      <c r="P236" s="474"/>
      <c r="Q236" s="474"/>
      <c r="R236" s="474"/>
      <c r="S236" s="474"/>
      <c r="T236" s="474"/>
      <c r="U236" s="474"/>
      <c r="V236" s="474"/>
      <c r="W236" s="474"/>
      <c r="X236" s="474"/>
      <c r="Y236" s="474"/>
      <c r="Z236" s="474"/>
      <c r="AA236" s="474"/>
      <c r="AB236" s="474"/>
      <c r="AC236" s="474"/>
      <c r="AD236" s="474"/>
      <c r="AE236" s="474"/>
      <c r="AF236" s="474"/>
      <c r="AG236" s="474"/>
    </row>
    <row r="237" spans="2:33" ht="15" customHeight="1" x14ac:dyDescent="0.35">
      <c r="B237" s="474"/>
      <c r="C237" s="474"/>
      <c r="D237" s="474"/>
      <c r="E237" s="474"/>
      <c r="F237" s="474"/>
      <c r="G237" s="474"/>
      <c r="H237" s="474"/>
      <c r="I237" s="474"/>
      <c r="J237" s="474"/>
      <c r="K237" s="474"/>
      <c r="L237" s="474"/>
      <c r="M237" s="474"/>
      <c r="N237" s="474"/>
      <c r="O237" s="474"/>
      <c r="P237" s="474"/>
      <c r="Q237" s="474"/>
      <c r="R237" s="474"/>
      <c r="S237" s="474"/>
      <c r="T237" s="474"/>
      <c r="U237" s="474"/>
      <c r="V237" s="474"/>
      <c r="W237" s="474"/>
      <c r="X237" s="474"/>
      <c r="Y237" s="474"/>
      <c r="Z237" s="474"/>
      <c r="AA237" s="474"/>
      <c r="AB237" s="474"/>
      <c r="AC237" s="474"/>
      <c r="AD237" s="474"/>
      <c r="AE237" s="474"/>
      <c r="AF237" s="474"/>
      <c r="AG237" s="474"/>
    </row>
    <row r="238" spans="2:33" ht="15" customHeight="1" x14ac:dyDescent="0.35">
      <c r="B238" s="474"/>
      <c r="C238" s="474"/>
      <c r="D238" s="474"/>
      <c r="E238" s="474"/>
      <c r="F238" s="474"/>
      <c r="G238" s="474"/>
      <c r="H238" s="474"/>
      <c r="I238" s="474"/>
      <c r="J238" s="474"/>
      <c r="K238" s="474"/>
      <c r="L238" s="474"/>
      <c r="M238" s="474"/>
      <c r="N238" s="474"/>
      <c r="O238" s="474"/>
      <c r="P238" s="474"/>
      <c r="Q238" s="474"/>
      <c r="R238" s="474"/>
      <c r="S238" s="474"/>
      <c r="T238" s="474"/>
      <c r="U238" s="474"/>
      <c r="V238" s="474"/>
      <c r="W238" s="474"/>
      <c r="X238" s="474"/>
      <c r="Y238" s="474"/>
      <c r="Z238" s="474"/>
      <c r="AA238" s="474"/>
      <c r="AB238" s="474"/>
      <c r="AC238" s="474"/>
      <c r="AD238" s="474"/>
      <c r="AE238" s="474"/>
      <c r="AF238" s="474"/>
      <c r="AG238" s="474"/>
    </row>
    <row r="239" spans="2:33" ht="15" customHeight="1" x14ac:dyDescent="0.35">
      <c r="B239" s="474"/>
      <c r="C239" s="474"/>
      <c r="D239" s="474"/>
      <c r="E239" s="474"/>
      <c r="F239" s="474"/>
      <c r="G239" s="474"/>
      <c r="H239" s="474"/>
      <c r="I239" s="474"/>
      <c r="J239" s="474"/>
      <c r="K239" s="474"/>
      <c r="L239" s="474"/>
      <c r="M239" s="474"/>
      <c r="N239" s="474"/>
      <c r="O239" s="474"/>
      <c r="P239" s="474"/>
      <c r="Q239" s="474"/>
      <c r="R239" s="474"/>
      <c r="S239" s="474"/>
      <c r="T239" s="474"/>
      <c r="U239" s="474"/>
      <c r="V239" s="474"/>
      <c r="W239" s="474"/>
      <c r="X239" s="474"/>
      <c r="Y239" s="474"/>
      <c r="Z239" s="474"/>
      <c r="AA239" s="474"/>
      <c r="AB239" s="474"/>
      <c r="AC239" s="474"/>
      <c r="AD239" s="474"/>
      <c r="AE239" s="474"/>
      <c r="AF239" s="474"/>
      <c r="AG239" s="474"/>
    </row>
    <row r="240" spans="2:33" ht="15" customHeight="1" x14ac:dyDescent="0.35">
      <c r="B240" s="474"/>
      <c r="C240" s="474"/>
      <c r="D240" s="474"/>
      <c r="E240" s="474"/>
      <c r="F240" s="474"/>
      <c r="G240" s="474"/>
      <c r="H240" s="474"/>
      <c r="I240" s="474"/>
      <c r="J240" s="474"/>
      <c r="K240" s="474"/>
      <c r="L240" s="474"/>
      <c r="M240" s="474"/>
      <c r="N240" s="474"/>
      <c r="O240" s="474"/>
      <c r="P240" s="474"/>
      <c r="Q240" s="474"/>
      <c r="R240" s="474"/>
      <c r="S240" s="474"/>
      <c r="T240" s="474"/>
      <c r="U240" s="474"/>
      <c r="V240" s="474"/>
      <c r="W240" s="474"/>
      <c r="X240" s="474"/>
      <c r="Y240" s="474"/>
      <c r="Z240" s="474"/>
      <c r="AA240" s="474"/>
      <c r="AB240" s="474"/>
      <c r="AC240" s="474"/>
      <c r="AD240" s="474"/>
      <c r="AE240" s="474"/>
      <c r="AF240" s="474"/>
      <c r="AG240" s="474"/>
    </row>
    <row r="241" spans="2:33" ht="12" customHeight="1" x14ac:dyDescent="0.35">
      <c r="B241" s="474"/>
      <c r="C241" s="474"/>
      <c r="D241" s="474"/>
      <c r="E241" s="474"/>
      <c r="F241" s="474"/>
      <c r="G241" s="474"/>
      <c r="H241" s="474"/>
      <c r="I241" s="474"/>
      <c r="J241" s="474"/>
      <c r="K241" s="474"/>
      <c r="L241" s="474"/>
      <c r="M241" s="474"/>
      <c r="N241" s="474"/>
      <c r="O241" s="474"/>
      <c r="P241" s="474"/>
      <c r="Q241" s="474"/>
      <c r="R241" s="474"/>
      <c r="S241" s="474"/>
      <c r="T241" s="474"/>
      <c r="U241" s="474"/>
      <c r="V241" s="474"/>
      <c r="W241" s="474"/>
      <c r="X241" s="474"/>
      <c r="Y241" s="474"/>
      <c r="Z241" s="474"/>
      <c r="AA241" s="474"/>
      <c r="AB241" s="474"/>
      <c r="AC241" s="474"/>
      <c r="AD241" s="474"/>
      <c r="AE241" s="474"/>
      <c r="AF241" s="474"/>
      <c r="AG241" s="474"/>
    </row>
    <row r="242" spans="2:33" ht="15" customHeight="1" x14ac:dyDescent="0.35">
      <c r="B242" s="474"/>
      <c r="C242" s="474"/>
      <c r="D242" s="474"/>
      <c r="E242" s="474"/>
      <c r="F242" s="474"/>
      <c r="G242" s="474"/>
      <c r="H242" s="474"/>
      <c r="I242" s="474"/>
      <c r="J242" s="474"/>
      <c r="K242" s="474"/>
      <c r="L242" s="474"/>
      <c r="M242" s="474"/>
      <c r="N242" s="474"/>
      <c r="O242" s="474"/>
      <c r="P242" s="474"/>
      <c r="Q242" s="474"/>
      <c r="R242" s="474"/>
      <c r="S242" s="474"/>
      <c r="T242" s="474"/>
      <c r="U242" s="474"/>
      <c r="V242" s="474"/>
      <c r="W242" s="474"/>
      <c r="X242" s="474"/>
      <c r="Y242" s="474"/>
      <c r="Z242" s="474"/>
      <c r="AA242" s="474"/>
      <c r="AB242" s="474"/>
      <c r="AC242" s="474"/>
      <c r="AD242" s="474"/>
      <c r="AE242" s="474"/>
      <c r="AF242" s="474"/>
      <c r="AG242" s="474"/>
    </row>
    <row r="243" spans="2:33" ht="15" customHeight="1" x14ac:dyDescent="0.35">
      <c r="B243" s="474"/>
      <c r="C243" s="474"/>
      <c r="D243" s="474"/>
      <c r="E243" s="474"/>
      <c r="F243" s="474"/>
      <c r="G243" s="474"/>
      <c r="H243" s="474"/>
      <c r="I243" s="474"/>
      <c r="J243" s="474"/>
      <c r="K243" s="474"/>
      <c r="L243" s="474"/>
      <c r="M243" s="474"/>
      <c r="N243" s="474"/>
      <c r="O243" s="474"/>
      <c r="P243" s="474"/>
      <c r="Q243" s="474"/>
      <c r="R243" s="474"/>
      <c r="S243" s="474"/>
      <c r="T243" s="474"/>
      <c r="U243" s="474"/>
      <c r="V243" s="474"/>
      <c r="W243" s="474"/>
      <c r="X243" s="474"/>
      <c r="Y243" s="474"/>
      <c r="Z243" s="474"/>
      <c r="AA243" s="474"/>
      <c r="AB243" s="474"/>
      <c r="AC243" s="474"/>
      <c r="AD243" s="474"/>
      <c r="AE243" s="474"/>
      <c r="AF243" s="474"/>
      <c r="AG243" s="474"/>
    </row>
    <row r="244" spans="2:33" ht="12" customHeight="1" x14ac:dyDescent="0.35">
      <c r="B244" s="474"/>
      <c r="C244" s="474"/>
      <c r="D244" s="474"/>
      <c r="E244" s="474"/>
      <c r="F244" s="474"/>
      <c r="G244" s="474"/>
      <c r="H244" s="474"/>
      <c r="I244" s="474"/>
      <c r="J244" s="474"/>
      <c r="K244" s="474"/>
      <c r="L244" s="474"/>
      <c r="M244" s="474"/>
      <c r="N244" s="474"/>
      <c r="O244" s="474"/>
      <c r="P244" s="474"/>
      <c r="Q244" s="474"/>
      <c r="R244" s="474"/>
      <c r="S244" s="474"/>
      <c r="T244" s="474"/>
      <c r="U244" s="474"/>
      <c r="V244" s="474"/>
      <c r="W244" s="474"/>
      <c r="X244" s="474"/>
      <c r="Y244" s="474"/>
      <c r="Z244" s="474"/>
      <c r="AA244" s="474"/>
      <c r="AB244" s="474"/>
      <c r="AC244" s="474"/>
      <c r="AD244" s="474"/>
      <c r="AE244" s="474"/>
      <c r="AF244" s="474"/>
      <c r="AG244" s="474"/>
    </row>
    <row r="245" spans="2:33" ht="15" customHeight="1" x14ac:dyDescent="0.35">
      <c r="B245" s="474"/>
      <c r="C245" s="474"/>
      <c r="D245" s="474"/>
      <c r="E245" s="474"/>
      <c r="F245" s="474"/>
      <c r="G245" s="474"/>
      <c r="H245" s="474"/>
      <c r="I245" s="474"/>
      <c r="J245" s="474"/>
      <c r="K245" s="474"/>
      <c r="L245" s="474"/>
      <c r="M245" s="474"/>
      <c r="N245" s="474"/>
      <c r="O245" s="474"/>
      <c r="P245" s="474"/>
      <c r="Q245" s="474"/>
      <c r="R245" s="474"/>
      <c r="S245" s="474"/>
      <c r="T245" s="474"/>
      <c r="U245" s="474"/>
      <c r="V245" s="474"/>
      <c r="W245" s="474"/>
      <c r="X245" s="474"/>
      <c r="Y245" s="474"/>
      <c r="Z245" s="474"/>
      <c r="AA245" s="474"/>
      <c r="AB245" s="474"/>
      <c r="AC245" s="474"/>
      <c r="AD245" s="474"/>
      <c r="AE245" s="474"/>
      <c r="AF245" s="474"/>
      <c r="AG245" s="474"/>
    </row>
    <row r="246" spans="2:33" ht="15" customHeight="1" x14ac:dyDescent="0.35">
      <c r="B246" s="474"/>
      <c r="C246" s="474"/>
      <c r="D246" s="474"/>
      <c r="E246" s="474"/>
      <c r="F246" s="474"/>
      <c r="G246" s="474"/>
      <c r="H246" s="474"/>
      <c r="I246" s="474"/>
      <c r="J246" s="474"/>
      <c r="K246" s="474"/>
      <c r="L246" s="474"/>
      <c r="M246" s="474"/>
      <c r="N246" s="474"/>
      <c r="O246" s="474"/>
      <c r="P246" s="474"/>
      <c r="Q246" s="474"/>
      <c r="R246" s="474"/>
      <c r="S246" s="474"/>
      <c r="T246" s="474"/>
      <c r="U246" s="474"/>
      <c r="V246" s="474"/>
      <c r="W246" s="474"/>
      <c r="X246" s="474"/>
      <c r="Y246" s="474"/>
      <c r="Z246" s="474"/>
      <c r="AA246" s="474"/>
      <c r="AB246" s="474"/>
      <c r="AC246" s="474"/>
      <c r="AD246" s="474"/>
      <c r="AE246" s="474"/>
      <c r="AF246" s="474"/>
      <c r="AG246" s="474"/>
    </row>
    <row r="247" spans="2:33" ht="15" customHeight="1" x14ac:dyDescent="0.35">
      <c r="B247" s="474"/>
      <c r="C247" s="474"/>
      <c r="D247" s="474"/>
      <c r="E247" s="474"/>
      <c r="F247" s="474"/>
      <c r="G247" s="474"/>
      <c r="H247" s="474"/>
      <c r="I247" s="474"/>
      <c r="J247" s="474"/>
      <c r="K247" s="474"/>
      <c r="L247" s="474"/>
      <c r="M247" s="474"/>
      <c r="N247" s="474"/>
      <c r="O247" s="474"/>
      <c r="P247" s="474"/>
      <c r="Q247" s="474"/>
      <c r="R247" s="474"/>
      <c r="S247" s="474"/>
      <c r="T247" s="474"/>
      <c r="U247" s="474"/>
      <c r="V247" s="474"/>
      <c r="W247" s="474"/>
      <c r="X247" s="474"/>
      <c r="Y247" s="474"/>
      <c r="Z247" s="474"/>
      <c r="AA247" s="474"/>
      <c r="AB247" s="474"/>
      <c r="AC247" s="474"/>
      <c r="AD247" s="474"/>
      <c r="AE247" s="474"/>
      <c r="AF247" s="474"/>
      <c r="AG247" s="474"/>
    </row>
    <row r="248" spans="2:33" ht="12" customHeight="1" x14ac:dyDescent="0.35">
      <c r="B248" s="474"/>
      <c r="C248" s="474"/>
      <c r="D248" s="474"/>
      <c r="E248" s="474"/>
      <c r="F248" s="474"/>
      <c r="G248" s="474"/>
      <c r="H248" s="474"/>
      <c r="I248" s="474"/>
      <c r="J248" s="474"/>
      <c r="K248" s="474"/>
      <c r="L248" s="474"/>
      <c r="M248" s="474"/>
      <c r="N248" s="474"/>
      <c r="O248" s="474"/>
      <c r="P248" s="474"/>
      <c r="Q248" s="474"/>
      <c r="R248" s="474"/>
      <c r="S248" s="474"/>
      <c r="T248" s="474"/>
      <c r="U248" s="474"/>
      <c r="V248" s="474"/>
      <c r="W248" s="474"/>
      <c r="X248" s="474"/>
      <c r="Y248" s="474"/>
      <c r="Z248" s="474"/>
      <c r="AA248" s="474"/>
      <c r="AB248" s="474"/>
      <c r="AC248" s="474"/>
      <c r="AD248" s="474"/>
      <c r="AE248" s="474"/>
      <c r="AF248" s="474"/>
      <c r="AG248" s="474"/>
    </row>
    <row r="249" spans="2:33" ht="15" customHeight="1" x14ac:dyDescent="0.35">
      <c r="B249" s="474"/>
      <c r="C249" s="474"/>
      <c r="D249" s="474"/>
      <c r="E249" s="474"/>
      <c r="F249" s="474"/>
      <c r="G249" s="474"/>
      <c r="H249" s="474"/>
      <c r="I249" s="474"/>
      <c r="J249" s="474"/>
      <c r="K249" s="474"/>
      <c r="L249" s="474"/>
      <c r="M249" s="474"/>
      <c r="N249" s="474"/>
      <c r="O249" s="474"/>
      <c r="P249" s="474"/>
      <c r="Q249" s="474"/>
      <c r="R249" s="474"/>
      <c r="S249" s="474"/>
      <c r="T249" s="474"/>
      <c r="U249" s="474"/>
      <c r="V249" s="474"/>
      <c r="W249" s="474"/>
      <c r="X249" s="474"/>
      <c r="Y249" s="474"/>
      <c r="Z249" s="474"/>
      <c r="AA249" s="474"/>
      <c r="AB249" s="474"/>
      <c r="AC249" s="474"/>
      <c r="AD249" s="474"/>
      <c r="AE249" s="474"/>
      <c r="AF249" s="474"/>
      <c r="AG249" s="474"/>
    </row>
    <row r="250" spans="2:33" ht="15" customHeight="1" x14ac:dyDescent="0.35">
      <c r="B250" s="474"/>
      <c r="C250" s="474"/>
      <c r="D250" s="474"/>
      <c r="E250" s="474"/>
      <c r="F250" s="474"/>
      <c r="G250" s="474"/>
      <c r="H250" s="474"/>
      <c r="I250" s="474"/>
      <c r="J250" s="474"/>
      <c r="K250" s="474"/>
      <c r="L250" s="474"/>
      <c r="M250" s="474"/>
      <c r="N250" s="474"/>
      <c r="O250" s="474"/>
      <c r="P250" s="474"/>
      <c r="Q250" s="474"/>
      <c r="R250" s="474"/>
      <c r="S250" s="474"/>
      <c r="T250" s="474"/>
      <c r="U250" s="474"/>
      <c r="V250" s="474"/>
      <c r="W250" s="474"/>
      <c r="X250" s="474"/>
      <c r="Y250" s="474"/>
      <c r="Z250" s="474"/>
      <c r="AA250" s="474"/>
      <c r="AB250" s="474"/>
      <c r="AC250" s="474"/>
      <c r="AD250" s="474"/>
      <c r="AE250" s="474"/>
      <c r="AF250" s="474"/>
      <c r="AG250" s="474"/>
    </row>
    <row r="251" spans="2:33" ht="15" customHeight="1" x14ac:dyDescent="0.35">
      <c r="B251" s="474"/>
      <c r="C251" s="474"/>
      <c r="D251" s="474"/>
      <c r="E251" s="474"/>
      <c r="F251" s="474"/>
      <c r="G251" s="474"/>
      <c r="H251" s="474"/>
      <c r="I251" s="474"/>
      <c r="J251" s="474"/>
      <c r="K251" s="474"/>
      <c r="L251" s="474"/>
      <c r="M251" s="474"/>
      <c r="N251" s="474"/>
      <c r="O251" s="474"/>
      <c r="P251" s="474"/>
      <c r="Q251" s="474"/>
      <c r="R251" s="474"/>
      <c r="S251" s="474"/>
      <c r="T251" s="474"/>
      <c r="U251" s="474"/>
      <c r="V251" s="474"/>
      <c r="W251" s="474"/>
      <c r="X251" s="474"/>
      <c r="Y251" s="474"/>
      <c r="Z251" s="474"/>
      <c r="AA251" s="474"/>
      <c r="AB251" s="474"/>
      <c r="AC251" s="474"/>
      <c r="AD251" s="474"/>
      <c r="AE251" s="474"/>
      <c r="AF251" s="474"/>
      <c r="AG251" s="474"/>
    </row>
    <row r="252" spans="2:33" ht="12" customHeight="1" x14ac:dyDescent="0.35">
      <c r="B252" s="474"/>
      <c r="C252" s="474"/>
      <c r="D252" s="474"/>
      <c r="E252" s="474"/>
      <c r="F252" s="474"/>
      <c r="G252" s="474"/>
      <c r="H252" s="474"/>
      <c r="I252" s="474"/>
      <c r="J252" s="474"/>
      <c r="K252" s="474"/>
      <c r="L252" s="474"/>
      <c r="M252" s="474"/>
      <c r="N252" s="474"/>
      <c r="O252" s="474"/>
      <c r="P252" s="474"/>
      <c r="Q252" s="474"/>
      <c r="R252" s="474"/>
      <c r="S252" s="474"/>
      <c r="T252" s="474"/>
      <c r="U252" s="474"/>
      <c r="V252" s="474"/>
      <c r="W252" s="474"/>
      <c r="X252" s="474"/>
      <c r="Y252" s="474"/>
      <c r="Z252" s="474"/>
      <c r="AA252" s="474"/>
      <c r="AB252" s="474"/>
      <c r="AC252" s="474"/>
      <c r="AD252" s="474"/>
      <c r="AE252" s="474"/>
      <c r="AF252" s="474"/>
      <c r="AG252" s="474"/>
    </row>
    <row r="253" spans="2:33" ht="15" customHeight="1" x14ac:dyDescent="0.35">
      <c r="B253" s="474"/>
      <c r="C253" s="474"/>
      <c r="D253" s="474"/>
      <c r="E253" s="474"/>
      <c r="F253" s="474"/>
      <c r="G253" s="474"/>
      <c r="H253" s="474"/>
      <c r="I253" s="474"/>
      <c r="J253" s="474"/>
      <c r="K253" s="474"/>
      <c r="L253" s="474"/>
      <c r="M253" s="474"/>
      <c r="N253" s="474"/>
      <c r="O253" s="474"/>
      <c r="P253" s="474"/>
      <c r="Q253" s="474"/>
      <c r="R253" s="474"/>
      <c r="S253" s="474"/>
      <c r="T253" s="474"/>
      <c r="U253" s="474"/>
      <c r="V253" s="474"/>
      <c r="W253" s="474"/>
      <c r="X253" s="474"/>
      <c r="Y253" s="474"/>
      <c r="Z253" s="474"/>
      <c r="AA253" s="474"/>
      <c r="AB253" s="474"/>
      <c r="AC253" s="474"/>
      <c r="AD253" s="474"/>
      <c r="AE253" s="474"/>
      <c r="AF253" s="474"/>
      <c r="AG253" s="474"/>
    </row>
    <row r="254" spans="2:33" ht="15" customHeight="1" x14ac:dyDescent="0.35">
      <c r="B254" s="474"/>
      <c r="C254" s="474"/>
      <c r="D254" s="474"/>
      <c r="E254" s="474"/>
      <c r="F254" s="474"/>
      <c r="G254" s="474"/>
      <c r="H254" s="474"/>
      <c r="I254" s="474"/>
      <c r="J254" s="474"/>
      <c r="K254" s="474"/>
      <c r="L254" s="474"/>
      <c r="M254" s="474"/>
      <c r="N254" s="474"/>
      <c r="O254" s="474"/>
      <c r="P254" s="474"/>
      <c r="Q254" s="474"/>
      <c r="R254" s="474"/>
      <c r="S254" s="474"/>
      <c r="T254" s="474"/>
      <c r="U254" s="474"/>
      <c r="V254" s="474"/>
      <c r="W254" s="474"/>
      <c r="X254" s="474"/>
      <c r="Y254" s="474"/>
      <c r="Z254" s="474"/>
      <c r="AA254" s="474"/>
      <c r="AB254" s="474"/>
      <c r="AC254" s="474"/>
      <c r="AD254" s="474"/>
      <c r="AE254" s="474"/>
      <c r="AF254" s="474"/>
      <c r="AG254" s="474"/>
    </row>
    <row r="255" spans="2:33" ht="12" customHeight="1" x14ac:dyDescent="0.35">
      <c r="B255" s="474"/>
      <c r="C255" s="474"/>
      <c r="D255" s="474"/>
      <c r="E255" s="474"/>
      <c r="F255" s="474"/>
      <c r="G255" s="474"/>
      <c r="H255" s="474"/>
      <c r="I255" s="474"/>
      <c r="J255" s="474"/>
      <c r="K255" s="474"/>
      <c r="L255" s="474"/>
      <c r="M255" s="474"/>
      <c r="N255" s="474"/>
      <c r="O255" s="474"/>
      <c r="P255" s="474"/>
      <c r="Q255" s="474"/>
      <c r="R255" s="474"/>
      <c r="S255" s="474"/>
      <c r="T255" s="474"/>
      <c r="U255" s="474"/>
      <c r="V255" s="474"/>
      <c r="W255" s="474"/>
      <c r="X255" s="474"/>
      <c r="Y255" s="474"/>
      <c r="Z255" s="474"/>
      <c r="AA255" s="474"/>
      <c r="AB255" s="474"/>
      <c r="AC255" s="474"/>
      <c r="AD255" s="474"/>
      <c r="AE255" s="474"/>
      <c r="AF255" s="474"/>
      <c r="AG255" s="474"/>
    </row>
    <row r="256" spans="2:33" ht="15" customHeight="1" x14ac:dyDescent="0.35">
      <c r="B256" s="474"/>
      <c r="C256" s="474"/>
      <c r="D256" s="474"/>
      <c r="E256" s="474"/>
      <c r="F256" s="474"/>
      <c r="G256" s="474"/>
      <c r="H256" s="474"/>
      <c r="I256" s="474"/>
      <c r="J256" s="474"/>
      <c r="K256" s="474"/>
      <c r="L256" s="474"/>
      <c r="M256" s="474"/>
      <c r="N256" s="474"/>
      <c r="O256" s="474"/>
      <c r="P256" s="474"/>
      <c r="Q256" s="474"/>
      <c r="R256" s="474"/>
      <c r="S256" s="474"/>
      <c r="T256" s="474"/>
      <c r="U256" s="474"/>
      <c r="V256" s="474"/>
      <c r="W256" s="474"/>
      <c r="X256" s="474"/>
      <c r="Y256" s="474"/>
      <c r="Z256" s="474"/>
      <c r="AA256" s="474"/>
      <c r="AB256" s="474"/>
      <c r="AC256" s="474"/>
      <c r="AD256" s="474"/>
      <c r="AE256" s="474"/>
      <c r="AF256" s="474"/>
      <c r="AG256" s="474"/>
    </row>
    <row r="257" spans="2:33" ht="15" customHeight="1" x14ac:dyDescent="0.35">
      <c r="B257" s="474"/>
      <c r="C257" s="474"/>
      <c r="D257" s="474"/>
      <c r="E257" s="474"/>
      <c r="F257" s="474"/>
      <c r="G257" s="474"/>
      <c r="H257" s="474"/>
      <c r="I257" s="474"/>
      <c r="J257" s="474"/>
      <c r="K257" s="474"/>
      <c r="L257" s="474"/>
      <c r="M257" s="474"/>
      <c r="N257" s="474"/>
      <c r="O257" s="474"/>
      <c r="P257" s="474"/>
      <c r="Q257" s="474"/>
      <c r="R257" s="474"/>
      <c r="S257" s="474"/>
      <c r="T257" s="474"/>
      <c r="U257" s="474"/>
      <c r="V257" s="474"/>
      <c r="W257" s="474"/>
      <c r="X257" s="474"/>
      <c r="Y257" s="474"/>
      <c r="Z257" s="474"/>
      <c r="AA257" s="474"/>
      <c r="AB257" s="474"/>
      <c r="AC257" s="474"/>
      <c r="AD257" s="474"/>
      <c r="AE257" s="474"/>
      <c r="AF257" s="474"/>
      <c r="AG257" s="474"/>
    </row>
    <row r="258" spans="2:33" ht="15" customHeight="1" x14ac:dyDescent="0.35">
      <c r="B258" s="474"/>
      <c r="C258" s="474"/>
      <c r="D258" s="474"/>
      <c r="E258" s="474"/>
      <c r="F258" s="474"/>
      <c r="G258" s="474"/>
      <c r="H258" s="474"/>
      <c r="I258" s="474"/>
      <c r="J258" s="474"/>
      <c r="K258" s="474"/>
      <c r="L258" s="474"/>
      <c r="M258" s="474"/>
      <c r="N258" s="474"/>
      <c r="O258" s="474"/>
      <c r="P258" s="474"/>
      <c r="Q258" s="474"/>
      <c r="R258" s="474"/>
      <c r="S258" s="474"/>
      <c r="T258" s="474"/>
      <c r="U258" s="474"/>
      <c r="V258" s="474"/>
      <c r="W258" s="474"/>
      <c r="X258" s="474"/>
      <c r="Y258" s="474"/>
      <c r="Z258" s="474"/>
      <c r="AA258" s="474"/>
      <c r="AB258" s="474"/>
      <c r="AC258" s="474"/>
      <c r="AD258" s="474"/>
      <c r="AE258" s="474"/>
      <c r="AF258" s="474"/>
      <c r="AG258" s="474"/>
    </row>
    <row r="259" spans="2:33" ht="15" customHeight="1" x14ac:dyDescent="0.35">
      <c r="B259" s="474"/>
      <c r="C259" s="474"/>
      <c r="D259" s="474"/>
      <c r="E259" s="474"/>
      <c r="F259" s="474"/>
      <c r="G259" s="474"/>
      <c r="H259" s="474"/>
      <c r="I259" s="474"/>
      <c r="J259" s="474"/>
      <c r="K259" s="474"/>
      <c r="L259" s="474"/>
      <c r="M259" s="474"/>
      <c r="N259" s="474"/>
      <c r="O259" s="474"/>
      <c r="P259" s="474"/>
      <c r="Q259" s="474"/>
      <c r="R259" s="474"/>
      <c r="S259" s="474"/>
      <c r="T259" s="474"/>
      <c r="U259" s="474"/>
      <c r="V259" s="474"/>
      <c r="W259" s="474"/>
      <c r="X259" s="474"/>
      <c r="Y259" s="474"/>
      <c r="Z259" s="474"/>
      <c r="AA259" s="474"/>
      <c r="AB259" s="474"/>
      <c r="AC259" s="474"/>
      <c r="AD259" s="474"/>
      <c r="AE259" s="474"/>
      <c r="AF259" s="474"/>
      <c r="AG259" s="474"/>
    </row>
    <row r="260" spans="2:33" ht="15" customHeight="1" x14ac:dyDescent="0.35">
      <c r="B260" s="474"/>
      <c r="C260" s="474"/>
      <c r="D260" s="474"/>
      <c r="E260" s="474"/>
      <c r="F260" s="474"/>
      <c r="G260" s="474"/>
      <c r="H260" s="474"/>
      <c r="I260" s="474"/>
      <c r="J260" s="474"/>
      <c r="K260" s="474"/>
      <c r="L260" s="474"/>
      <c r="M260" s="474"/>
      <c r="N260" s="474"/>
      <c r="O260" s="474"/>
      <c r="P260" s="474"/>
      <c r="Q260" s="474"/>
      <c r="R260" s="474"/>
      <c r="S260" s="474"/>
      <c r="T260" s="474"/>
      <c r="U260" s="474"/>
      <c r="V260" s="474"/>
      <c r="W260" s="474"/>
      <c r="X260" s="474"/>
      <c r="Y260" s="474"/>
      <c r="Z260" s="474"/>
      <c r="AA260" s="474"/>
      <c r="AB260" s="474"/>
      <c r="AC260" s="474"/>
      <c r="AD260" s="474"/>
      <c r="AE260" s="474"/>
      <c r="AF260" s="474"/>
      <c r="AG260" s="474"/>
    </row>
    <row r="261" spans="2:33" ht="15" customHeight="1" x14ac:dyDescent="0.35">
      <c r="B261" s="474"/>
      <c r="C261" s="474"/>
      <c r="D261" s="474"/>
      <c r="E261" s="474"/>
      <c r="F261" s="474"/>
      <c r="G261" s="474"/>
      <c r="H261" s="474"/>
      <c r="I261" s="474"/>
      <c r="J261" s="474"/>
      <c r="K261" s="474"/>
      <c r="L261" s="474"/>
      <c r="M261" s="474"/>
      <c r="N261" s="474"/>
      <c r="O261" s="474"/>
      <c r="P261" s="474"/>
      <c r="Q261" s="474"/>
      <c r="R261" s="474"/>
      <c r="S261" s="474"/>
      <c r="T261" s="474"/>
      <c r="U261" s="474"/>
      <c r="V261" s="474"/>
      <c r="W261" s="474"/>
      <c r="X261" s="474"/>
      <c r="Y261" s="474"/>
      <c r="Z261" s="474"/>
      <c r="AA261" s="474"/>
      <c r="AB261" s="474"/>
      <c r="AC261" s="474"/>
      <c r="AD261" s="474"/>
      <c r="AE261" s="474"/>
      <c r="AF261" s="474"/>
      <c r="AG261" s="474"/>
    </row>
    <row r="262" spans="2:33" ht="15" customHeight="1" x14ac:dyDescent="0.35">
      <c r="B262" s="474"/>
      <c r="C262" s="474"/>
      <c r="D262" s="474"/>
      <c r="E262" s="474"/>
      <c r="F262" s="474"/>
      <c r="G262" s="474"/>
      <c r="H262" s="474"/>
      <c r="I262" s="474"/>
      <c r="J262" s="474"/>
      <c r="K262" s="474"/>
      <c r="L262" s="474"/>
      <c r="M262" s="474"/>
      <c r="N262" s="474"/>
      <c r="O262" s="474"/>
      <c r="P262" s="474"/>
      <c r="Q262" s="474"/>
      <c r="R262" s="474"/>
      <c r="S262" s="474"/>
      <c r="T262" s="474"/>
      <c r="U262" s="474"/>
      <c r="V262" s="474"/>
      <c r="W262" s="474"/>
      <c r="X262" s="474"/>
      <c r="Y262" s="474"/>
      <c r="Z262" s="474"/>
      <c r="AA262" s="474"/>
      <c r="AB262" s="474"/>
      <c r="AC262" s="474"/>
      <c r="AD262" s="474"/>
      <c r="AE262" s="474"/>
      <c r="AF262" s="474"/>
      <c r="AG262" s="474"/>
    </row>
    <row r="263" spans="2:33" ht="15" customHeight="1" x14ac:dyDescent="0.35">
      <c r="B263" s="474"/>
      <c r="C263" s="474"/>
      <c r="D263" s="474"/>
      <c r="E263" s="474"/>
      <c r="F263" s="474"/>
      <c r="G263" s="474"/>
      <c r="H263" s="474"/>
      <c r="I263" s="474"/>
      <c r="J263" s="474"/>
      <c r="K263" s="474"/>
      <c r="L263" s="474"/>
      <c r="M263" s="474"/>
      <c r="N263" s="474"/>
      <c r="O263" s="474"/>
      <c r="P263" s="474"/>
      <c r="Q263" s="474"/>
      <c r="R263" s="474"/>
      <c r="S263" s="474"/>
      <c r="T263" s="474"/>
      <c r="U263" s="474"/>
      <c r="V263" s="474"/>
      <c r="W263" s="474"/>
      <c r="X263" s="474"/>
      <c r="Y263" s="474"/>
      <c r="Z263" s="474"/>
      <c r="AA263" s="474"/>
      <c r="AB263" s="474"/>
      <c r="AC263" s="474"/>
      <c r="AD263" s="474"/>
      <c r="AE263" s="474"/>
      <c r="AF263" s="474"/>
      <c r="AG263" s="474"/>
    </row>
    <row r="264" spans="2:33" ht="15" customHeight="1" x14ac:dyDescent="0.35">
      <c r="B264" s="474"/>
      <c r="C264" s="474"/>
      <c r="D264" s="474"/>
      <c r="E264" s="474"/>
      <c r="F264" s="474"/>
      <c r="G264" s="474"/>
      <c r="H264" s="474"/>
      <c r="I264" s="474"/>
      <c r="J264" s="474"/>
      <c r="K264" s="474"/>
      <c r="L264" s="474"/>
      <c r="M264" s="474"/>
      <c r="N264" s="474"/>
      <c r="O264" s="474"/>
      <c r="P264" s="474"/>
      <c r="Q264" s="474"/>
      <c r="R264" s="474"/>
      <c r="S264" s="474"/>
      <c r="T264" s="474"/>
      <c r="U264" s="474"/>
      <c r="V264" s="474"/>
      <c r="W264" s="474"/>
      <c r="X264" s="474"/>
      <c r="Y264" s="474"/>
      <c r="Z264" s="474"/>
      <c r="AA264" s="474"/>
      <c r="AB264" s="474"/>
      <c r="AC264" s="474"/>
      <c r="AD264" s="474"/>
      <c r="AE264" s="474"/>
      <c r="AF264" s="474"/>
      <c r="AG264" s="474"/>
    </row>
    <row r="265" spans="2:33" ht="15" customHeight="1" x14ac:dyDescent="0.35">
      <c r="B265" s="474"/>
      <c r="C265" s="474"/>
      <c r="D265" s="474"/>
      <c r="E265" s="474"/>
      <c r="F265" s="474"/>
      <c r="G265" s="474"/>
      <c r="H265" s="474"/>
      <c r="I265" s="474"/>
      <c r="J265" s="474"/>
      <c r="K265" s="474"/>
      <c r="L265" s="474"/>
      <c r="M265" s="474"/>
      <c r="N265" s="474"/>
      <c r="O265" s="474"/>
      <c r="P265" s="474"/>
      <c r="Q265" s="474"/>
      <c r="R265" s="474"/>
      <c r="S265" s="474"/>
      <c r="T265" s="474"/>
      <c r="U265" s="474"/>
      <c r="V265" s="474"/>
      <c r="W265" s="474"/>
      <c r="X265" s="474"/>
      <c r="Y265" s="474"/>
      <c r="Z265" s="474"/>
      <c r="AA265" s="474"/>
      <c r="AB265" s="474"/>
      <c r="AC265" s="474"/>
      <c r="AD265" s="474"/>
      <c r="AE265" s="474"/>
      <c r="AF265" s="474"/>
      <c r="AG265" s="474"/>
    </row>
    <row r="266" spans="2:33" ht="15" customHeight="1" x14ac:dyDescent="0.35">
      <c r="B266" s="474"/>
      <c r="C266" s="474"/>
      <c r="D266" s="474"/>
      <c r="E266" s="474"/>
      <c r="F266" s="474"/>
      <c r="G266" s="474"/>
      <c r="H266" s="474"/>
      <c r="I266" s="474"/>
      <c r="J266" s="474"/>
      <c r="K266" s="474"/>
      <c r="L266" s="474"/>
      <c r="M266" s="474"/>
      <c r="N266" s="474"/>
      <c r="O266" s="474"/>
      <c r="P266" s="474"/>
      <c r="Q266" s="474"/>
      <c r="R266" s="474"/>
      <c r="S266" s="474"/>
      <c r="T266" s="474"/>
      <c r="U266" s="474"/>
      <c r="V266" s="474"/>
      <c r="W266" s="474"/>
      <c r="X266" s="474"/>
      <c r="Y266" s="474"/>
      <c r="Z266" s="474"/>
      <c r="AA266" s="474"/>
      <c r="AB266" s="474"/>
      <c r="AC266" s="474"/>
      <c r="AD266" s="474"/>
      <c r="AE266" s="474"/>
      <c r="AF266" s="474"/>
      <c r="AG266" s="474"/>
    </row>
    <row r="267" spans="2:33" ht="15" customHeight="1" x14ac:dyDescent="0.35">
      <c r="B267" s="474"/>
      <c r="C267" s="474"/>
      <c r="D267" s="474"/>
      <c r="E267" s="474"/>
      <c r="F267" s="474"/>
      <c r="G267" s="474"/>
      <c r="H267" s="474"/>
      <c r="I267" s="474"/>
      <c r="J267" s="474"/>
      <c r="K267" s="474"/>
      <c r="L267" s="474"/>
      <c r="M267" s="474"/>
      <c r="N267" s="474"/>
      <c r="O267" s="474"/>
      <c r="P267" s="474"/>
      <c r="Q267" s="474"/>
      <c r="R267" s="474"/>
      <c r="S267" s="474"/>
      <c r="T267" s="474"/>
      <c r="U267" s="474"/>
      <c r="V267" s="474"/>
      <c r="W267" s="474"/>
      <c r="X267" s="474"/>
      <c r="Y267" s="474"/>
      <c r="Z267" s="474"/>
      <c r="AA267" s="474"/>
      <c r="AB267" s="474"/>
      <c r="AC267" s="474"/>
      <c r="AD267" s="474"/>
      <c r="AE267" s="474"/>
      <c r="AF267" s="474"/>
      <c r="AG267" s="474"/>
    </row>
    <row r="268" spans="2:33" ht="15" customHeight="1" x14ac:dyDescent="0.35">
      <c r="B268" s="474"/>
      <c r="C268" s="474"/>
      <c r="D268" s="474"/>
      <c r="E268" s="474"/>
      <c r="F268" s="474"/>
      <c r="G268" s="474"/>
      <c r="H268" s="474"/>
      <c r="I268" s="474"/>
      <c r="J268" s="474"/>
      <c r="K268" s="474"/>
      <c r="L268" s="474"/>
      <c r="M268" s="474"/>
      <c r="N268" s="474"/>
      <c r="O268" s="474"/>
      <c r="P268" s="474"/>
      <c r="Q268" s="474"/>
      <c r="R268" s="474"/>
      <c r="S268" s="474"/>
      <c r="T268" s="474"/>
      <c r="U268" s="474"/>
      <c r="V268" s="474"/>
      <c r="W268" s="474"/>
      <c r="X268" s="474"/>
      <c r="Y268" s="474"/>
      <c r="Z268" s="474"/>
      <c r="AA268" s="474"/>
      <c r="AB268" s="474"/>
      <c r="AC268" s="474"/>
      <c r="AD268" s="474"/>
      <c r="AE268" s="474"/>
      <c r="AF268" s="474"/>
      <c r="AG268" s="474"/>
    </row>
    <row r="269" spans="2:33" ht="15" customHeight="1" x14ac:dyDescent="0.35">
      <c r="B269" s="474"/>
      <c r="C269" s="474"/>
      <c r="D269" s="474"/>
      <c r="E269" s="474"/>
      <c r="F269" s="474"/>
      <c r="G269" s="474"/>
      <c r="H269" s="474"/>
      <c r="I269" s="474"/>
      <c r="J269" s="474"/>
      <c r="K269" s="474"/>
      <c r="L269" s="474"/>
      <c r="M269" s="474"/>
      <c r="N269" s="474"/>
      <c r="O269" s="474"/>
      <c r="P269" s="474"/>
      <c r="Q269" s="474"/>
      <c r="R269" s="474"/>
      <c r="S269" s="474"/>
      <c r="T269" s="474"/>
      <c r="U269" s="474"/>
      <c r="V269" s="474"/>
      <c r="W269" s="474"/>
      <c r="X269" s="474"/>
      <c r="Y269" s="474"/>
      <c r="Z269" s="474"/>
      <c r="AA269" s="474"/>
      <c r="AB269" s="474"/>
      <c r="AC269" s="474"/>
      <c r="AD269" s="474"/>
      <c r="AE269" s="474"/>
      <c r="AF269" s="474"/>
      <c r="AG269" s="474"/>
    </row>
    <row r="270" spans="2:33" ht="15" customHeight="1" x14ac:dyDescent="0.35">
      <c r="B270" s="474"/>
      <c r="C270" s="474"/>
      <c r="D270" s="474"/>
      <c r="E270" s="474"/>
      <c r="F270" s="474"/>
      <c r="G270" s="474"/>
      <c r="H270" s="474"/>
      <c r="I270" s="474"/>
      <c r="J270" s="474"/>
      <c r="K270" s="474"/>
      <c r="L270" s="474"/>
      <c r="M270" s="474"/>
      <c r="N270" s="474"/>
      <c r="O270" s="474"/>
      <c r="P270" s="474"/>
      <c r="Q270" s="474"/>
      <c r="R270" s="474"/>
      <c r="S270" s="474"/>
      <c r="T270" s="474"/>
      <c r="U270" s="474"/>
      <c r="V270" s="474"/>
      <c r="W270" s="474"/>
      <c r="X270" s="474"/>
      <c r="Y270" s="474"/>
      <c r="Z270" s="474"/>
      <c r="AA270" s="474"/>
      <c r="AB270" s="474"/>
      <c r="AC270" s="474"/>
      <c r="AD270" s="474"/>
      <c r="AE270" s="474"/>
      <c r="AF270" s="474"/>
      <c r="AG270" s="474"/>
    </row>
    <row r="271" spans="2:33" ht="15" customHeight="1" x14ac:dyDescent="0.35">
      <c r="B271" s="474"/>
      <c r="C271" s="474"/>
      <c r="D271" s="474"/>
      <c r="E271" s="474"/>
      <c r="F271" s="474"/>
      <c r="G271" s="474"/>
      <c r="H271" s="474"/>
      <c r="I271" s="474"/>
      <c r="J271" s="474"/>
      <c r="K271" s="474"/>
      <c r="L271" s="474"/>
      <c r="M271" s="474"/>
      <c r="N271" s="474"/>
      <c r="O271" s="474"/>
      <c r="P271" s="474"/>
      <c r="Q271" s="474"/>
      <c r="R271" s="474"/>
      <c r="S271" s="474"/>
      <c r="T271" s="474"/>
      <c r="U271" s="474"/>
      <c r="V271" s="474"/>
      <c r="W271" s="474"/>
      <c r="X271" s="474"/>
      <c r="Y271" s="474"/>
      <c r="Z271" s="474"/>
      <c r="AA271" s="474"/>
      <c r="AB271" s="474"/>
      <c r="AC271" s="474"/>
      <c r="AD271" s="474"/>
      <c r="AE271" s="474"/>
      <c r="AF271" s="474"/>
      <c r="AG271" s="474"/>
    </row>
    <row r="272" spans="2:33" ht="15" customHeight="1" x14ac:dyDescent="0.35">
      <c r="B272" s="474"/>
      <c r="C272" s="474"/>
      <c r="D272" s="474"/>
      <c r="E272" s="474"/>
      <c r="F272" s="474"/>
      <c r="G272" s="474"/>
      <c r="H272" s="474"/>
      <c r="I272" s="474"/>
      <c r="J272" s="474"/>
      <c r="K272" s="474"/>
      <c r="L272" s="474"/>
      <c r="M272" s="474"/>
      <c r="N272" s="474"/>
      <c r="O272" s="474"/>
      <c r="P272" s="474"/>
      <c r="Q272" s="474"/>
      <c r="R272" s="474"/>
      <c r="S272" s="474"/>
      <c r="T272" s="474"/>
      <c r="U272" s="474"/>
      <c r="V272" s="474"/>
      <c r="W272" s="474"/>
      <c r="X272" s="474"/>
      <c r="Y272" s="474"/>
      <c r="Z272" s="474"/>
      <c r="AA272" s="474"/>
      <c r="AB272" s="474"/>
      <c r="AC272" s="474"/>
      <c r="AD272" s="474"/>
      <c r="AE272" s="474"/>
      <c r="AF272" s="474"/>
      <c r="AG272" s="474"/>
    </row>
    <row r="273" spans="1:33" ht="15" customHeight="1" x14ac:dyDescent="0.35">
      <c r="A273" s="470"/>
      <c r="B273" s="474"/>
      <c r="C273" s="474"/>
      <c r="D273" s="474"/>
      <c r="E273" s="474"/>
      <c r="F273" s="474"/>
      <c r="G273" s="474"/>
      <c r="H273" s="474"/>
      <c r="I273" s="474"/>
      <c r="J273" s="474"/>
      <c r="K273" s="474"/>
      <c r="L273" s="474"/>
      <c r="M273" s="474"/>
      <c r="N273" s="474"/>
      <c r="O273" s="474"/>
      <c r="P273" s="474"/>
      <c r="Q273" s="474"/>
      <c r="R273" s="474"/>
      <c r="S273" s="474"/>
      <c r="T273" s="474"/>
      <c r="U273" s="474"/>
      <c r="V273" s="474"/>
      <c r="W273" s="474"/>
      <c r="X273" s="474"/>
      <c r="Y273" s="474"/>
      <c r="Z273" s="474"/>
      <c r="AA273" s="474"/>
      <c r="AB273" s="474"/>
      <c r="AC273" s="474"/>
      <c r="AD273" s="474"/>
      <c r="AE273" s="474"/>
      <c r="AF273" s="474"/>
      <c r="AG273" s="474"/>
    </row>
    <row r="274" spans="1:33" ht="15" customHeight="1" x14ac:dyDescent="0.35">
      <c r="A274" s="470"/>
      <c r="B274" s="474"/>
      <c r="C274" s="474"/>
      <c r="D274" s="474"/>
      <c r="E274" s="474"/>
      <c r="F274" s="474"/>
      <c r="G274" s="474"/>
      <c r="H274" s="474"/>
      <c r="I274" s="474"/>
      <c r="J274" s="474"/>
      <c r="K274" s="474"/>
      <c r="L274" s="474"/>
      <c r="M274" s="474"/>
      <c r="N274" s="474"/>
      <c r="O274" s="474"/>
      <c r="P274" s="474"/>
      <c r="Q274" s="474"/>
      <c r="R274" s="474"/>
      <c r="S274" s="474"/>
      <c r="T274" s="474"/>
      <c r="U274" s="474"/>
      <c r="V274" s="474"/>
      <c r="W274" s="474"/>
      <c r="X274" s="474"/>
      <c r="Y274" s="474"/>
      <c r="Z274" s="474"/>
      <c r="AA274" s="474"/>
      <c r="AB274" s="474"/>
      <c r="AC274" s="474"/>
      <c r="AD274" s="474"/>
      <c r="AE274" s="474"/>
      <c r="AF274" s="474"/>
      <c r="AG274" s="474"/>
    </row>
    <row r="275" spans="1:33" ht="15" customHeight="1" x14ac:dyDescent="0.35">
      <c r="A275" s="470"/>
      <c r="B275" s="474"/>
      <c r="C275" s="474"/>
      <c r="D275" s="474"/>
      <c r="E275" s="474"/>
      <c r="F275" s="474"/>
      <c r="G275" s="474"/>
      <c r="H275" s="474"/>
      <c r="I275" s="474"/>
      <c r="J275" s="474"/>
      <c r="K275" s="474"/>
      <c r="L275" s="474"/>
      <c r="M275" s="474"/>
      <c r="N275" s="474"/>
      <c r="O275" s="474"/>
      <c r="P275" s="474"/>
      <c r="Q275" s="474"/>
      <c r="R275" s="474"/>
      <c r="S275" s="474"/>
      <c r="T275" s="474"/>
      <c r="U275" s="474"/>
      <c r="V275" s="474"/>
      <c r="W275" s="474"/>
      <c r="X275" s="474"/>
      <c r="Y275" s="474"/>
      <c r="Z275" s="474"/>
      <c r="AA275" s="474"/>
      <c r="AB275" s="474"/>
      <c r="AC275" s="474"/>
      <c r="AD275" s="474"/>
      <c r="AE275" s="474"/>
      <c r="AF275" s="474"/>
      <c r="AG275" s="474"/>
    </row>
    <row r="276" spans="1:33" ht="15" customHeight="1" x14ac:dyDescent="0.35">
      <c r="A276" s="470"/>
      <c r="B276" s="474"/>
      <c r="C276" s="474"/>
      <c r="D276" s="474"/>
      <c r="E276" s="474"/>
      <c r="F276" s="474"/>
      <c r="G276" s="474"/>
      <c r="H276" s="474"/>
      <c r="I276" s="474"/>
      <c r="J276" s="474"/>
      <c r="K276" s="474"/>
      <c r="L276" s="474"/>
      <c r="M276" s="474"/>
      <c r="N276" s="474"/>
      <c r="O276" s="474"/>
      <c r="P276" s="474"/>
      <c r="Q276" s="474"/>
      <c r="R276" s="474"/>
      <c r="S276" s="474"/>
      <c r="T276" s="474"/>
      <c r="U276" s="474"/>
      <c r="V276" s="474"/>
      <c r="W276" s="474"/>
      <c r="X276" s="474"/>
      <c r="Y276" s="474"/>
      <c r="Z276" s="474"/>
      <c r="AA276" s="474"/>
      <c r="AB276" s="474"/>
      <c r="AC276" s="474"/>
      <c r="AD276" s="474"/>
      <c r="AE276" s="474"/>
      <c r="AF276" s="474"/>
      <c r="AG276" s="474"/>
    </row>
    <row r="277" spans="1:33" ht="15" customHeight="1" x14ac:dyDescent="0.35">
      <c r="A277" s="470"/>
      <c r="B277" s="474"/>
      <c r="C277" s="474"/>
      <c r="D277" s="474"/>
      <c r="E277" s="474"/>
      <c r="F277" s="474"/>
      <c r="G277" s="474"/>
      <c r="H277" s="474"/>
      <c r="I277" s="474"/>
      <c r="J277" s="474"/>
      <c r="K277" s="474"/>
      <c r="L277" s="474"/>
      <c r="M277" s="474"/>
      <c r="N277" s="474"/>
      <c r="O277" s="474"/>
      <c r="P277" s="474"/>
      <c r="Q277" s="474"/>
      <c r="R277" s="474"/>
      <c r="S277" s="474"/>
      <c r="T277" s="474"/>
      <c r="U277" s="474"/>
      <c r="V277" s="474"/>
      <c r="W277" s="474"/>
      <c r="X277" s="474"/>
      <c r="Y277" s="474"/>
      <c r="Z277" s="474"/>
      <c r="AA277" s="474"/>
      <c r="AB277" s="474"/>
      <c r="AC277" s="474"/>
      <c r="AD277" s="474"/>
      <c r="AE277" s="474"/>
      <c r="AF277" s="474"/>
      <c r="AG277" s="474"/>
    </row>
    <row r="278" spans="1:33" ht="15" customHeight="1" x14ac:dyDescent="0.35">
      <c r="A278" s="470"/>
      <c r="B278" s="474"/>
      <c r="C278" s="474"/>
      <c r="D278" s="474"/>
      <c r="E278" s="474"/>
      <c r="F278" s="474"/>
      <c r="G278" s="474"/>
      <c r="H278" s="474"/>
      <c r="I278" s="474"/>
      <c r="J278" s="474"/>
      <c r="K278" s="474"/>
      <c r="L278" s="474"/>
      <c r="M278" s="474"/>
      <c r="N278" s="474"/>
      <c r="O278" s="474"/>
      <c r="P278" s="474"/>
      <c r="Q278" s="474"/>
      <c r="R278" s="474"/>
      <c r="S278" s="474"/>
      <c r="T278" s="474"/>
      <c r="U278" s="474"/>
      <c r="V278" s="474"/>
      <c r="W278" s="474"/>
      <c r="X278" s="474"/>
      <c r="Y278" s="474"/>
      <c r="Z278" s="474"/>
      <c r="AA278" s="474"/>
      <c r="AB278" s="474"/>
      <c r="AC278" s="474"/>
      <c r="AD278" s="474"/>
      <c r="AE278" s="474"/>
      <c r="AF278" s="474"/>
      <c r="AG278" s="474"/>
    </row>
    <row r="279" spans="1:33" ht="15" customHeight="1" x14ac:dyDescent="0.35">
      <c r="A279" s="470"/>
      <c r="B279" s="474"/>
      <c r="C279" s="474"/>
      <c r="D279" s="474"/>
      <c r="E279" s="474"/>
      <c r="F279" s="474"/>
      <c r="G279" s="474"/>
      <c r="H279" s="474"/>
      <c r="I279" s="474"/>
      <c r="J279" s="474"/>
      <c r="K279" s="474"/>
      <c r="L279" s="474"/>
      <c r="M279" s="474"/>
      <c r="N279" s="474"/>
      <c r="O279" s="474"/>
      <c r="P279" s="474"/>
      <c r="Q279" s="474"/>
      <c r="R279" s="474"/>
      <c r="S279" s="474"/>
      <c r="T279" s="474"/>
      <c r="U279" s="474"/>
      <c r="V279" s="474"/>
      <c r="W279" s="474"/>
      <c r="X279" s="474"/>
      <c r="Y279" s="474"/>
      <c r="Z279" s="474"/>
      <c r="AA279" s="474"/>
      <c r="AB279" s="474"/>
      <c r="AC279" s="474"/>
      <c r="AD279" s="474"/>
      <c r="AE279" s="474"/>
      <c r="AF279" s="474"/>
      <c r="AG279" s="474"/>
    </row>
    <row r="280" spans="1:33" ht="15" customHeight="1" x14ac:dyDescent="0.35">
      <c r="A280" s="470"/>
      <c r="B280" s="474"/>
      <c r="C280" s="474"/>
      <c r="D280" s="474"/>
      <c r="E280" s="474"/>
      <c r="F280" s="474"/>
      <c r="G280" s="474"/>
      <c r="H280" s="474"/>
      <c r="I280" s="474"/>
      <c r="J280" s="474"/>
      <c r="K280" s="474"/>
      <c r="L280" s="474"/>
      <c r="M280" s="474"/>
      <c r="N280" s="474"/>
      <c r="O280" s="474"/>
      <c r="P280" s="474"/>
      <c r="Q280" s="474"/>
      <c r="R280" s="474"/>
      <c r="S280" s="474"/>
      <c r="T280" s="474"/>
      <c r="U280" s="474"/>
      <c r="V280" s="474"/>
      <c r="W280" s="474"/>
      <c r="X280" s="474"/>
      <c r="Y280" s="474"/>
      <c r="Z280" s="474"/>
      <c r="AA280" s="474"/>
      <c r="AB280" s="474"/>
      <c r="AC280" s="474"/>
      <c r="AD280" s="474"/>
      <c r="AE280" s="474"/>
      <c r="AF280" s="474"/>
      <c r="AG280" s="474"/>
    </row>
    <row r="281" spans="1:33" ht="15" customHeight="1" x14ac:dyDescent="0.35">
      <c r="A281" s="470"/>
      <c r="B281" s="474"/>
      <c r="C281" s="474"/>
      <c r="D281" s="474"/>
      <c r="E281" s="474"/>
      <c r="F281" s="474"/>
      <c r="G281" s="474"/>
      <c r="H281" s="474"/>
      <c r="I281" s="474"/>
      <c r="J281" s="474"/>
      <c r="K281" s="474"/>
      <c r="L281" s="474"/>
      <c r="M281" s="474"/>
      <c r="N281" s="474"/>
      <c r="O281" s="474"/>
      <c r="P281" s="474"/>
      <c r="Q281" s="474"/>
      <c r="R281" s="474"/>
      <c r="S281" s="474"/>
      <c r="T281" s="474"/>
      <c r="U281" s="474"/>
      <c r="V281" s="474"/>
      <c r="W281" s="474"/>
      <c r="X281" s="474"/>
      <c r="Y281" s="474"/>
      <c r="Z281" s="474"/>
      <c r="AA281" s="474"/>
      <c r="AB281" s="474"/>
      <c r="AC281" s="474"/>
      <c r="AD281" s="474"/>
      <c r="AE281" s="474"/>
      <c r="AF281" s="474"/>
      <c r="AG281" s="474"/>
    </row>
    <row r="282" spans="1:33" ht="15" customHeight="1" x14ac:dyDescent="0.35">
      <c r="A282" s="470"/>
      <c r="B282" s="474"/>
      <c r="C282" s="474"/>
      <c r="D282" s="474"/>
      <c r="E282" s="474"/>
      <c r="F282" s="474"/>
      <c r="G282" s="474"/>
      <c r="H282" s="474"/>
      <c r="I282" s="474"/>
      <c r="J282" s="474"/>
      <c r="K282" s="474"/>
      <c r="L282" s="474"/>
      <c r="M282" s="474"/>
      <c r="N282" s="474"/>
      <c r="O282" s="474"/>
      <c r="P282" s="474"/>
      <c r="Q282" s="474"/>
      <c r="R282" s="474"/>
      <c r="S282" s="474"/>
      <c r="T282" s="474"/>
      <c r="U282" s="474"/>
      <c r="V282" s="474"/>
      <c r="W282" s="474"/>
      <c r="X282" s="474"/>
      <c r="Y282" s="474"/>
      <c r="Z282" s="474"/>
      <c r="AA282" s="474"/>
      <c r="AB282" s="474"/>
      <c r="AC282" s="474"/>
      <c r="AD282" s="474"/>
      <c r="AE282" s="474"/>
      <c r="AF282" s="474"/>
      <c r="AG282" s="474"/>
    </row>
    <row r="283" spans="1:33" ht="15" customHeight="1" x14ac:dyDescent="0.35">
      <c r="A283" s="470"/>
      <c r="B283" s="474"/>
      <c r="C283" s="474"/>
      <c r="D283" s="474"/>
      <c r="E283" s="474"/>
      <c r="F283" s="474"/>
      <c r="G283" s="474"/>
      <c r="H283" s="474"/>
      <c r="I283" s="474"/>
      <c r="J283" s="474"/>
      <c r="K283" s="474"/>
      <c r="L283" s="474"/>
      <c r="M283" s="474"/>
      <c r="N283" s="474"/>
      <c r="O283" s="474"/>
      <c r="P283" s="474"/>
      <c r="Q283" s="474"/>
      <c r="R283" s="474"/>
      <c r="S283" s="474"/>
      <c r="T283" s="474"/>
      <c r="U283" s="474"/>
      <c r="V283" s="474"/>
      <c r="W283" s="474"/>
      <c r="X283" s="474"/>
      <c r="Y283" s="474"/>
      <c r="Z283" s="474"/>
      <c r="AA283" s="474"/>
      <c r="AB283" s="474"/>
      <c r="AC283" s="474"/>
      <c r="AD283" s="474"/>
      <c r="AE283" s="474"/>
      <c r="AF283" s="474"/>
      <c r="AG283" s="474"/>
    </row>
    <row r="284" spans="1:33" ht="15" customHeight="1" x14ac:dyDescent="0.35">
      <c r="A284" s="470"/>
      <c r="B284" s="474"/>
      <c r="C284" s="474"/>
      <c r="D284" s="474"/>
      <c r="E284" s="474"/>
      <c r="F284" s="474"/>
      <c r="G284" s="474"/>
      <c r="H284" s="474"/>
      <c r="I284" s="474"/>
      <c r="J284" s="474"/>
      <c r="K284" s="474"/>
      <c r="L284" s="474"/>
      <c r="M284" s="474"/>
      <c r="N284" s="474"/>
      <c r="O284" s="474"/>
      <c r="P284" s="474"/>
      <c r="Q284" s="474"/>
      <c r="R284" s="474"/>
      <c r="S284" s="474"/>
      <c r="T284" s="474"/>
      <c r="U284" s="474"/>
      <c r="V284" s="474"/>
      <c r="W284" s="474"/>
      <c r="X284" s="474"/>
      <c r="Y284" s="474"/>
      <c r="Z284" s="474"/>
      <c r="AA284" s="474"/>
      <c r="AB284" s="474"/>
      <c r="AC284" s="474"/>
      <c r="AD284" s="474"/>
      <c r="AE284" s="474"/>
      <c r="AF284" s="474" t="s">
        <v>1998</v>
      </c>
      <c r="AG284" s="474"/>
    </row>
    <row r="285" spans="1:33" ht="15" customHeight="1" x14ac:dyDescent="0.35">
      <c r="A285" s="473" t="s">
        <v>2250</v>
      </c>
      <c r="B285" s="476" t="s">
        <v>2251</v>
      </c>
      <c r="C285" s="474"/>
      <c r="D285" s="474"/>
      <c r="E285" s="474"/>
      <c r="F285" s="474"/>
      <c r="G285" s="474"/>
      <c r="H285" s="474"/>
      <c r="I285" s="474"/>
      <c r="J285" s="474"/>
      <c r="K285" s="474"/>
      <c r="L285" s="474"/>
      <c r="M285" s="474"/>
      <c r="N285" s="474"/>
      <c r="O285" s="474"/>
      <c r="P285" s="474"/>
      <c r="Q285" s="474"/>
      <c r="R285" s="474"/>
      <c r="S285" s="474"/>
      <c r="T285" s="474"/>
      <c r="U285" s="474"/>
      <c r="V285" s="474"/>
      <c r="W285" s="474"/>
      <c r="X285" s="474"/>
      <c r="Y285" s="474"/>
      <c r="Z285" s="474"/>
      <c r="AA285" s="474"/>
      <c r="AB285" s="474"/>
      <c r="AC285" s="474"/>
      <c r="AD285" s="474"/>
      <c r="AE285" s="474"/>
      <c r="AF285" s="477" t="s">
        <v>1999</v>
      </c>
      <c r="AG285" s="474"/>
    </row>
    <row r="286" spans="1:33" ht="15" customHeight="1" x14ac:dyDescent="0.35">
      <c r="A286" s="470"/>
      <c r="B286" s="478" t="s">
        <v>2252</v>
      </c>
      <c r="C286" s="474"/>
      <c r="D286" s="474"/>
      <c r="E286" s="474"/>
      <c r="F286" s="474"/>
      <c r="G286" s="474"/>
      <c r="H286" s="474"/>
      <c r="I286" s="474"/>
      <c r="J286" s="474"/>
      <c r="K286" s="474"/>
      <c r="L286" s="474"/>
      <c r="M286" s="474"/>
      <c r="N286" s="474"/>
      <c r="O286" s="474"/>
      <c r="P286" s="474"/>
      <c r="Q286" s="474"/>
      <c r="R286" s="474"/>
      <c r="S286" s="474"/>
      <c r="T286" s="474"/>
      <c r="U286" s="474"/>
      <c r="V286" s="474"/>
      <c r="W286" s="474"/>
      <c r="X286" s="474"/>
      <c r="Y286" s="474"/>
      <c r="Z286" s="474"/>
      <c r="AA286" s="474"/>
      <c r="AB286" s="474"/>
      <c r="AC286" s="474"/>
      <c r="AD286" s="474"/>
      <c r="AE286" s="474"/>
      <c r="AF286" s="477" t="s">
        <v>2000</v>
      </c>
      <c r="AG286" s="474"/>
    </row>
    <row r="287" spans="1:33" ht="15" customHeight="1" x14ac:dyDescent="0.35">
      <c r="A287" s="470"/>
      <c r="B287" s="478"/>
      <c r="C287" s="479"/>
      <c r="D287" s="479"/>
      <c r="E287" s="479"/>
      <c r="F287" s="479"/>
      <c r="G287" s="479"/>
      <c r="H287" s="479"/>
      <c r="I287" s="479"/>
      <c r="J287" s="479"/>
      <c r="K287" s="479"/>
      <c r="L287" s="479"/>
      <c r="M287" s="479"/>
      <c r="N287" s="479"/>
      <c r="O287" s="479"/>
      <c r="P287" s="479"/>
      <c r="Q287" s="479"/>
      <c r="R287" s="479"/>
      <c r="S287" s="479"/>
      <c r="T287" s="479"/>
      <c r="U287" s="479"/>
      <c r="V287" s="479"/>
      <c r="W287" s="479"/>
      <c r="X287" s="479"/>
      <c r="Y287" s="479"/>
      <c r="Z287" s="479"/>
      <c r="AA287" s="479"/>
      <c r="AB287" s="479"/>
      <c r="AC287" s="479"/>
      <c r="AD287" s="479"/>
      <c r="AE287" s="479"/>
      <c r="AF287" s="477" t="s">
        <v>2123</v>
      </c>
      <c r="AG287" s="474"/>
    </row>
    <row r="288" spans="1:33" ht="15" customHeight="1" thickBot="1" x14ac:dyDescent="0.4">
      <c r="A288" s="470"/>
      <c r="B288" s="480" t="s">
        <v>2156</v>
      </c>
      <c r="C288" s="480">
        <v>2022</v>
      </c>
      <c r="D288" s="480">
        <v>2023</v>
      </c>
      <c r="E288" s="480">
        <v>2024</v>
      </c>
      <c r="F288" s="480">
        <v>2025</v>
      </c>
      <c r="G288" s="480">
        <v>2026</v>
      </c>
      <c r="H288" s="480">
        <v>2027</v>
      </c>
      <c r="I288" s="480">
        <v>2028</v>
      </c>
      <c r="J288" s="480">
        <v>2029</v>
      </c>
      <c r="K288" s="480">
        <v>2030</v>
      </c>
      <c r="L288" s="480">
        <v>2031</v>
      </c>
      <c r="M288" s="480">
        <v>2032</v>
      </c>
      <c r="N288" s="480">
        <v>2033</v>
      </c>
      <c r="O288" s="480">
        <v>2034</v>
      </c>
      <c r="P288" s="480">
        <v>2035</v>
      </c>
      <c r="Q288" s="480">
        <v>2036</v>
      </c>
      <c r="R288" s="480">
        <v>2037</v>
      </c>
      <c r="S288" s="480">
        <v>2038</v>
      </c>
      <c r="T288" s="480">
        <v>2039</v>
      </c>
      <c r="U288" s="480">
        <v>2040</v>
      </c>
      <c r="V288" s="480">
        <v>2041</v>
      </c>
      <c r="W288" s="480">
        <v>2042</v>
      </c>
      <c r="X288" s="480">
        <v>2043</v>
      </c>
      <c r="Y288" s="480">
        <v>2044</v>
      </c>
      <c r="Z288" s="480">
        <v>2045</v>
      </c>
      <c r="AA288" s="480">
        <v>2046</v>
      </c>
      <c r="AB288" s="480">
        <v>2047</v>
      </c>
      <c r="AC288" s="480">
        <v>2048</v>
      </c>
      <c r="AD288" s="480">
        <v>2049</v>
      </c>
      <c r="AE288" s="480">
        <v>2050</v>
      </c>
      <c r="AF288" s="481">
        <v>2050</v>
      </c>
      <c r="AG288" s="474"/>
    </row>
    <row r="289" spans="1:33" ht="15" customHeight="1" thickTop="1" x14ac:dyDescent="0.35">
      <c r="A289" s="470"/>
      <c r="B289" s="474"/>
      <c r="C289" s="474"/>
      <c r="D289" s="474"/>
      <c r="E289" s="474"/>
      <c r="F289" s="474"/>
      <c r="G289" s="474"/>
      <c r="H289" s="474"/>
      <c r="I289" s="474"/>
      <c r="J289" s="474"/>
      <c r="K289" s="474"/>
      <c r="L289" s="474"/>
      <c r="M289" s="474"/>
      <c r="N289" s="474"/>
      <c r="O289" s="474"/>
      <c r="P289" s="474"/>
      <c r="Q289" s="474"/>
      <c r="R289" s="474"/>
      <c r="S289" s="474"/>
      <c r="T289" s="474"/>
      <c r="U289" s="474"/>
      <c r="V289" s="474"/>
      <c r="W289" s="474"/>
      <c r="X289" s="474"/>
      <c r="Y289" s="474"/>
      <c r="Z289" s="474"/>
      <c r="AA289" s="474"/>
      <c r="AB289" s="474"/>
      <c r="AC289" s="474"/>
      <c r="AD289" s="474"/>
      <c r="AE289" s="474"/>
      <c r="AF289" s="474"/>
      <c r="AG289" s="474"/>
    </row>
    <row r="290" spans="1:33" ht="15" customHeight="1" x14ac:dyDescent="0.35">
      <c r="A290" s="473" t="s">
        <v>2253</v>
      </c>
      <c r="B290" s="482" t="s">
        <v>2157</v>
      </c>
      <c r="C290" s="492">
        <v>19750.261718999998</v>
      </c>
      <c r="D290" s="492">
        <v>19905.609375</v>
      </c>
      <c r="E290" s="492">
        <v>20081.880859000001</v>
      </c>
      <c r="F290" s="492">
        <v>20386.224609000001</v>
      </c>
      <c r="G290" s="492">
        <v>20841.882812</v>
      </c>
      <c r="H290" s="492">
        <v>21287.755859000001</v>
      </c>
      <c r="I290" s="492">
        <v>21695.880859000001</v>
      </c>
      <c r="J290" s="492">
        <v>22060.623047000001</v>
      </c>
      <c r="K290" s="492">
        <v>22380.796875</v>
      </c>
      <c r="L290" s="492">
        <v>22721.648438</v>
      </c>
      <c r="M290" s="492">
        <v>23132.277343999998</v>
      </c>
      <c r="N290" s="492">
        <v>23585.296875</v>
      </c>
      <c r="O290" s="492">
        <v>24054.847656000002</v>
      </c>
      <c r="P290" s="492">
        <v>24533.841797000001</v>
      </c>
      <c r="Q290" s="492">
        <v>25026.417968999998</v>
      </c>
      <c r="R290" s="492">
        <v>25540.740234000001</v>
      </c>
      <c r="S290" s="492">
        <v>26075.976562</v>
      </c>
      <c r="T290" s="492">
        <v>26606.574218999998</v>
      </c>
      <c r="U290" s="492">
        <v>27195.669922000001</v>
      </c>
      <c r="V290" s="492">
        <v>27810.150390999999</v>
      </c>
      <c r="W290" s="492">
        <v>28404.6875</v>
      </c>
      <c r="X290" s="492">
        <v>28996.335938</v>
      </c>
      <c r="Y290" s="492">
        <v>29571.818359000001</v>
      </c>
      <c r="Z290" s="492">
        <v>30144.392577999999</v>
      </c>
      <c r="AA290" s="492">
        <v>30744.0625</v>
      </c>
      <c r="AB290" s="492">
        <v>31369.007812</v>
      </c>
      <c r="AC290" s="492">
        <v>32033.580077999999</v>
      </c>
      <c r="AD290" s="492">
        <v>32711.115234000001</v>
      </c>
      <c r="AE290" s="492">
        <v>33403.691405999998</v>
      </c>
      <c r="AF290" s="487">
        <v>1.8945E-2</v>
      </c>
      <c r="AG290" s="474"/>
    </row>
    <row r="291" spans="1:33" ht="15" customHeight="1" x14ac:dyDescent="0.35">
      <c r="A291" s="470"/>
      <c r="B291" s="474"/>
      <c r="C291" s="474"/>
      <c r="D291" s="474"/>
      <c r="E291" s="474"/>
      <c r="F291" s="474"/>
      <c r="G291" s="474"/>
      <c r="H291" s="474"/>
      <c r="I291" s="474"/>
      <c r="J291" s="474"/>
      <c r="K291" s="474"/>
      <c r="L291" s="474"/>
      <c r="M291" s="474"/>
      <c r="N291" s="474"/>
      <c r="O291" s="474"/>
      <c r="P291" s="474"/>
      <c r="Q291" s="474"/>
      <c r="R291" s="474"/>
      <c r="S291" s="474"/>
      <c r="T291" s="474"/>
      <c r="U291" s="474"/>
      <c r="V291" s="474"/>
      <c r="W291" s="474"/>
      <c r="X291" s="474"/>
      <c r="Y291" s="474"/>
      <c r="Z291" s="474"/>
      <c r="AA291" s="474"/>
      <c r="AB291" s="474"/>
      <c r="AC291" s="474"/>
      <c r="AD291" s="474"/>
      <c r="AE291" s="474"/>
      <c r="AF291" s="474"/>
      <c r="AG291" s="474"/>
    </row>
    <row r="292" spans="1:33" ht="15" customHeight="1" x14ac:dyDescent="0.35">
      <c r="A292" s="473" t="s">
        <v>2254</v>
      </c>
      <c r="B292" s="232" t="s">
        <v>2158</v>
      </c>
      <c r="C292" s="233">
        <v>20.233689999999999</v>
      </c>
      <c r="D292" s="233">
        <v>20.314335</v>
      </c>
      <c r="E292" s="233">
        <v>20.069426</v>
      </c>
      <c r="F292" s="233">
        <v>19.923836000000001</v>
      </c>
      <c r="G292" s="233">
        <v>19.910709000000001</v>
      </c>
      <c r="H292" s="233">
        <v>19.939112000000002</v>
      </c>
      <c r="I292" s="233">
        <v>19.959340999999998</v>
      </c>
      <c r="J292" s="233">
        <v>19.929779</v>
      </c>
      <c r="K292" s="233">
        <v>19.853719999999999</v>
      </c>
      <c r="L292" s="233">
        <v>19.755171000000001</v>
      </c>
      <c r="M292" s="233">
        <v>19.70579</v>
      </c>
      <c r="N292" s="233">
        <v>19.698208000000001</v>
      </c>
      <c r="O292" s="233">
        <v>19.736965000000001</v>
      </c>
      <c r="P292" s="233">
        <v>19.744007</v>
      </c>
      <c r="Q292" s="233">
        <v>19.69828</v>
      </c>
      <c r="R292" s="233">
        <v>19.666046000000001</v>
      </c>
      <c r="S292" s="233">
        <v>19.638071</v>
      </c>
      <c r="T292" s="233">
        <v>19.589117000000002</v>
      </c>
      <c r="U292" s="233">
        <v>19.562611</v>
      </c>
      <c r="V292" s="233">
        <v>19.536422999999999</v>
      </c>
      <c r="W292" s="233">
        <v>19.501304999999999</v>
      </c>
      <c r="X292" s="233">
        <v>19.439453</v>
      </c>
      <c r="Y292" s="233">
        <v>19.362293000000001</v>
      </c>
      <c r="Z292" s="233">
        <v>19.286860999999998</v>
      </c>
      <c r="AA292" s="233">
        <v>19.225061</v>
      </c>
      <c r="AB292" s="233">
        <v>19.180983999999999</v>
      </c>
      <c r="AC292" s="233">
        <v>19.142855000000001</v>
      </c>
      <c r="AD292" s="233">
        <v>19.107695</v>
      </c>
      <c r="AE292" s="233">
        <v>19.07761</v>
      </c>
      <c r="AF292" s="234">
        <v>-2.0990000000000002E-3</v>
      </c>
      <c r="AG292" s="474"/>
    </row>
    <row r="293" spans="1:33" ht="15" customHeight="1" x14ac:dyDescent="0.35">
      <c r="A293" s="470"/>
      <c r="B293" s="474"/>
      <c r="C293" s="474"/>
      <c r="D293" s="474"/>
      <c r="E293" s="474"/>
      <c r="F293" s="474"/>
      <c r="G293" s="474"/>
      <c r="H293" s="474"/>
      <c r="I293" s="474"/>
      <c r="J293" s="474"/>
      <c r="K293" s="474"/>
      <c r="L293" s="474"/>
      <c r="M293" s="474"/>
      <c r="N293" s="474"/>
      <c r="O293" s="474"/>
      <c r="P293" s="474"/>
      <c r="Q293" s="474"/>
      <c r="R293" s="474"/>
      <c r="S293" s="474"/>
      <c r="T293" s="474"/>
      <c r="U293" s="474"/>
      <c r="V293" s="474"/>
      <c r="W293" s="474"/>
      <c r="X293" s="474"/>
      <c r="Y293" s="474"/>
      <c r="Z293" s="474"/>
      <c r="AA293" s="474"/>
      <c r="AB293" s="474"/>
      <c r="AC293" s="474"/>
      <c r="AD293" s="474"/>
      <c r="AE293" s="474"/>
      <c r="AF293" s="474"/>
      <c r="AG293" s="474"/>
    </row>
    <row r="294" spans="1:33" ht="12" customHeight="1" x14ac:dyDescent="0.35">
      <c r="A294" s="470"/>
      <c r="B294" s="482" t="s">
        <v>357</v>
      </c>
      <c r="C294" s="474"/>
      <c r="D294" s="474"/>
      <c r="E294" s="474"/>
      <c r="F294" s="474"/>
      <c r="G294" s="474"/>
      <c r="H294" s="474"/>
      <c r="I294" s="474"/>
      <c r="J294" s="474"/>
      <c r="K294" s="474"/>
      <c r="L294" s="474"/>
      <c r="M294" s="474"/>
      <c r="N294" s="474"/>
      <c r="O294" s="474"/>
      <c r="P294" s="474"/>
      <c r="Q294" s="474"/>
      <c r="R294" s="474"/>
      <c r="S294" s="474"/>
      <c r="T294" s="474"/>
      <c r="U294" s="474"/>
      <c r="V294" s="474"/>
      <c r="W294" s="474"/>
      <c r="X294" s="474"/>
      <c r="Y294" s="474"/>
      <c r="Z294" s="474"/>
      <c r="AA294" s="474"/>
      <c r="AB294" s="474"/>
      <c r="AC294" s="474"/>
      <c r="AD294" s="474"/>
      <c r="AE294" s="474"/>
      <c r="AF294" s="474"/>
      <c r="AG294" s="474"/>
    </row>
    <row r="295" spans="1:33" ht="12" customHeight="1" x14ac:dyDescent="0.35">
      <c r="A295" s="470"/>
      <c r="B295" s="474"/>
      <c r="C295" s="474"/>
      <c r="D295" s="474"/>
      <c r="E295" s="474"/>
      <c r="F295" s="474"/>
      <c r="G295" s="474"/>
      <c r="H295" s="474"/>
      <c r="I295" s="474"/>
      <c r="J295" s="474"/>
      <c r="K295" s="474"/>
      <c r="L295" s="474"/>
      <c r="M295" s="474"/>
      <c r="N295" s="474"/>
      <c r="O295" s="474"/>
      <c r="P295" s="474"/>
      <c r="Q295" s="474"/>
      <c r="R295" s="474"/>
      <c r="S295" s="474"/>
      <c r="T295" s="474"/>
      <c r="U295" s="474"/>
      <c r="V295" s="474"/>
      <c r="W295" s="474"/>
      <c r="X295" s="474"/>
      <c r="Y295" s="474"/>
      <c r="Z295" s="474"/>
      <c r="AA295" s="474"/>
      <c r="AB295" s="474"/>
      <c r="AC295" s="474"/>
      <c r="AD295" s="474"/>
      <c r="AE295" s="474"/>
      <c r="AF295" s="474"/>
      <c r="AG295" s="474"/>
    </row>
    <row r="296" spans="1:33" ht="12" customHeight="1" x14ac:dyDescent="0.35">
      <c r="A296" s="470"/>
      <c r="B296" s="482" t="s">
        <v>2159</v>
      </c>
      <c r="C296" s="474"/>
      <c r="D296" s="474"/>
      <c r="E296" s="474"/>
      <c r="F296" s="474"/>
      <c r="G296" s="474"/>
      <c r="H296" s="474"/>
      <c r="I296" s="474"/>
      <c r="J296" s="474"/>
      <c r="K296" s="474"/>
      <c r="L296" s="474"/>
      <c r="M296" s="474"/>
      <c r="N296" s="474"/>
      <c r="O296" s="474"/>
      <c r="P296" s="474"/>
      <c r="Q296" s="474"/>
      <c r="R296" s="474"/>
      <c r="S296" s="474"/>
      <c r="T296" s="474"/>
      <c r="U296" s="474"/>
      <c r="V296" s="474"/>
      <c r="W296" s="474"/>
      <c r="X296" s="474"/>
      <c r="Y296" s="474"/>
      <c r="Z296" s="474"/>
      <c r="AA296" s="474"/>
      <c r="AB296" s="474"/>
      <c r="AC296" s="474"/>
      <c r="AD296" s="474"/>
      <c r="AE296" s="474"/>
      <c r="AF296" s="474"/>
      <c r="AG296" s="474"/>
    </row>
    <row r="297" spans="1:33" ht="12" customHeight="1" x14ac:dyDescent="0.35">
      <c r="A297" s="473" t="s">
        <v>2255</v>
      </c>
      <c r="B297" s="483" t="s">
        <v>2160</v>
      </c>
      <c r="C297" s="488">
        <v>26.536522000000001</v>
      </c>
      <c r="D297" s="488">
        <v>26.533237</v>
      </c>
      <c r="E297" s="488">
        <v>26.681273000000001</v>
      </c>
      <c r="F297" s="488">
        <v>26.95026</v>
      </c>
      <c r="G297" s="488">
        <v>27.311679999999999</v>
      </c>
      <c r="H297" s="488">
        <v>27.621189000000001</v>
      </c>
      <c r="I297" s="488">
        <v>27.772632999999999</v>
      </c>
      <c r="J297" s="488">
        <v>28.044948999999999</v>
      </c>
      <c r="K297" s="488">
        <v>28.203278999999998</v>
      </c>
      <c r="L297" s="488">
        <v>28.426689</v>
      </c>
      <c r="M297" s="488">
        <v>28.655463999999998</v>
      </c>
      <c r="N297" s="488">
        <v>28.848268999999998</v>
      </c>
      <c r="O297" s="488">
        <v>29.055803000000001</v>
      </c>
      <c r="P297" s="488">
        <v>29.224965999999998</v>
      </c>
      <c r="Q297" s="488">
        <v>29.358709000000001</v>
      </c>
      <c r="R297" s="488">
        <v>29.545819999999999</v>
      </c>
      <c r="S297" s="488">
        <v>29.719624</v>
      </c>
      <c r="T297" s="488">
        <v>29.866119000000001</v>
      </c>
      <c r="U297" s="488">
        <v>30.021578000000002</v>
      </c>
      <c r="V297" s="488">
        <v>30.176162999999999</v>
      </c>
      <c r="W297" s="488">
        <v>30.340430999999999</v>
      </c>
      <c r="X297" s="488">
        <v>30.494738000000002</v>
      </c>
      <c r="Y297" s="488">
        <v>30.628992</v>
      </c>
      <c r="Z297" s="488">
        <v>30.764391</v>
      </c>
      <c r="AA297" s="488">
        <v>30.895420000000001</v>
      </c>
      <c r="AB297" s="488">
        <v>31.020935000000001</v>
      </c>
      <c r="AC297" s="488">
        <v>31.151751000000001</v>
      </c>
      <c r="AD297" s="488">
        <v>31.281442999999999</v>
      </c>
      <c r="AE297" s="488">
        <v>31.405396</v>
      </c>
      <c r="AF297" s="485">
        <v>6.0340000000000003E-3</v>
      </c>
      <c r="AG297" s="474"/>
    </row>
    <row r="298" spans="1:33" ht="12" customHeight="1" x14ac:dyDescent="0.35">
      <c r="A298" s="473" t="s">
        <v>2256</v>
      </c>
      <c r="B298" s="483" t="s">
        <v>2161</v>
      </c>
      <c r="C298" s="488">
        <v>37.266700999999998</v>
      </c>
      <c r="D298" s="488">
        <v>36.994503000000002</v>
      </c>
      <c r="E298" s="488">
        <v>37.656695999999997</v>
      </c>
      <c r="F298" s="488">
        <v>38.545513</v>
      </c>
      <c r="G298" s="488">
        <v>39.837615999999997</v>
      </c>
      <c r="H298" s="488">
        <v>41.051540000000003</v>
      </c>
      <c r="I298" s="488">
        <v>42.761868</v>
      </c>
      <c r="J298" s="488">
        <v>44.153111000000003</v>
      </c>
      <c r="K298" s="488">
        <v>45.822783999999999</v>
      </c>
      <c r="L298" s="488">
        <v>47.264797000000002</v>
      </c>
      <c r="M298" s="488">
        <v>48.482391</v>
      </c>
      <c r="N298" s="488">
        <v>49.722824000000003</v>
      </c>
      <c r="O298" s="488">
        <v>50.837418</v>
      </c>
      <c r="P298" s="488">
        <v>51.990059000000002</v>
      </c>
      <c r="Q298" s="488">
        <v>52.867232999999999</v>
      </c>
      <c r="R298" s="488">
        <v>53.730857999999998</v>
      </c>
      <c r="S298" s="488">
        <v>54.586376000000001</v>
      </c>
      <c r="T298" s="488">
        <v>55.282192000000002</v>
      </c>
      <c r="U298" s="488">
        <v>56.349303999999997</v>
      </c>
      <c r="V298" s="488">
        <v>57.417445999999998</v>
      </c>
      <c r="W298" s="488">
        <v>58.522056999999997</v>
      </c>
      <c r="X298" s="488">
        <v>59.770977000000002</v>
      </c>
      <c r="Y298" s="488">
        <v>60.859904999999998</v>
      </c>
      <c r="Z298" s="488">
        <v>61.837681000000003</v>
      </c>
      <c r="AA298" s="488">
        <v>62.570511000000003</v>
      </c>
      <c r="AB298" s="488">
        <v>63.242331999999998</v>
      </c>
      <c r="AC298" s="488">
        <v>64.614624000000006</v>
      </c>
      <c r="AD298" s="488">
        <v>65.835464000000002</v>
      </c>
      <c r="AE298" s="488">
        <v>66.715584000000007</v>
      </c>
      <c r="AF298" s="485">
        <v>2.1016E-2</v>
      </c>
      <c r="AG298" s="474"/>
    </row>
    <row r="299" spans="1:33" ht="12" customHeight="1" x14ac:dyDescent="0.35">
      <c r="A299" s="473" t="s">
        <v>2257</v>
      </c>
      <c r="B299" s="483" t="s">
        <v>2162</v>
      </c>
      <c r="C299" s="488">
        <v>155.847656</v>
      </c>
      <c r="D299" s="488">
        <v>150.36695900000001</v>
      </c>
      <c r="E299" s="488">
        <v>147.14231899999999</v>
      </c>
      <c r="F299" s="488">
        <v>147.270599</v>
      </c>
      <c r="G299" s="488">
        <v>147.26005599999999</v>
      </c>
      <c r="H299" s="488">
        <v>145.666977</v>
      </c>
      <c r="I299" s="488">
        <v>144.91593900000001</v>
      </c>
      <c r="J299" s="488">
        <v>146.13673399999999</v>
      </c>
      <c r="K299" s="488">
        <v>145.60730000000001</v>
      </c>
      <c r="L299" s="488">
        <v>142.71658300000001</v>
      </c>
      <c r="M299" s="488">
        <v>139.815369</v>
      </c>
      <c r="N299" s="488">
        <v>137.58165</v>
      </c>
      <c r="O299" s="488">
        <v>135.63661200000001</v>
      </c>
      <c r="P299" s="488">
        <v>134.21186800000001</v>
      </c>
      <c r="Q299" s="488">
        <v>133.15855400000001</v>
      </c>
      <c r="R299" s="488">
        <v>132.52024800000001</v>
      </c>
      <c r="S299" s="488">
        <v>132.09139999999999</v>
      </c>
      <c r="T299" s="488">
        <v>131.44537399999999</v>
      </c>
      <c r="U299" s="488">
        <v>130.95474200000001</v>
      </c>
      <c r="V299" s="488">
        <v>131.005966</v>
      </c>
      <c r="W299" s="488">
        <v>130.499863</v>
      </c>
      <c r="X299" s="488">
        <v>129.51454200000001</v>
      </c>
      <c r="Y299" s="488">
        <v>128.36348000000001</v>
      </c>
      <c r="Z299" s="488">
        <v>127.31055499999999</v>
      </c>
      <c r="AA299" s="488">
        <v>126.452927</v>
      </c>
      <c r="AB299" s="488">
        <v>125.59517700000001</v>
      </c>
      <c r="AC299" s="488">
        <v>124.62439000000001</v>
      </c>
      <c r="AD299" s="488">
        <v>123.732597</v>
      </c>
      <c r="AE299" s="488">
        <v>123.226097</v>
      </c>
      <c r="AF299" s="485">
        <v>-8.3529999999999993E-3</v>
      </c>
      <c r="AG299" s="474"/>
    </row>
    <row r="300" spans="1:33" ht="12" customHeight="1" x14ac:dyDescent="0.35">
      <c r="A300" s="470"/>
      <c r="B300" s="474"/>
      <c r="C300" s="474"/>
      <c r="D300" s="474"/>
      <c r="E300" s="474"/>
      <c r="F300" s="474"/>
      <c r="G300" s="474"/>
      <c r="H300" s="474"/>
      <c r="I300" s="474"/>
      <c r="J300" s="474"/>
      <c r="K300" s="474"/>
      <c r="L300" s="474"/>
      <c r="M300" s="474"/>
      <c r="N300" s="474"/>
      <c r="O300" s="474"/>
      <c r="P300" s="474"/>
      <c r="Q300" s="474"/>
      <c r="R300" s="474"/>
      <c r="S300" s="474"/>
      <c r="T300" s="474"/>
      <c r="U300" s="474"/>
      <c r="V300" s="474"/>
      <c r="W300" s="474"/>
      <c r="X300" s="474"/>
      <c r="Y300" s="474"/>
      <c r="Z300" s="474"/>
      <c r="AA300" s="474"/>
      <c r="AB300" s="474"/>
      <c r="AC300" s="474"/>
      <c r="AD300" s="474"/>
      <c r="AE300" s="474"/>
      <c r="AF300" s="474"/>
      <c r="AG300" s="474"/>
    </row>
    <row r="301" spans="1:33" ht="12" customHeight="1" x14ac:dyDescent="0.35">
      <c r="A301" s="470"/>
      <c r="B301" s="482" t="s">
        <v>2163</v>
      </c>
      <c r="C301" s="474"/>
      <c r="D301" s="474"/>
      <c r="E301" s="474"/>
      <c r="F301" s="474"/>
      <c r="G301" s="474"/>
      <c r="H301" s="474"/>
      <c r="I301" s="474"/>
      <c r="J301" s="474"/>
      <c r="K301" s="474"/>
      <c r="L301" s="474"/>
      <c r="M301" s="474"/>
      <c r="N301" s="474"/>
      <c r="O301" s="474"/>
      <c r="P301" s="474"/>
      <c r="Q301" s="474"/>
      <c r="R301" s="474"/>
      <c r="S301" s="474"/>
      <c r="T301" s="474"/>
      <c r="U301" s="474"/>
      <c r="V301" s="474"/>
      <c r="W301" s="474"/>
      <c r="X301" s="474"/>
      <c r="Y301" s="474"/>
      <c r="Z301" s="474"/>
      <c r="AA301" s="474"/>
      <c r="AB301" s="474"/>
      <c r="AC301" s="474"/>
      <c r="AD301" s="474"/>
      <c r="AE301" s="474"/>
      <c r="AF301" s="474"/>
      <c r="AG301" s="474"/>
    </row>
    <row r="302" spans="1:33" ht="12" customHeight="1" x14ac:dyDescent="0.35">
      <c r="A302" s="473" t="s">
        <v>2258</v>
      </c>
      <c r="B302" s="483" t="s">
        <v>2164</v>
      </c>
      <c r="C302" s="488">
        <v>95.941017000000002</v>
      </c>
      <c r="D302" s="488">
        <v>96.919372999999993</v>
      </c>
      <c r="E302" s="488">
        <v>97.423614999999998</v>
      </c>
      <c r="F302" s="488">
        <v>97.811501000000007</v>
      </c>
      <c r="G302" s="488">
        <v>98.718445000000003</v>
      </c>
      <c r="H302" s="488">
        <v>99.781447999999997</v>
      </c>
      <c r="I302" s="488">
        <v>100.872055</v>
      </c>
      <c r="J302" s="488">
        <v>101.694901</v>
      </c>
      <c r="K302" s="488">
        <v>102.512794</v>
      </c>
      <c r="L302" s="488">
        <v>103.529785</v>
      </c>
      <c r="M302" s="488">
        <v>104.331703</v>
      </c>
      <c r="N302" s="488">
        <v>104.811531</v>
      </c>
      <c r="O302" s="488">
        <v>105.37788399999999</v>
      </c>
      <c r="P302" s="488">
        <v>106.07710299999999</v>
      </c>
      <c r="Q302" s="488">
        <v>106.812538</v>
      </c>
      <c r="R302" s="488">
        <v>107.59942599999999</v>
      </c>
      <c r="S302" s="488">
        <v>108.335953</v>
      </c>
      <c r="T302" s="488">
        <v>109.03021200000001</v>
      </c>
      <c r="U302" s="488">
        <v>109.718987</v>
      </c>
      <c r="V302" s="488">
        <v>110.35157</v>
      </c>
      <c r="W302" s="488">
        <v>111.103951</v>
      </c>
      <c r="X302" s="488">
        <v>111.851067</v>
      </c>
      <c r="Y302" s="488">
        <v>112.56321699999999</v>
      </c>
      <c r="Z302" s="488">
        <v>113.232018</v>
      </c>
      <c r="AA302" s="488">
        <v>113.82109800000001</v>
      </c>
      <c r="AB302" s="488">
        <v>114.432175</v>
      </c>
      <c r="AC302" s="488">
        <v>115.07605700000001</v>
      </c>
      <c r="AD302" s="488">
        <v>115.687477</v>
      </c>
      <c r="AE302" s="488">
        <v>116.297859</v>
      </c>
      <c r="AF302" s="485">
        <v>6.8960000000000002E-3</v>
      </c>
      <c r="AG302" s="474"/>
    </row>
    <row r="303" spans="1:33" ht="12" customHeight="1" x14ac:dyDescent="0.35">
      <c r="A303" s="473" t="s">
        <v>2259</v>
      </c>
      <c r="B303" s="483" t="s">
        <v>2165</v>
      </c>
      <c r="C303" s="488">
        <v>15.111667000000001</v>
      </c>
      <c r="D303" s="488">
        <v>14.794259</v>
      </c>
      <c r="E303" s="488">
        <v>14.503621000000001</v>
      </c>
      <c r="F303" s="488">
        <v>14.348589</v>
      </c>
      <c r="G303" s="488">
        <v>14.321873999999999</v>
      </c>
      <c r="H303" s="488">
        <v>14.361321</v>
      </c>
      <c r="I303" s="488">
        <v>14.446581</v>
      </c>
      <c r="J303" s="488">
        <v>14.535361999999999</v>
      </c>
      <c r="K303" s="488">
        <v>14.519333</v>
      </c>
      <c r="L303" s="488">
        <v>14.491127000000001</v>
      </c>
      <c r="M303" s="488">
        <v>14.47927</v>
      </c>
      <c r="N303" s="488">
        <v>14.479932</v>
      </c>
      <c r="O303" s="488">
        <v>14.468085</v>
      </c>
      <c r="P303" s="488">
        <v>14.424981000000001</v>
      </c>
      <c r="Q303" s="488">
        <v>14.414064</v>
      </c>
      <c r="R303" s="488">
        <v>14.422993</v>
      </c>
      <c r="S303" s="488">
        <v>14.460248999999999</v>
      </c>
      <c r="T303" s="488">
        <v>14.503931</v>
      </c>
      <c r="U303" s="488">
        <v>14.547299000000001</v>
      </c>
      <c r="V303" s="488">
        <v>14.609054</v>
      </c>
      <c r="W303" s="488">
        <v>14.667441</v>
      </c>
      <c r="X303" s="488">
        <v>14.734298000000001</v>
      </c>
      <c r="Y303" s="488">
        <v>14.802180999999999</v>
      </c>
      <c r="Z303" s="488">
        <v>14.869262000000001</v>
      </c>
      <c r="AA303" s="488">
        <v>14.942629999999999</v>
      </c>
      <c r="AB303" s="488">
        <v>15.029114999999999</v>
      </c>
      <c r="AC303" s="488">
        <v>15.180025000000001</v>
      </c>
      <c r="AD303" s="488">
        <v>15.345855</v>
      </c>
      <c r="AE303" s="488">
        <v>15.509432</v>
      </c>
      <c r="AF303" s="485">
        <v>9.2800000000000001E-4</v>
      </c>
      <c r="AG303" s="474"/>
    </row>
    <row r="304" spans="1:33" ht="12" customHeight="1" x14ac:dyDescent="0.35">
      <c r="A304" s="473" t="s">
        <v>2260</v>
      </c>
      <c r="B304" s="483" t="s">
        <v>2166</v>
      </c>
      <c r="C304" s="488">
        <v>6.3520190000000003</v>
      </c>
      <c r="D304" s="488">
        <v>6.1932910000000003</v>
      </c>
      <c r="E304" s="488">
        <v>6.065423</v>
      </c>
      <c r="F304" s="488">
        <v>5.9933690000000004</v>
      </c>
      <c r="G304" s="488">
        <v>6.0715529999999998</v>
      </c>
      <c r="H304" s="488">
        <v>6.1735439999999997</v>
      </c>
      <c r="I304" s="488">
        <v>6.2041950000000003</v>
      </c>
      <c r="J304" s="488">
        <v>6.1757819999999999</v>
      </c>
      <c r="K304" s="488">
        <v>6.1091579999999999</v>
      </c>
      <c r="L304" s="488">
        <v>6.0690980000000003</v>
      </c>
      <c r="M304" s="488">
        <v>6.0701369999999999</v>
      </c>
      <c r="N304" s="488">
        <v>6.0626530000000001</v>
      </c>
      <c r="O304" s="488">
        <v>6.0449760000000001</v>
      </c>
      <c r="P304" s="488">
        <v>6.0140089999999997</v>
      </c>
      <c r="Q304" s="488">
        <v>5.9560310000000003</v>
      </c>
      <c r="R304" s="488">
        <v>5.8757099999999998</v>
      </c>
      <c r="S304" s="488">
        <v>5.7891079999999997</v>
      </c>
      <c r="T304" s="488">
        <v>5.6879710000000001</v>
      </c>
      <c r="U304" s="488">
        <v>5.6038100000000002</v>
      </c>
      <c r="V304" s="488">
        <v>5.5361339999999997</v>
      </c>
      <c r="W304" s="488">
        <v>5.4497530000000003</v>
      </c>
      <c r="X304" s="488">
        <v>5.3517869999999998</v>
      </c>
      <c r="Y304" s="488">
        <v>5.2407430000000002</v>
      </c>
      <c r="Z304" s="488">
        <v>5.1256959999999996</v>
      </c>
      <c r="AA304" s="488">
        <v>5.0253829999999997</v>
      </c>
      <c r="AB304" s="488">
        <v>4.9331870000000002</v>
      </c>
      <c r="AC304" s="488">
        <v>4.8479539999999997</v>
      </c>
      <c r="AD304" s="488">
        <v>4.7640219999999998</v>
      </c>
      <c r="AE304" s="488">
        <v>4.6761590000000002</v>
      </c>
      <c r="AF304" s="485">
        <v>-1.0880000000000001E-2</v>
      </c>
      <c r="AG304" s="474"/>
    </row>
    <row r="305" spans="1:33" ht="12" customHeight="1" x14ac:dyDescent="0.35">
      <c r="A305" s="473" t="s">
        <v>2261</v>
      </c>
      <c r="B305" s="483" t="s">
        <v>2167</v>
      </c>
      <c r="C305" s="488">
        <v>8.4906260000000007</v>
      </c>
      <c r="D305" s="488">
        <v>7.7084549999999998</v>
      </c>
      <c r="E305" s="488">
        <v>7.4584820000000001</v>
      </c>
      <c r="F305" s="488">
        <v>7.5508980000000001</v>
      </c>
      <c r="G305" s="488">
        <v>7.4492919999999998</v>
      </c>
      <c r="H305" s="488">
        <v>7.4059200000000001</v>
      </c>
      <c r="I305" s="488">
        <v>7.4903810000000002</v>
      </c>
      <c r="J305" s="488">
        <v>7.6106170000000004</v>
      </c>
      <c r="K305" s="488">
        <v>7.6814609999999997</v>
      </c>
      <c r="L305" s="488">
        <v>7.7211420000000004</v>
      </c>
      <c r="M305" s="488">
        <v>7.7956690000000002</v>
      </c>
      <c r="N305" s="488">
        <v>7.896636</v>
      </c>
      <c r="O305" s="488">
        <v>8.0765220000000006</v>
      </c>
      <c r="P305" s="488">
        <v>8.2014250000000004</v>
      </c>
      <c r="Q305" s="488">
        <v>8.1998390000000008</v>
      </c>
      <c r="R305" s="488">
        <v>8.2581120000000006</v>
      </c>
      <c r="S305" s="488">
        <v>8.3076570000000007</v>
      </c>
      <c r="T305" s="488">
        <v>8.3440689999999993</v>
      </c>
      <c r="U305" s="488">
        <v>8.4286499999999993</v>
      </c>
      <c r="V305" s="488">
        <v>8.5723920000000007</v>
      </c>
      <c r="W305" s="488">
        <v>8.6770119999999995</v>
      </c>
      <c r="X305" s="488">
        <v>8.7415050000000001</v>
      </c>
      <c r="Y305" s="488">
        <v>8.7370649999999994</v>
      </c>
      <c r="Z305" s="488">
        <v>8.6648390000000006</v>
      </c>
      <c r="AA305" s="488">
        <v>8.6119409999999998</v>
      </c>
      <c r="AB305" s="488">
        <v>8.6083440000000007</v>
      </c>
      <c r="AC305" s="488">
        <v>8.6192620000000009</v>
      </c>
      <c r="AD305" s="488">
        <v>8.6590609999999995</v>
      </c>
      <c r="AE305" s="488">
        <v>8.7399889999999996</v>
      </c>
      <c r="AF305" s="485">
        <v>1.034E-3</v>
      </c>
      <c r="AG305" s="474"/>
    </row>
    <row r="306" spans="1:33" ht="12" customHeight="1" x14ac:dyDescent="0.35">
      <c r="A306" s="473" t="s">
        <v>2262</v>
      </c>
      <c r="B306" s="483" t="s">
        <v>2168</v>
      </c>
      <c r="C306" s="488">
        <v>6.6834119999999997</v>
      </c>
      <c r="D306" s="488">
        <v>6.6039310000000002</v>
      </c>
      <c r="E306" s="488">
        <v>6.6266429999999996</v>
      </c>
      <c r="F306" s="488">
        <v>6.6382589999999997</v>
      </c>
      <c r="G306" s="488">
        <v>6.8551880000000001</v>
      </c>
      <c r="H306" s="488">
        <v>7.0619699999999996</v>
      </c>
      <c r="I306" s="488">
        <v>7.1250679999999997</v>
      </c>
      <c r="J306" s="488">
        <v>7.2215930000000004</v>
      </c>
      <c r="K306" s="488">
        <v>7.2739010000000004</v>
      </c>
      <c r="L306" s="488">
        <v>7.3320129999999999</v>
      </c>
      <c r="M306" s="488">
        <v>7.5129149999999996</v>
      </c>
      <c r="N306" s="488">
        <v>7.5986909999999996</v>
      </c>
      <c r="O306" s="488">
        <v>7.6975499999999997</v>
      </c>
      <c r="P306" s="488">
        <v>7.8673469999999996</v>
      </c>
      <c r="Q306" s="488">
        <v>8.0090050000000002</v>
      </c>
      <c r="R306" s="488">
        <v>8.1489119999999993</v>
      </c>
      <c r="S306" s="488">
        <v>8.3253330000000005</v>
      </c>
      <c r="T306" s="488">
        <v>8.4550070000000002</v>
      </c>
      <c r="U306" s="488">
        <v>8.5658429999999992</v>
      </c>
      <c r="V306" s="488">
        <v>8.7992519999999992</v>
      </c>
      <c r="W306" s="488">
        <v>8.9637720000000005</v>
      </c>
      <c r="X306" s="488">
        <v>9.0573519999999998</v>
      </c>
      <c r="Y306" s="488">
        <v>9.128819</v>
      </c>
      <c r="Z306" s="488">
        <v>9.1291069999999994</v>
      </c>
      <c r="AA306" s="488">
        <v>9.227881</v>
      </c>
      <c r="AB306" s="488">
        <v>9.3333119999999994</v>
      </c>
      <c r="AC306" s="488">
        <v>9.4541330000000006</v>
      </c>
      <c r="AD306" s="488">
        <v>9.5438890000000001</v>
      </c>
      <c r="AE306" s="488">
        <v>9.763064</v>
      </c>
      <c r="AF306" s="485">
        <v>1.3627E-2</v>
      </c>
      <c r="AG306" s="474"/>
    </row>
    <row r="307" spans="1:33" ht="12" customHeight="1" x14ac:dyDescent="0.35">
      <c r="A307" s="473" t="s">
        <v>2263</v>
      </c>
      <c r="B307" s="483" t="s">
        <v>2169</v>
      </c>
      <c r="C307" s="488">
        <v>21.507207999999999</v>
      </c>
      <c r="D307" s="488">
        <v>20.836058000000001</v>
      </c>
      <c r="E307" s="488">
        <v>20.260994</v>
      </c>
      <c r="F307" s="488">
        <v>20.095247000000001</v>
      </c>
      <c r="G307" s="488">
        <v>20.095490999999999</v>
      </c>
      <c r="H307" s="488">
        <v>20.085369</v>
      </c>
      <c r="I307" s="488">
        <v>20.063488</v>
      </c>
      <c r="J307" s="488">
        <v>20.059349000000001</v>
      </c>
      <c r="K307" s="488">
        <v>19.986649</v>
      </c>
      <c r="L307" s="488">
        <v>19.974132999999998</v>
      </c>
      <c r="M307" s="488">
        <v>20.003907999999999</v>
      </c>
      <c r="N307" s="488">
        <v>20.026031</v>
      </c>
      <c r="O307" s="488">
        <v>20.066040000000001</v>
      </c>
      <c r="P307" s="488">
        <v>20.117999999999999</v>
      </c>
      <c r="Q307" s="488">
        <v>20.11401</v>
      </c>
      <c r="R307" s="488">
        <v>20.158031000000001</v>
      </c>
      <c r="S307" s="488">
        <v>20.204129999999999</v>
      </c>
      <c r="T307" s="488">
        <v>20.212605</v>
      </c>
      <c r="U307" s="488">
        <v>20.258306999999999</v>
      </c>
      <c r="V307" s="488">
        <v>20.329155</v>
      </c>
      <c r="W307" s="488">
        <v>20.382261</v>
      </c>
      <c r="X307" s="488">
        <v>20.426565</v>
      </c>
      <c r="Y307" s="488">
        <v>20.404548999999999</v>
      </c>
      <c r="Z307" s="488">
        <v>20.354991999999999</v>
      </c>
      <c r="AA307" s="488">
        <v>20.307713</v>
      </c>
      <c r="AB307" s="488">
        <v>20.287966000000001</v>
      </c>
      <c r="AC307" s="488">
        <v>20.271104999999999</v>
      </c>
      <c r="AD307" s="488">
        <v>20.246565</v>
      </c>
      <c r="AE307" s="488">
        <v>20.235104</v>
      </c>
      <c r="AF307" s="485">
        <v>-2.1749999999999999E-3</v>
      </c>
      <c r="AG307" s="474"/>
    </row>
    <row r="308" spans="1:33" ht="12" customHeight="1" x14ac:dyDescent="0.35">
      <c r="A308" s="473" t="s">
        <v>2264</v>
      </c>
      <c r="B308" s="483" t="s">
        <v>2170</v>
      </c>
      <c r="C308" s="488">
        <v>11.754329</v>
      </c>
      <c r="D308" s="488">
        <v>11.497985999999999</v>
      </c>
      <c r="E308" s="488">
        <v>11.296875</v>
      </c>
      <c r="F308" s="488">
        <v>11.199315</v>
      </c>
      <c r="G308" s="488">
        <v>11.125401</v>
      </c>
      <c r="H308" s="488">
        <v>11.029807999999999</v>
      </c>
      <c r="I308" s="488">
        <v>11.00909</v>
      </c>
      <c r="J308" s="488">
        <v>10.999446000000001</v>
      </c>
      <c r="K308" s="488">
        <v>11.028193</v>
      </c>
      <c r="L308" s="488">
        <v>11.083546999999999</v>
      </c>
      <c r="M308" s="488">
        <v>11.017732000000001</v>
      </c>
      <c r="N308" s="488">
        <v>10.87656</v>
      </c>
      <c r="O308" s="488">
        <v>10.75028</v>
      </c>
      <c r="P308" s="488">
        <v>10.627428</v>
      </c>
      <c r="Q308" s="488">
        <v>10.517405</v>
      </c>
      <c r="R308" s="488">
        <v>10.429900999999999</v>
      </c>
      <c r="S308" s="488">
        <v>10.350123</v>
      </c>
      <c r="T308" s="488">
        <v>10.260529999999999</v>
      </c>
      <c r="U308" s="488">
        <v>10.251690999999999</v>
      </c>
      <c r="V308" s="488">
        <v>10.177161</v>
      </c>
      <c r="W308" s="488">
        <v>10.042115000000001</v>
      </c>
      <c r="X308" s="488">
        <v>9.9750739999999993</v>
      </c>
      <c r="Y308" s="488">
        <v>9.9383160000000004</v>
      </c>
      <c r="Z308" s="488">
        <v>10.014887999999999</v>
      </c>
      <c r="AA308" s="488">
        <v>10.064142</v>
      </c>
      <c r="AB308" s="488">
        <v>10.080551</v>
      </c>
      <c r="AC308" s="488">
        <v>10.074604000000001</v>
      </c>
      <c r="AD308" s="488">
        <v>10.122323</v>
      </c>
      <c r="AE308" s="488">
        <v>10.159305</v>
      </c>
      <c r="AF308" s="485">
        <v>-5.195E-3</v>
      </c>
      <c r="AG308" s="474"/>
    </row>
    <row r="309" spans="1:33" ht="12" customHeight="1" x14ac:dyDescent="0.35">
      <c r="A309" s="473" t="s">
        <v>2265</v>
      </c>
      <c r="B309" s="483" t="s">
        <v>2171</v>
      </c>
      <c r="C309" s="488">
        <v>111.88726800000001</v>
      </c>
      <c r="D309" s="488">
        <v>103.008583</v>
      </c>
      <c r="E309" s="488">
        <v>100.65860000000001</v>
      </c>
      <c r="F309" s="488">
        <v>101.238068</v>
      </c>
      <c r="G309" s="488">
        <v>102.848862</v>
      </c>
      <c r="H309" s="488">
        <v>104.747467</v>
      </c>
      <c r="I309" s="488">
        <v>106.110748</v>
      </c>
      <c r="J309" s="488">
        <v>107.133987</v>
      </c>
      <c r="K309" s="488">
        <v>107.602859</v>
      </c>
      <c r="L309" s="488">
        <v>108.273445</v>
      </c>
      <c r="M309" s="488">
        <v>109.07692</v>
      </c>
      <c r="N309" s="488">
        <v>109.965118</v>
      </c>
      <c r="O309" s="488">
        <v>111.268867</v>
      </c>
      <c r="P309" s="488">
        <v>112.65863</v>
      </c>
      <c r="Q309" s="488">
        <v>113.875473</v>
      </c>
      <c r="R309" s="488">
        <v>115.236679</v>
      </c>
      <c r="S309" s="488">
        <v>116.705856</v>
      </c>
      <c r="T309" s="488">
        <v>118.050316</v>
      </c>
      <c r="U309" s="488">
        <v>119.75505099999999</v>
      </c>
      <c r="V309" s="488">
        <v>121.924606</v>
      </c>
      <c r="W309" s="488">
        <v>124.098389</v>
      </c>
      <c r="X309" s="488">
        <v>126.15361</v>
      </c>
      <c r="Y309" s="488">
        <v>127.64827699999999</v>
      </c>
      <c r="Z309" s="488">
        <v>128.70730599999999</v>
      </c>
      <c r="AA309" s="488">
        <v>129.808899</v>
      </c>
      <c r="AB309" s="488">
        <v>131.279877</v>
      </c>
      <c r="AC309" s="488">
        <v>132.975281</v>
      </c>
      <c r="AD309" s="488">
        <v>134.49955700000001</v>
      </c>
      <c r="AE309" s="488">
        <v>135.862808</v>
      </c>
      <c r="AF309" s="485">
        <v>6.9579999999999998E-3</v>
      </c>
      <c r="AG309" s="474"/>
    </row>
    <row r="310" spans="1:33" ht="12" customHeight="1" x14ac:dyDescent="0.35">
      <c r="A310" s="473" t="s">
        <v>2266</v>
      </c>
      <c r="B310" s="483" t="s">
        <v>2172</v>
      </c>
      <c r="C310" s="488">
        <v>42.452083999999999</v>
      </c>
      <c r="D310" s="488">
        <v>39.996284000000003</v>
      </c>
      <c r="E310" s="488">
        <v>38.451962000000002</v>
      </c>
      <c r="F310" s="488">
        <v>39.176929000000001</v>
      </c>
      <c r="G310" s="488">
        <v>40.120159000000001</v>
      </c>
      <c r="H310" s="488">
        <v>40.733336999999999</v>
      </c>
      <c r="I310" s="488">
        <v>41.041656000000003</v>
      </c>
      <c r="J310" s="488">
        <v>41.162880000000001</v>
      </c>
      <c r="K310" s="488">
        <v>41.117396999999997</v>
      </c>
      <c r="L310" s="488">
        <v>41.384666000000003</v>
      </c>
      <c r="M310" s="488">
        <v>41.638030999999998</v>
      </c>
      <c r="N310" s="488">
        <v>41.779957000000003</v>
      </c>
      <c r="O310" s="488">
        <v>42.024628</v>
      </c>
      <c r="P310" s="488">
        <v>42.056671000000001</v>
      </c>
      <c r="Q310" s="488">
        <v>42.048748000000003</v>
      </c>
      <c r="R310" s="488">
        <v>42.029491</v>
      </c>
      <c r="S310" s="488">
        <v>42.106247000000003</v>
      </c>
      <c r="T310" s="488">
        <v>41.992828000000003</v>
      </c>
      <c r="U310" s="488">
        <v>42.225631999999997</v>
      </c>
      <c r="V310" s="488">
        <v>42.442619000000001</v>
      </c>
      <c r="W310" s="488">
        <v>42.440899000000002</v>
      </c>
      <c r="X310" s="488">
        <v>42.508887999999999</v>
      </c>
      <c r="Y310" s="488">
        <v>42.252707999999998</v>
      </c>
      <c r="Z310" s="488">
        <v>41.97636</v>
      </c>
      <c r="AA310" s="488">
        <v>41.677959000000001</v>
      </c>
      <c r="AB310" s="488">
        <v>41.563060999999998</v>
      </c>
      <c r="AC310" s="488">
        <v>41.535885</v>
      </c>
      <c r="AD310" s="488">
        <v>41.397666999999998</v>
      </c>
      <c r="AE310" s="488">
        <v>41.251300999999998</v>
      </c>
      <c r="AF310" s="485">
        <v>-1.024E-3</v>
      </c>
      <c r="AG310" s="474"/>
    </row>
    <row r="311" spans="1:33" ht="12" customHeight="1" x14ac:dyDescent="0.35">
      <c r="A311" s="473" t="s">
        <v>2267</v>
      </c>
      <c r="B311" s="483" t="s">
        <v>2173</v>
      </c>
      <c r="C311" s="488">
        <v>6.7932649999999999</v>
      </c>
      <c r="D311" s="488">
        <v>6.7475389999999997</v>
      </c>
      <c r="E311" s="488">
        <v>6.611237</v>
      </c>
      <c r="F311" s="488">
        <v>6.7203660000000003</v>
      </c>
      <c r="G311" s="488">
        <v>6.8263340000000001</v>
      </c>
      <c r="H311" s="488">
        <v>6.8535490000000001</v>
      </c>
      <c r="I311" s="488">
        <v>6.8965639999999997</v>
      </c>
      <c r="J311" s="488">
        <v>6.8601409999999996</v>
      </c>
      <c r="K311" s="488">
        <v>6.826829</v>
      </c>
      <c r="L311" s="488">
        <v>6.7730610000000002</v>
      </c>
      <c r="M311" s="488">
        <v>6.7712380000000003</v>
      </c>
      <c r="N311" s="488">
        <v>6.7110760000000003</v>
      </c>
      <c r="O311" s="488">
        <v>6.6996209999999996</v>
      </c>
      <c r="P311" s="488">
        <v>6.688612</v>
      </c>
      <c r="Q311" s="488">
        <v>6.6683089999999998</v>
      </c>
      <c r="R311" s="488">
        <v>6.6453800000000003</v>
      </c>
      <c r="S311" s="488">
        <v>6.6603149999999998</v>
      </c>
      <c r="T311" s="488">
        <v>6.6083930000000004</v>
      </c>
      <c r="U311" s="488">
        <v>6.6216679999999997</v>
      </c>
      <c r="V311" s="488">
        <v>6.644228</v>
      </c>
      <c r="W311" s="488">
        <v>6.644317</v>
      </c>
      <c r="X311" s="488">
        <v>6.6415309999999996</v>
      </c>
      <c r="Y311" s="488">
        <v>6.5902900000000004</v>
      </c>
      <c r="Z311" s="488">
        <v>6.5157290000000003</v>
      </c>
      <c r="AA311" s="488">
        <v>6.4277280000000001</v>
      </c>
      <c r="AB311" s="488">
        <v>6.362546</v>
      </c>
      <c r="AC311" s="488">
        <v>6.3263160000000003</v>
      </c>
      <c r="AD311" s="488">
        <v>6.2839349999999996</v>
      </c>
      <c r="AE311" s="488">
        <v>6.2320650000000004</v>
      </c>
      <c r="AF311" s="485">
        <v>-3.075E-3</v>
      </c>
      <c r="AG311" s="474"/>
    </row>
    <row r="312" spans="1:33" ht="12" customHeight="1" x14ac:dyDescent="0.35">
      <c r="A312" s="473" t="s">
        <v>2268</v>
      </c>
      <c r="B312" s="483" t="s">
        <v>2174</v>
      </c>
      <c r="C312" s="488">
        <v>25.236613999999999</v>
      </c>
      <c r="D312" s="488">
        <v>23.144835</v>
      </c>
      <c r="E312" s="488">
        <v>21.895727000000001</v>
      </c>
      <c r="F312" s="488">
        <v>22.418994999999999</v>
      </c>
      <c r="G312" s="488">
        <v>22.941566000000002</v>
      </c>
      <c r="H312" s="488">
        <v>23.254992999999999</v>
      </c>
      <c r="I312" s="488">
        <v>23.344398000000002</v>
      </c>
      <c r="J312" s="488">
        <v>23.396070000000002</v>
      </c>
      <c r="K312" s="488">
        <v>23.362494000000002</v>
      </c>
      <c r="L312" s="488">
        <v>23.54007</v>
      </c>
      <c r="M312" s="488">
        <v>23.645541999999999</v>
      </c>
      <c r="N312" s="488">
        <v>23.701563</v>
      </c>
      <c r="O312" s="488">
        <v>23.778414000000001</v>
      </c>
      <c r="P312" s="488">
        <v>23.623241</v>
      </c>
      <c r="Q312" s="488">
        <v>23.535402000000001</v>
      </c>
      <c r="R312" s="488">
        <v>23.432886</v>
      </c>
      <c r="S312" s="488">
        <v>23.332272</v>
      </c>
      <c r="T312" s="488">
        <v>23.146682999999999</v>
      </c>
      <c r="U312" s="488">
        <v>23.170195</v>
      </c>
      <c r="V312" s="488">
        <v>23.154909</v>
      </c>
      <c r="W312" s="488">
        <v>23.031669999999998</v>
      </c>
      <c r="X312" s="488">
        <v>22.978235000000002</v>
      </c>
      <c r="Y312" s="488">
        <v>22.706779000000001</v>
      </c>
      <c r="Z312" s="488">
        <v>22.438569999999999</v>
      </c>
      <c r="AA312" s="488">
        <v>22.150836999999999</v>
      </c>
      <c r="AB312" s="488">
        <v>21.998148</v>
      </c>
      <c r="AC312" s="488">
        <v>21.885977</v>
      </c>
      <c r="AD312" s="488">
        <v>21.685537</v>
      </c>
      <c r="AE312" s="488">
        <v>21.494253</v>
      </c>
      <c r="AF312" s="485">
        <v>-5.7159999999999997E-3</v>
      </c>
      <c r="AG312" s="474"/>
    </row>
    <row r="313" spans="1:33" ht="12" customHeight="1" x14ac:dyDescent="0.35">
      <c r="A313" s="473" t="s">
        <v>2269</v>
      </c>
      <c r="B313" s="483" t="s">
        <v>2175</v>
      </c>
      <c r="C313" s="488">
        <v>8.2500509999999991</v>
      </c>
      <c r="D313" s="488">
        <v>7.9532749999999997</v>
      </c>
      <c r="E313" s="488">
        <v>7.7680550000000004</v>
      </c>
      <c r="F313" s="488">
        <v>7.7982849999999999</v>
      </c>
      <c r="G313" s="488">
        <v>8.0288280000000007</v>
      </c>
      <c r="H313" s="488">
        <v>8.2416800000000006</v>
      </c>
      <c r="I313" s="488">
        <v>8.3797859999999993</v>
      </c>
      <c r="J313" s="488">
        <v>8.4582259999999998</v>
      </c>
      <c r="K313" s="488">
        <v>8.4609349999999992</v>
      </c>
      <c r="L313" s="488">
        <v>8.5714199999999998</v>
      </c>
      <c r="M313" s="488">
        <v>8.6761470000000003</v>
      </c>
      <c r="N313" s="488">
        <v>8.7875870000000003</v>
      </c>
      <c r="O313" s="488">
        <v>8.9234489999999997</v>
      </c>
      <c r="P313" s="488">
        <v>9.0821699999999996</v>
      </c>
      <c r="Q313" s="488">
        <v>9.1644640000000006</v>
      </c>
      <c r="R313" s="488">
        <v>9.2548720000000007</v>
      </c>
      <c r="S313" s="488">
        <v>9.3991170000000004</v>
      </c>
      <c r="T313" s="488">
        <v>9.5326050000000002</v>
      </c>
      <c r="U313" s="488">
        <v>9.7228770000000004</v>
      </c>
      <c r="V313" s="488">
        <v>9.9124560000000006</v>
      </c>
      <c r="W313" s="488">
        <v>10.039553</v>
      </c>
      <c r="X313" s="488">
        <v>10.184469</v>
      </c>
      <c r="Y313" s="488">
        <v>10.286441</v>
      </c>
      <c r="Z313" s="488">
        <v>10.390511</v>
      </c>
      <c r="AA313" s="488">
        <v>10.495505</v>
      </c>
      <c r="AB313" s="488">
        <v>10.613355</v>
      </c>
      <c r="AC313" s="488">
        <v>10.750648999999999</v>
      </c>
      <c r="AD313" s="488">
        <v>10.872769</v>
      </c>
      <c r="AE313" s="488">
        <v>10.98419</v>
      </c>
      <c r="AF313" s="485">
        <v>1.0274999999999999E-2</v>
      </c>
      <c r="AG313" s="474"/>
    </row>
    <row r="314" spans="1:33" ht="12" customHeight="1" x14ac:dyDescent="0.35">
      <c r="A314" s="473" t="s">
        <v>2270</v>
      </c>
      <c r="B314" s="483" t="s">
        <v>2176</v>
      </c>
      <c r="C314" s="488">
        <v>2.1721550000000001</v>
      </c>
      <c r="D314" s="488">
        <v>2.1506400000000001</v>
      </c>
      <c r="E314" s="488">
        <v>2.1769440000000002</v>
      </c>
      <c r="F314" s="488">
        <v>2.2392859999999999</v>
      </c>
      <c r="G314" s="488">
        <v>2.3234300000000001</v>
      </c>
      <c r="H314" s="488">
        <v>2.383114</v>
      </c>
      <c r="I314" s="488">
        <v>2.4209079999999998</v>
      </c>
      <c r="J314" s="488">
        <v>2.448445</v>
      </c>
      <c r="K314" s="488">
        <v>2.4671419999999999</v>
      </c>
      <c r="L314" s="488">
        <v>2.5001180000000001</v>
      </c>
      <c r="M314" s="488">
        <v>2.5451069999999998</v>
      </c>
      <c r="N314" s="488">
        <v>2.5797310000000002</v>
      </c>
      <c r="O314" s="488">
        <v>2.6231460000000002</v>
      </c>
      <c r="P314" s="488">
        <v>2.6626470000000002</v>
      </c>
      <c r="Q314" s="488">
        <v>2.680574</v>
      </c>
      <c r="R314" s="488">
        <v>2.6963550000000001</v>
      </c>
      <c r="S314" s="488">
        <v>2.7145419999999998</v>
      </c>
      <c r="T314" s="488">
        <v>2.7051479999999999</v>
      </c>
      <c r="U314" s="488">
        <v>2.71089</v>
      </c>
      <c r="V314" s="488">
        <v>2.7310249999999998</v>
      </c>
      <c r="W314" s="488">
        <v>2.7253599999999998</v>
      </c>
      <c r="X314" s="488">
        <v>2.704653</v>
      </c>
      <c r="Y314" s="488">
        <v>2.6691980000000002</v>
      </c>
      <c r="Z314" s="488">
        <v>2.631551</v>
      </c>
      <c r="AA314" s="488">
        <v>2.6038890000000001</v>
      </c>
      <c r="AB314" s="488">
        <v>2.5890110000000002</v>
      </c>
      <c r="AC314" s="488">
        <v>2.5729440000000001</v>
      </c>
      <c r="AD314" s="488">
        <v>2.5554260000000002</v>
      </c>
      <c r="AE314" s="488">
        <v>2.540791</v>
      </c>
      <c r="AF314" s="485">
        <v>5.6140000000000001E-3</v>
      </c>
      <c r="AG314" s="474"/>
    </row>
    <row r="315" spans="1:33" ht="12" customHeight="1" x14ac:dyDescent="0.35">
      <c r="A315" s="473" t="s">
        <v>2271</v>
      </c>
      <c r="B315" s="483" t="s">
        <v>2177</v>
      </c>
      <c r="C315" s="488">
        <v>69.435181</v>
      </c>
      <c r="D315" s="488">
        <v>63.012298999999999</v>
      </c>
      <c r="E315" s="488">
        <v>62.206642000000002</v>
      </c>
      <c r="F315" s="488">
        <v>62.061138</v>
      </c>
      <c r="G315" s="488">
        <v>62.728706000000003</v>
      </c>
      <c r="H315" s="488">
        <v>64.014129999999994</v>
      </c>
      <c r="I315" s="488">
        <v>65.069091999999998</v>
      </c>
      <c r="J315" s="488">
        <v>65.971107000000003</v>
      </c>
      <c r="K315" s="488">
        <v>66.485457999999994</v>
      </c>
      <c r="L315" s="488">
        <v>66.888779</v>
      </c>
      <c r="M315" s="488">
        <v>67.438889000000003</v>
      </c>
      <c r="N315" s="488">
        <v>68.185164999999998</v>
      </c>
      <c r="O315" s="488">
        <v>69.244240000000005</v>
      </c>
      <c r="P315" s="488">
        <v>70.601958999999994</v>
      </c>
      <c r="Q315" s="488">
        <v>71.826729</v>
      </c>
      <c r="R315" s="488">
        <v>73.207183999999998</v>
      </c>
      <c r="S315" s="488">
        <v>74.599609000000001</v>
      </c>
      <c r="T315" s="488">
        <v>76.057486999999995</v>
      </c>
      <c r="U315" s="488">
        <v>77.529419000000004</v>
      </c>
      <c r="V315" s="488">
        <v>79.481987000000004</v>
      </c>
      <c r="W315" s="488">
        <v>81.657486000000006</v>
      </c>
      <c r="X315" s="488">
        <v>83.644722000000002</v>
      </c>
      <c r="Y315" s="488">
        <v>85.395568999999995</v>
      </c>
      <c r="Z315" s="488">
        <v>86.730948999999995</v>
      </c>
      <c r="AA315" s="488">
        <v>88.130943000000002</v>
      </c>
      <c r="AB315" s="488">
        <v>89.716812000000004</v>
      </c>
      <c r="AC315" s="488">
        <v>91.439400000000006</v>
      </c>
      <c r="AD315" s="488">
        <v>93.101890999999995</v>
      </c>
      <c r="AE315" s="488">
        <v>94.611503999999996</v>
      </c>
      <c r="AF315" s="485">
        <v>1.1110999999999999E-2</v>
      </c>
      <c r="AG315" s="474"/>
    </row>
    <row r="316" spans="1:33" ht="15" customHeight="1" x14ac:dyDescent="0.35">
      <c r="A316" s="473" t="s">
        <v>2272</v>
      </c>
      <c r="B316" s="483" t="s">
        <v>2178</v>
      </c>
      <c r="C316" s="488">
        <v>56.736987999999997</v>
      </c>
      <c r="D316" s="488">
        <v>61.928417000000003</v>
      </c>
      <c r="E316" s="488">
        <v>62.278782</v>
      </c>
      <c r="F316" s="488">
        <v>62.047187999999998</v>
      </c>
      <c r="G316" s="488">
        <v>61.919373</v>
      </c>
      <c r="H316" s="488">
        <v>61.668793000000001</v>
      </c>
      <c r="I316" s="488">
        <v>61.662502000000003</v>
      </c>
      <c r="J316" s="488">
        <v>61.172668000000002</v>
      </c>
      <c r="K316" s="488">
        <v>60.700516</v>
      </c>
      <c r="L316" s="488">
        <v>60.320030000000003</v>
      </c>
      <c r="M316" s="488">
        <v>59.767899</v>
      </c>
      <c r="N316" s="488">
        <v>59.406609000000003</v>
      </c>
      <c r="O316" s="488">
        <v>59.260058999999998</v>
      </c>
      <c r="P316" s="488">
        <v>59.337398999999998</v>
      </c>
      <c r="Q316" s="488">
        <v>58.911560000000001</v>
      </c>
      <c r="R316" s="488">
        <v>58.900779999999997</v>
      </c>
      <c r="S316" s="488">
        <v>58.696789000000003</v>
      </c>
      <c r="T316" s="488">
        <v>58.704895</v>
      </c>
      <c r="U316" s="488">
        <v>58.489483</v>
      </c>
      <c r="V316" s="488">
        <v>58.281319000000003</v>
      </c>
      <c r="W316" s="488">
        <v>58.283714000000003</v>
      </c>
      <c r="X316" s="488">
        <v>58.240479000000001</v>
      </c>
      <c r="Y316" s="488">
        <v>58.196747000000002</v>
      </c>
      <c r="Z316" s="488">
        <v>58.139530000000001</v>
      </c>
      <c r="AA316" s="488">
        <v>58.215800999999999</v>
      </c>
      <c r="AB316" s="488">
        <v>58.237507000000001</v>
      </c>
      <c r="AC316" s="488">
        <v>58.291713999999999</v>
      </c>
      <c r="AD316" s="488">
        <v>58.482998000000002</v>
      </c>
      <c r="AE316" s="488">
        <v>58.782459000000003</v>
      </c>
      <c r="AF316" s="485">
        <v>1.266E-3</v>
      </c>
      <c r="AG316" s="474"/>
    </row>
    <row r="317" spans="1:33" ht="15" customHeight="1" x14ac:dyDescent="0.35">
      <c r="A317" s="473" t="s">
        <v>2273</v>
      </c>
      <c r="B317" s="483" t="s">
        <v>2179</v>
      </c>
      <c r="C317" s="488">
        <v>50.052188999999998</v>
      </c>
      <c r="D317" s="488">
        <v>54.789566000000001</v>
      </c>
      <c r="E317" s="488">
        <v>54.917828</v>
      </c>
      <c r="F317" s="488">
        <v>54.685467000000003</v>
      </c>
      <c r="G317" s="488">
        <v>54.620834000000002</v>
      </c>
      <c r="H317" s="488">
        <v>54.394680000000001</v>
      </c>
      <c r="I317" s="488">
        <v>54.418610000000001</v>
      </c>
      <c r="J317" s="488">
        <v>53.980114</v>
      </c>
      <c r="K317" s="488">
        <v>53.553702999999999</v>
      </c>
      <c r="L317" s="488">
        <v>53.215018999999998</v>
      </c>
      <c r="M317" s="488">
        <v>52.723736000000002</v>
      </c>
      <c r="N317" s="488">
        <v>52.405014000000001</v>
      </c>
      <c r="O317" s="488">
        <v>52.288806999999998</v>
      </c>
      <c r="P317" s="488">
        <v>52.410271000000002</v>
      </c>
      <c r="Q317" s="488">
        <v>52.027672000000003</v>
      </c>
      <c r="R317" s="488">
        <v>52.071682000000003</v>
      </c>
      <c r="S317" s="488">
        <v>51.941794999999999</v>
      </c>
      <c r="T317" s="488">
        <v>52.005802000000003</v>
      </c>
      <c r="U317" s="488">
        <v>51.824299000000003</v>
      </c>
      <c r="V317" s="488">
        <v>51.664020999999998</v>
      </c>
      <c r="W317" s="488">
        <v>51.714745000000001</v>
      </c>
      <c r="X317" s="488">
        <v>51.711559000000001</v>
      </c>
      <c r="Y317" s="488">
        <v>51.713569999999997</v>
      </c>
      <c r="Z317" s="488">
        <v>51.695438000000003</v>
      </c>
      <c r="AA317" s="488">
        <v>51.802836999999997</v>
      </c>
      <c r="AB317" s="488">
        <v>51.863232000000004</v>
      </c>
      <c r="AC317" s="488">
        <v>51.970711000000001</v>
      </c>
      <c r="AD317" s="488">
        <v>52.181477000000001</v>
      </c>
      <c r="AE317" s="488">
        <v>52.483871000000001</v>
      </c>
      <c r="AF317" s="485">
        <v>1.696E-3</v>
      </c>
      <c r="AG317" s="474"/>
    </row>
    <row r="318" spans="1:33" ht="15" customHeight="1" x14ac:dyDescent="0.35">
      <c r="A318" s="473" t="s">
        <v>2274</v>
      </c>
      <c r="B318" s="483" t="s">
        <v>2180</v>
      </c>
      <c r="C318" s="488">
        <v>6.6847989999999999</v>
      </c>
      <c r="D318" s="488">
        <v>7.1388530000000001</v>
      </c>
      <c r="E318" s="488">
        <v>7.3609559999999998</v>
      </c>
      <c r="F318" s="488">
        <v>7.3617229999999996</v>
      </c>
      <c r="G318" s="488">
        <v>7.2985369999999996</v>
      </c>
      <c r="H318" s="488">
        <v>7.2741110000000004</v>
      </c>
      <c r="I318" s="488">
        <v>7.2438929999999999</v>
      </c>
      <c r="J318" s="488">
        <v>7.1925540000000003</v>
      </c>
      <c r="K318" s="488">
        <v>7.146814</v>
      </c>
      <c r="L318" s="488">
        <v>7.10501</v>
      </c>
      <c r="M318" s="488">
        <v>7.0441609999999999</v>
      </c>
      <c r="N318" s="488">
        <v>7.0015929999999997</v>
      </c>
      <c r="O318" s="488">
        <v>6.9712529999999999</v>
      </c>
      <c r="P318" s="488">
        <v>6.9271269999999996</v>
      </c>
      <c r="Q318" s="488">
        <v>6.8838869999999996</v>
      </c>
      <c r="R318" s="488">
        <v>6.8290959999999998</v>
      </c>
      <c r="S318" s="488">
        <v>6.7549950000000001</v>
      </c>
      <c r="T318" s="488">
        <v>6.6990930000000004</v>
      </c>
      <c r="U318" s="488">
        <v>6.665184</v>
      </c>
      <c r="V318" s="488">
        <v>6.6172969999999998</v>
      </c>
      <c r="W318" s="488">
        <v>6.5689679999999999</v>
      </c>
      <c r="X318" s="488">
        <v>6.5289210000000004</v>
      </c>
      <c r="Y318" s="488">
        <v>6.4831770000000004</v>
      </c>
      <c r="Z318" s="488">
        <v>6.4440910000000002</v>
      </c>
      <c r="AA318" s="488">
        <v>6.4129649999999998</v>
      </c>
      <c r="AB318" s="488">
        <v>6.3742760000000001</v>
      </c>
      <c r="AC318" s="488">
        <v>6.3210030000000001</v>
      </c>
      <c r="AD318" s="488">
        <v>6.3015210000000002</v>
      </c>
      <c r="AE318" s="488">
        <v>6.2985870000000004</v>
      </c>
      <c r="AF318" s="485">
        <v>-2.1229999999999999E-3</v>
      </c>
      <c r="AG318" s="474"/>
    </row>
    <row r="319" spans="1:33" ht="15" customHeight="1" x14ac:dyDescent="0.35">
      <c r="A319" s="473" t="s">
        <v>2275</v>
      </c>
      <c r="B319" s="483" t="s">
        <v>2181</v>
      </c>
      <c r="C319" s="488">
        <v>25.812049999999999</v>
      </c>
      <c r="D319" s="488">
        <v>25.215973000000002</v>
      </c>
      <c r="E319" s="488">
        <v>24.983937999999998</v>
      </c>
      <c r="F319" s="488">
        <v>25.28838</v>
      </c>
      <c r="G319" s="488">
        <v>25.992912</v>
      </c>
      <c r="H319" s="488">
        <v>26.552979000000001</v>
      </c>
      <c r="I319" s="488">
        <v>26.994951</v>
      </c>
      <c r="J319" s="488">
        <v>27.430567</v>
      </c>
      <c r="K319" s="488">
        <v>27.759443000000001</v>
      </c>
      <c r="L319" s="488">
        <v>28.203800000000001</v>
      </c>
      <c r="M319" s="488">
        <v>28.824629000000002</v>
      </c>
      <c r="N319" s="488">
        <v>29.408954999999999</v>
      </c>
      <c r="O319" s="488">
        <v>30.005724000000001</v>
      </c>
      <c r="P319" s="488">
        <v>30.725000000000001</v>
      </c>
      <c r="Q319" s="488">
        <v>31.311487</v>
      </c>
      <c r="R319" s="488">
        <v>31.918984999999999</v>
      </c>
      <c r="S319" s="488">
        <v>32.548454</v>
      </c>
      <c r="T319" s="488">
        <v>33.076369999999997</v>
      </c>
      <c r="U319" s="488">
        <v>33.674571999999998</v>
      </c>
      <c r="V319" s="488">
        <v>34.421920999999998</v>
      </c>
      <c r="W319" s="488">
        <v>35.086575000000003</v>
      </c>
      <c r="X319" s="488">
        <v>35.782631000000002</v>
      </c>
      <c r="Y319" s="488">
        <v>36.36253</v>
      </c>
      <c r="Z319" s="488">
        <v>36.884715999999997</v>
      </c>
      <c r="AA319" s="488">
        <v>37.476523999999998</v>
      </c>
      <c r="AB319" s="488">
        <v>38.106819000000002</v>
      </c>
      <c r="AC319" s="488">
        <v>38.76144</v>
      </c>
      <c r="AD319" s="488">
        <v>39.428082000000003</v>
      </c>
      <c r="AE319" s="488">
        <v>40.244076</v>
      </c>
      <c r="AF319" s="485">
        <v>1.5987999999999999E-2</v>
      </c>
      <c r="AG319" s="474"/>
    </row>
    <row r="320" spans="1:33" ht="15" customHeight="1" x14ac:dyDescent="0.35">
      <c r="A320" s="473" t="s">
        <v>2276</v>
      </c>
      <c r="B320" s="483" t="s">
        <v>2182</v>
      </c>
      <c r="C320" s="488">
        <v>12.425621</v>
      </c>
      <c r="D320" s="488">
        <v>11.849329000000001</v>
      </c>
      <c r="E320" s="488">
        <v>11.703538999999999</v>
      </c>
      <c r="F320" s="488">
        <v>11.830856000000001</v>
      </c>
      <c r="G320" s="488">
        <v>12.116152</v>
      </c>
      <c r="H320" s="488">
        <v>12.359169</v>
      </c>
      <c r="I320" s="488">
        <v>12.533094</v>
      </c>
      <c r="J320" s="488">
        <v>12.675720999999999</v>
      </c>
      <c r="K320" s="488">
        <v>12.808873</v>
      </c>
      <c r="L320" s="488">
        <v>12.940804</v>
      </c>
      <c r="M320" s="488">
        <v>13.125821999999999</v>
      </c>
      <c r="N320" s="488">
        <v>13.291961000000001</v>
      </c>
      <c r="O320" s="488">
        <v>13.423094000000001</v>
      </c>
      <c r="P320" s="488">
        <v>13.647401</v>
      </c>
      <c r="Q320" s="488">
        <v>13.796661</v>
      </c>
      <c r="R320" s="488">
        <v>13.991284</v>
      </c>
      <c r="S320" s="488">
        <v>14.178115999999999</v>
      </c>
      <c r="T320" s="488">
        <v>14.381050999999999</v>
      </c>
      <c r="U320" s="488">
        <v>14.570328</v>
      </c>
      <c r="V320" s="488">
        <v>14.791546</v>
      </c>
      <c r="W320" s="488">
        <v>14.974479000000001</v>
      </c>
      <c r="X320" s="488">
        <v>15.047036</v>
      </c>
      <c r="Y320" s="488">
        <v>15.185320000000001</v>
      </c>
      <c r="Z320" s="488">
        <v>15.346949</v>
      </c>
      <c r="AA320" s="488">
        <v>15.502945</v>
      </c>
      <c r="AB320" s="488">
        <v>15.649977</v>
      </c>
      <c r="AC320" s="488">
        <v>15.789682000000001</v>
      </c>
      <c r="AD320" s="488">
        <v>15.939260000000001</v>
      </c>
      <c r="AE320" s="488">
        <v>16.077670999999999</v>
      </c>
      <c r="AF320" s="485">
        <v>9.2449999999999997E-3</v>
      </c>
      <c r="AG320" s="474"/>
    </row>
    <row r="321" spans="1:33" ht="15" customHeight="1" x14ac:dyDescent="0.35">
      <c r="A321" s="473" t="s">
        <v>2277</v>
      </c>
      <c r="B321" s="483" t="s">
        <v>2183</v>
      </c>
      <c r="C321" s="488">
        <v>3.2555710000000002</v>
      </c>
      <c r="D321" s="488">
        <v>3.0375299999999998</v>
      </c>
      <c r="E321" s="488">
        <v>2.953792</v>
      </c>
      <c r="F321" s="488">
        <v>2.9256630000000001</v>
      </c>
      <c r="G321" s="488">
        <v>2.9961880000000001</v>
      </c>
      <c r="H321" s="488">
        <v>3.0207160000000002</v>
      </c>
      <c r="I321" s="488">
        <v>3.0280770000000001</v>
      </c>
      <c r="J321" s="488">
        <v>3.039701</v>
      </c>
      <c r="K321" s="488">
        <v>3.0340069999999999</v>
      </c>
      <c r="L321" s="488">
        <v>3.0393829999999999</v>
      </c>
      <c r="M321" s="488">
        <v>3.0578720000000001</v>
      </c>
      <c r="N321" s="488">
        <v>3.0904950000000002</v>
      </c>
      <c r="O321" s="488">
        <v>3.1276009999999999</v>
      </c>
      <c r="P321" s="488">
        <v>3.1647080000000001</v>
      </c>
      <c r="Q321" s="488">
        <v>3.1806009999999998</v>
      </c>
      <c r="R321" s="488">
        <v>3.1968730000000001</v>
      </c>
      <c r="S321" s="488">
        <v>3.2271730000000001</v>
      </c>
      <c r="T321" s="488">
        <v>3.2608959999999998</v>
      </c>
      <c r="U321" s="488">
        <v>3.3080889999999998</v>
      </c>
      <c r="V321" s="488">
        <v>3.3513869999999999</v>
      </c>
      <c r="W321" s="488">
        <v>3.3901979999999998</v>
      </c>
      <c r="X321" s="488">
        <v>3.3966440000000002</v>
      </c>
      <c r="Y321" s="488">
        <v>3.4063189999999999</v>
      </c>
      <c r="Z321" s="488">
        <v>3.4211429999999998</v>
      </c>
      <c r="AA321" s="488">
        <v>3.451184</v>
      </c>
      <c r="AB321" s="488">
        <v>3.4615369999999999</v>
      </c>
      <c r="AC321" s="488">
        <v>3.4692379999999998</v>
      </c>
      <c r="AD321" s="488">
        <v>3.4886110000000001</v>
      </c>
      <c r="AE321" s="488">
        <v>3.499015</v>
      </c>
      <c r="AF321" s="485">
        <v>2.5790000000000001E-3</v>
      </c>
      <c r="AG321" s="474"/>
    </row>
    <row r="322" spans="1:33" ht="12" customHeight="1" x14ac:dyDescent="0.35">
      <c r="A322" s="473" t="s">
        <v>2278</v>
      </c>
      <c r="B322" s="483" t="s">
        <v>2184</v>
      </c>
      <c r="C322" s="488">
        <v>1.185999</v>
      </c>
      <c r="D322" s="488">
        <v>1.135626</v>
      </c>
      <c r="E322" s="488">
        <v>1.1247529999999999</v>
      </c>
      <c r="F322" s="488">
        <v>1.1406940000000001</v>
      </c>
      <c r="G322" s="488">
        <v>1.154361</v>
      </c>
      <c r="H322" s="488">
        <v>1.1754869999999999</v>
      </c>
      <c r="I322" s="488">
        <v>1.193538</v>
      </c>
      <c r="J322" s="488">
        <v>1.2051460000000001</v>
      </c>
      <c r="K322" s="488">
        <v>1.236213</v>
      </c>
      <c r="L322" s="488">
        <v>1.2510129999999999</v>
      </c>
      <c r="M322" s="488">
        <v>1.2632330000000001</v>
      </c>
      <c r="N322" s="488">
        <v>1.2665759999999999</v>
      </c>
      <c r="O322" s="488">
        <v>1.280718</v>
      </c>
      <c r="P322" s="488">
        <v>1.306816</v>
      </c>
      <c r="Q322" s="488">
        <v>1.3266469999999999</v>
      </c>
      <c r="R322" s="488">
        <v>1.354277</v>
      </c>
      <c r="S322" s="488">
        <v>1.375046</v>
      </c>
      <c r="T322" s="488">
        <v>1.3971979999999999</v>
      </c>
      <c r="U322" s="488">
        <v>1.405152</v>
      </c>
      <c r="V322" s="488">
        <v>1.416023</v>
      </c>
      <c r="W322" s="488">
        <v>1.4348909999999999</v>
      </c>
      <c r="X322" s="488">
        <v>1.445424</v>
      </c>
      <c r="Y322" s="488">
        <v>1.4646539999999999</v>
      </c>
      <c r="Z322" s="488">
        <v>1.4845870000000001</v>
      </c>
      <c r="AA322" s="488">
        <v>1.501317</v>
      </c>
      <c r="AB322" s="488">
        <v>1.5169140000000001</v>
      </c>
      <c r="AC322" s="488">
        <v>1.531404</v>
      </c>
      <c r="AD322" s="488">
        <v>1.5462629999999999</v>
      </c>
      <c r="AE322" s="488">
        <v>1.5622940000000001</v>
      </c>
      <c r="AF322" s="485">
        <v>9.8899999999999995E-3</v>
      </c>
      <c r="AG322" s="474"/>
    </row>
    <row r="323" spans="1:33" ht="15" customHeight="1" x14ac:dyDescent="0.35">
      <c r="A323" s="473" t="s">
        <v>2279</v>
      </c>
      <c r="B323" s="483" t="s">
        <v>2185</v>
      </c>
      <c r="C323" s="488">
        <v>7.9840499999999999</v>
      </c>
      <c r="D323" s="488">
        <v>7.6761739999999996</v>
      </c>
      <c r="E323" s="488">
        <v>7.624994</v>
      </c>
      <c r="F323" s="488">
        <v>7.7645</v>
      </c>
      <c r="G323" s="488">
        <v>7.9656029999999998</v>
      </c>
      <c r="H323" s="488">
        <v>8.1629649999999998</v>
      </c>
      <c r="I323" s="488">
        <v>8.3114790000000003</v>
      </c>
      <c r="J323" s="488">
        <v>8.4308739999999993</v>
      </c>
      <c r="K323" s="488">
        <v>8.5386520000000008</v>
      </c>
      <c r="L323" s="488">
        <v>8.6504089999999998</v>
      </c>
      <c r="M323" s="488">
        <v>8.8047179999999994</v>
      </c>
      <c r="N323" s="488">
        <v>8.9348910000000004</v>
      </c>
      <c r="O323" s="488">
        <v>9.0147750000000002</v>
      </c>
      <c r="P323" s="488">
        <v>9.1758769999999998</v>
      </c>
      <c r="Q323" s="488">
        <v>9.2894140000000007</v>
      </c>
      <c r="R323" s="488">
        <v>9.4401340000000005</v>
      </c>
      <c r="S323" s="488">
        <v>9.5758969999999994</v>
      </c>
      <c r="T323" s="488">
        <v>9.7229569999999992</v>
      </c>
      <c r="U323" s="488">
        <v>9.8570860000000007</v>
      </c>
      <c r="V323" s="488">
        <v>10.024137</v>
      </c>
      <c r="W323" s="488">
        <v>10.14939</v>
      </c>
      <c r="X323" s="488">
        <v>10.204967999999999</v>
      </c>
      <c r="Y323" s="488">
        <v>10.314347</v>
      </c>
      <c r="Z323" s="488">
        <v>10.441217999999999</v>
      </c>
      <c r="AA323" s="488">
        <v>10.550444000000001</v>
      </c>
      <c r="AB323" s="488">
        <v>10.671526</v>
      </c>
      <c r="AC323" s="488">
        <v>10.789040999999999</v>
      </c>
      <c r="AD323" s="488">
        <v>10.904387</v>
      </c>
      <c r="AE323" s="488">
        <v>11.016361</v>
      </c>
      <c r="AF323" s="485">
        <v>1.1564E-2</v>
      </c>
      <c r="AG323" s="474"/>
    </row>
    <row r="324" spans="1:33" ht="12" customHeight="1" x14ac:dyDescent="0.35">
      <c r="A324" s="473" t="s">
        <v>2280</v>
      </c>
      <c r="B324" s="483" t="s">
        <v>2186</v>
      </c>
      <c r="C324" s="488">
        <v>33.458961000000002</v>
      </c>
      <c r="D324" s="488">
        <v>33.093964</v>
      </c>
      <c r="E324" s="488">
        <v>33.005153999999997</v>
      </c>
      <c r="F324" s="488">
        <v>33.832450999999999</v>
      </c>
      <c r="G324" s="488">
        <v>35.374381999999997</v>
      </c>
      <c r="H324" s="488">
        <v>36.161076000000001</v>
      </c>
      <c r="I324" s="488">
        <v>36.374186999999999</v>
      </c>
      <c r="J324" s="488">
        <v>36.566150999999998</v>
      </c>
      <c r="K324" s="488">
        <v>36.392834000000001</v>
      </c>
      <c r="L324" s="488">
        <v>36.386608000000003</v>
      </c>
      <c r="M324" s="488">
        <v>36.721457999999998</v>
      </c>
      <c r="N324" s="488">
        <v>36.879359999999998</v>
      </c>
      <c r="O324" s="488">
        <v>37.212879000000001</v>
      </c>
      <c r="P324" s="488">
        <v>37.548504000000001</v>
      </c>
      <c r="Q324" s="488">
        <v>37.772613999999997</v>
      </c>
      <c r="R324" s="488">
        <v>38.258087000000003</v>
      </c>
      <c r="S324" s="488">
        <v>38.750698</v>
      </c>
      <c r="T324" s="488">
        <v>39.038184999999999</v>
      </c>
      <c r="U324" s="488">
        <v>39.449142000000002</v>
      </c>
      <c r="V324" s="488">
        <v>40.058365000000002</v>
      </c>
      <c r="W324" s="488">
        <v>40.519165000000001</v>
      </c>
      <c r="X324" s="488">
        <v>40.841952999999997</v>
      </c>
      <c r="Y324" s="488">
        <v>41.0242</v>
      </c>
      <c r="Z324" s="488">
        <v>41.216811999999997</v>
      </c>
      <c r="AA324" s="488">
        <v>41.475639000000001</v>
      </c>
      <c r="AB324" s="488">
        <v>41.757117999999998</v>
      </c>
      <c r="AC324" s="488">
        <v>42.131926999999997</v>
      </c>
      <c r="AD324" s="488">
        <v>42.454757999999998</v>
      </c>
      <c r="AE324" s="488">
        <v>42.747894000000002</v>
      </c>
      <c r="AF324" s="485">
        <v>8.7880000000000007E-3</v>
      </c>
      <c r="AG324" s="474"/>
    </row>
    <row r="325" spans="1:33" ht="15" customHeight="1" x14ac:dyDescent="0.35">
      <c r="A325" s="473" t="s">
        <v>2281</v>
      </c>
      <c r="B325" s="483" t="s">
        <v>2187</v>
      </c>
      <c r="C325" s="488">
        <v>17.784246</v>
      </c>
      <c r="D325" s="488">
        <v>17.457882000000001</v>
      </c>
      <c r="E325" s="488">
        <v>17.135883</v>
      </c>
      <c r="F325" s="488">
        <v>17.457599999999999</v>
      </c>
      <c r="G325" s="488">
        <v>18.424440000000001</v>
      </c>
      <c r="H325" s="488">
        <v>18.833919999999999</v>
      </c>
      <c r="I325" s="488">
        <v>18.843222000000001</v>
      </c>
      <c r="J325" s="488">
        <v>18.874507999999999</v>
      </c>
      <c r="K325" s="488">
        <v>18.652283000000001</v>
      </c>
      <c r="L325" s="488">
        <v>18.577805000000001</v>
      </c>
      <c r="M325" s="488">
        <v>18.795186999999999</v>
      </c>
      <c r="N325" s="488">
        <v>18.793676000000001</v>
      </c>
      <c r="O325" s="488">
        <v>18.893191999999999</v>
      </c>
      <c r="P325" s="488">
        <v>19.013625999999999</v>
      </c>
      <c r="Q325" s="488">
        <v>19.034136</v>
      </c>
      <c r="R325" s="488">
        <v>19.257952</v>
      </c>
      <c r="S325" s="488">
        <v>19.465358999999999</v>
      </c>
      <c r="T325" s="488">
        <v>19.456880999999999</v>
      </c>
      <c r="U325" s="488">
        <v>19.591331</v>
      </c>
      <c r="V325" s="488">
        <v>19.893536000000001</v>
      </c>
      <c r="W325" s="488">
        <v>20.057461</v>
      </c>
      <c r="X325" s="488">
        <v>20.098859999999998</v>
      </c>
      <c r="Y325" s="488">
        <v>20.013290000000001</v>
      </c>
      <c r="Z325" s="488">
        <v>19.887011999999999</v>
      </c>
      <c r="AA325" s="488">
        <v>19.837315</v>
      </c>
      <c r="AB325" s="488">
        <v>19.861504</v>
      </c>
      <c r="AC325" s="488">
        <v>20.001272</v>
      </c>
      <c r="AD325" s="488">
        <v>20.077172999999998</v>
      </c>
      <c r="AE325" s="488">
        <v>20.114279</v>
      </c>
      <c r="AF325" s="485">
        <v>4.4070000000000003E-3</v>
      </c>
      <c r="AG325" s="474"/>
    </row>
    <row r="326" spans="1:33" ht="12" customHeight="1" x14ac:dyDescent="0.35">
      <c r="A326" s="473" t="s">
        <v>2282</v>
      </c>
      <c r="B326" s="483" t="s">
        <v>2188</v>
      </c>
      <c r="C326" s="488">
        <v>4.4113059999999997</v>
      </c>
      <c r="D326" s="488">
        <v>4.3922879999999997</v>
      </c>
      <c r="E326" s="488">
        <v>4.428407</v>
      </c>
      <c r="F326" s="488">
        <v>4.5686999999999998</v>
      </c>
      <c r="G326" s="488">
        <v>4.7334050000000003</v>
      </c>
      <c r="H326" s="488">
        <v>4.8422409999999996</v>
      </c>
      <c r="I326" s="488">
        <v>4.8969060000000004</v>
      </c>
      <c r="J326" s="488">
        <v>4.9457659999999999</v>
      </c>
      <c r="K326" s="488">
        <v>4.9337580000000001</v>
      </c>
      <c r="L326" s="488">
        <v>4.9599510000000002</v>
      </c>
      <c r="M326" s="488">
        <v>4.9813729999999996</v>
      </c>
      <c r="N326" s="488">
        <v>5.0298639999999999</v>
      </c>
      <c r="O326" s="488">
        <v>5.107202</v>
      </c>
      <c r="P326" s="488">
        <v>5.1565700000000003</v>
      </c>
      <c r="Q326" s="488">
        <v>5.2016340000000003</v>
      </c>
      <c r="R326" s="488">
        <v>5.2552180000000002</v>
      </c>
      <c r="S326" s="488">
        <v>5.3195410000000001</v>
      </c>
      <c r="T326" s="488">
        <v>5.3926290000000003</v>
      </c>
      <c r="U326" s="488">
        <v>5.4434440000000004</v>
      </c>
      <c r="V326" s="488">
        <v>5.5297850000000004</v>
      </c>
      <c r="W326" s="488">
        <v>5.6199880000000002</v>
      </c>
      <c r="X326" s="488">
        <v>5.6883720000000002</v>
      </c>
      <c r="Y326" s="488">
        <v>5.7233999999999998</v>
      </c>
      <c r="Z326" s="488">
        <v>5.7929639999999996</v>
      </c>
      <c r="AA326" s="488">
        <v>5.8713579999999999</v>
      </c>
      <c r="AB326" s="488">
        <v>5.9375349999999996</v>
      </c>
      <c r="AC326" s="488">
        <v>5.9720800000000001</v>
      </c>
      <c r="AD326" s="488">
        <v>6.0210650000000001</v>
      </c>
      <c r="AE326" s="488">
        <v>6.0988959999999999</v>
      </c>
      <c r="AF326" s="485">
        <v>1.1636000000000001E-2</v>
      </c>
      <c r="AG326" s="474"/>
    </row>
    <row r="327" spans="1:33" ht="15" customHeight="1" x14ac:dyDescent="0.35">
      <c r="A327" s="473" t="s">
        <v>2283</v>
      </c>
      <c r="B327" s="483" t="s">
        <v>2189</v>
      </c>
      <c r="C327" s="488">
        <v>11.263411</v>
      </c>
      <c r="D327" s="488">
        <v>11.243793999999999</v>
      </c>
      <c r="E327" s="488">
        <v>11.440863999999999</v>
      </c>
      <c r="F327" s="488">
        <v>11.806150000000001</v>
      </c>
      <c r="G327" s="488">
        <v>12.216538999999999</v>
      </c>
      <c r="H327" s="488">
        <v>12.484916</v>
      </c>
      <c r="I327" s="488">
        <v>12.63406</v>
      </c>
      <c r="J327" s="488">
        <v>12.745876000000001</v>
      </c>
      <c r="K327" s="488">
        <v>12.806793000000001</v>
      </c>
      <c r="L327" s="488">
        <v>12.848853</v>
      </c>
      <c r="M327" s="488">
        <v>12.944900000000001</v>
      </c>
      <c r="N327" s="488">
        <v>13.055821</v>
      </c>
      <c r="O327" s="488">
        <v>13.212484</v>
      </c>
      <c r="P327" s="488">
        <v>13.378306</v>
      </c>
      <c r="Q327" s="488">
        <v>13.53684</v>
      </c>
      <c r="R327" s="488">
        <v>13.74492</v>
      </c>
      <c r="S327" s="488">
        <v>13.965795999999999</v>
      </c>
      <c r="T327" s="488">
        <v>14.188675</v>
      </c>
      <c r="U327" s="488">
        <v>14.414367</v>
      </c>
      <c r="V327" s="488">
        <v>14.635043</v>
      </c>
      <c r="W327" s="488">
        <v>14.841718</v>
      </c>
      <c r="X327" s="488">
        <v>15.054722999999999</v>
      </c>
      <c r="Y327" s="488">
        <v>15.287509</v>
      </c>
      <c r="Z327" s="488">
        <v>15.536837</v>
      </c>
      <c r="AA327" s="488">
        <v>15.766968</v>
      </c>
      <c r="AB327" s="488">
        <v>15.958080000000001</v>
      </c>
      <c r="AC327" s="488">
        <v>16.158574999999999</v>
      </c>
      <c r="AD327" s="488">
        <v>16.356521999999998</v>
      </c>
      <c r="AE327" s="488">
        <v>16.534718000000002</v>
      </c>
      <c r="AF327" s="485">
        <v>1.3805E-2</v>
      </c>
      <c r="AG327" s="474"/>
    </row>
    <row r="328" spans="1:33" ht="15" customHeight="1" x14ac:dyDescent="0.35">
      <c r="A328" s="473" t="s">
        <v>2284</v>
      </c>
      <c r="B328" s="483" t="s">
        <v>2190</v>
      </c>
      <c r="C328" s="488">
        <v>35.507919000000001</v>
      </c>
      <c r="D328" s="488">
        <v>34.684986000000002</v>
      </c>
      <c r="E328" s="488">
        <v>34.285316000000002</v>
      </c>
      <c r="F328" s="488">
        <v>34.717883999999998</v>
      </c>
      <c r="G328" s="488">
        <v>35.875155999999997</v>
      </c>
      <c r="H328" s="488">
        <v>36.787742999999999</v>
      </c>
      <c r="I328" s="488">
        <v>37.222014999999999</v>
      </c>
      <c r="J328" s="488">
        <v>37.598885000000003</v>
      </c>
      <c r="K328" s="488">
        <v>37.694274999999998</v>
      </c>
      <c r="L328" s="488">
        <v>37.932898999999999</v>
      </c>
      <c r="M328" s="488">
        <v>38.745460999999999</v>
      </c>
      <c r="N328" s="488">
        <v>39.439587000000003</v>
      </c>
      <c r="O328" s="488">
        <v>40.133918999999999</v>
      </c>
      <c r="P328" s="488">
        <v>40.994819999999997</v>
      </c>
      <c r="Q328" s="488">
        <v>41.823971</v>
      </c>
      <c r="R328" s="488">
        <v>42.685611999999999</v>
      </c>
      <c r="S328" s="488">
        <v>43.555038000000003</v>
      </c>
      <c r="T328" s="488">
        <v>44.322411000000002</v>
      </c>
      <c r="U328" s="488">
        <v>45.072533</v>
      </c>
      <c r="V328" s="488">
        <v>46.237827000000003</v>
      </c>
      <c r="W328" s="488">
        <v>47.016407000000001</v>
      </c>
      <c r="X328" s="488">
        <v>47.560101000000003</v>
      </c>
      <c r="Y328" s="488">
        <v>47.798381999999997</v>
      </c>
      <c r="Z328" s="488">
        <v>47.798243999999997</v>
      </c>
      <c r="AA328" s="488">
        <v>47.931041999999998</v>
      </c>
      <c r="AB328" s="488">
        <v>48.228774999999999</v>
      </c>
      <c r="AC328" s="488">
        <v>48.549441999999999</v>
      </c>
      <c r="AD328" s="488">
        <v>48.750557000000001</v>
      </c>
      <c r="AE328" s="488">
        <v>49.290351999999999</v>
      </c>
      <c r="AF328" s="485">
        <v>1.1782000000000001E-2</v>
      </c>
      <c r="AG328" s="474"/>
    </row>
    <row r="329" spans="1:33" ht="15" customHeight="1" x14ac:dyDescent="0.35">
      <c r="A329" s="473" t="s">
        <v>2285</v>
      </c>
      <c r="B329" s="483" t="s">
        <v>2191</v>
      </c>
      <c r="C329" s="488">
        <v>35.362053000000003</v>
      </c>
      <c r="D329" s="488">
        <v>34.679645999999998</v>
      </c>
      <c r="E329" s="488">
        <v>34.510807</v>
      </c>
      <c r="F329" s="488">
        <v>34.668467999999997</v>
      </c>
      <c r="G329" s="488">
        <v>36.042380999999999</v>
      </c>
      <c r="H329" s="488">
        <v>37.100670000000001</v>
      </c>
      <c r="I329" s="488">
        <v>37.320312000000001</v>
      </c>
      <c r="J329" s="488">
        <v>37.549942000000001</v>
      </c>
      <c r="K329" s="488">
        <v>37.680855000000001</v>
      </c>
      <c r="L329" s="488">
        <v>38.149532000000001</v>
      </c>
      <c r="M329" s="488">
        <v>39.069930999999997</v>
      </c>
      <c r="N329" s="488">
        <v>39.715153000000001</v>
      </c>
      <c r="O329" s="488">
        <v>40.281590000000001</v>
      </c>
      <c r="P329" s="488">
        <v>40.973660000000002</v>
      </c>
      <c r="Q329" s="488">
        <v>41.562294000000001</v>
      </c>
      <c r="R329" s="488">
        <v>42.100501999999999</v>
      </c>
      <c r="S329" s="488">
        <v>42.748401999999999</v>
      </c>
      <c r="T329" s="488">
        <v>43.215949999999999</v>
      </c>
      <c r="U329" s="488">
        <v>43.651046999999998</v>
      </c>
      <c r="V329" s="488">
        <v>44.327731999999997</v>
      </c>
      <c r="W329" s="488">
        <v>44.786427000000003</v>
      </c>
      <c r="X329" s="488">
        <v>45.024161999999997</v>
      </c>
      <c r="Y329" s="488">
        <v>45.181755000000003</v>
      </c>
      <c r="Z329" s="488">
        <v>45.269691000000002</v>
      </c>
      <c r="AA329" s="488">
        <v>45.634048</v>
      </c>
      <c r="AB329" s="488">
        <v>46.038567</v>
      </c>
      <c r="AC329" s="488">
        <v>46.463253000000002</v>
      </c>
      <c r="AD329" s="488">
        <v>46.743912000000002</v>
      </c>
      <c r="AE329" s="488">
        <v>47.154972000000001</v>
      </c>
      <c r="AF329" s="485">
        <v>1.0331999999999999E-2</v>
      </c>
      <c r="AG329" s="474"/>
    </row>
    <row r="330" spans="1:33" ht="15" customHeight="1" x14ac:dyDescent="0.35">
      <c r="A330" s="473" t="s">
        <v>2286</v>
      </c>
      <c r="B330" s="483" t="s">
        <v>2192</v>
      </c>
      <c r="C330" s="488">
        <v>51.164185000000003</v>
      </c>
      <c r="D330" s="488">
        <v>51.781188999999998</v>
      </c>
      <c r="E330" s="488">
        <v>52.981757999999999</v>
      </c>
      <c r="F330" s="488">
        <v>54.455212000000003</v>
      </c>
      <c r="G330" s="488">
        <v>56.223202000000001</v>
      </c>
      <c r="H330" s="488">
        <v>57.684497999999998</v>
      </c>
      <c r="I330" s="488">
        <v>58.690933000000001</v>
      </c>
      <c r="J330" s="488">
        <v>59.305709999999998</v>
      </c>
      <c r="K330" s="488">
        <v>59.443702999999999</v>
      </c>
      <c r="L330" s="488">
        <v>59.906776000000001</v>
      </c>
      <c r="M330" s="488">
        <v>60.546024000000003</v>
      </c>
      <c r="N330" s="488">
        <v>61.248748999999997</v>
      </c>
      <c r="O330" s="488">
        <v>62.133301000000003</v>
      </c>
      <c r="P330" s="488">
        <v>63.007713000000003</v>
      </c>
      <c r="Q330" s="488">
        <v>63.876362</v>
      </c>
      <c r="R330" s="488">
        <v>64.891105999999994</v>
      </c>
      <c r="S330" s="488">
        <v>65.956695999999994</v>
      </c>
      <c r="T330" s="488">
        <v>66.994247000000001</v>
      </c>
      <c r="U330" s="488">
        <v>68.308875999999998</v>
      </c>
      <c r="V330" s="488">
        <v>69.645752000000002</v>
      </c>
      <c r="W330" s="488">
        <v>70.648169999999993</v>
      </c>
      <c r="X330" s="488">
        <v>71.629424999999998</v>
      </c>
      <c r="Y330" s="488">
        <v>72.468491</v>
      </c>
      <c r="Z330" s="488">
        <v>73.160606000000001</v>
      </c>
      <c r="AA330" s="488">
        <v>73.937484999999995</v>
      </c>
      <c r="AB330" s="488">
        <v>74.759438000000003</v>
      </c>
      <c r="AC330" s="488">
        <v>75.595405999999997</v>
      </c>
      <c r="AD330" s="488">
        <v>76.624733000000006</v>
      </c>
      <c r="AE330" s="488">
        <v>77.743972999999997</v>
      </c>
      <c r="AF330" s="485">
        <v>1.5054E-2</v>
      </c>
      <c r="AG330" s="474"/>
    </row>
    <row r="331" spans="1:33" ht="12" customHeight="1" x14ac:dyDescent="0.35">
      <c r="A331" s="473" t="s">
        <v>2287</v>
      </c>
      <c r="B331" s="483" t="s">
        <v>2193</v>
      </c>
      <c r="C331" s="488">
        <v>34.579746</v>
      </c>
      <c r="D331" s="488">
        <v>35.606979000000003</v>
      </c>
      <c r="E331" s="488">
        <v>35.872608</v>
      </c>
      <c r="F331" s="488">
        <v>35.462910000000001</v>
      </c>
      <c r="G331" s="488">
        <v>35.488917999999998</v>
      </c>
      <c r="H331" s="488">
        <v>35.844109000000003</v>
      </c>
      <c r="I331" s="488">
        <v>35.997379000000002</v>
      </c>
      <c r="J331" s="488">
        <v>35.822304000000003</v>
      </c>
      <c r="K331" s="488">
        <v>35.590823999999998</v>
      </c>
      <c r="L331" s="488">
        <v>35.720359999999999</v>
      </c>
      <c r="M331" s="488">
        <v>36.289985999999999</v>
      </c>
      <c r="N331" s="488">
        <v>36.699866999999998</v>
      </c>
      <c r="O331" s="488">
        <v>37.016463999999999</v>
      </c>
      <c r="P331" s="488">
        <v>37.404152000000003</v>
      </c>
      <c r="Q331" s="488">
        <v>37.656531999999999</v>
      </c>
      <c r="R331" s="488">
        <v>37.845874999999999</v>
      </c>
      <c r="S331" s="488">
        <v>38.055270999999998</v>
      </c>
      <c r="T331" s="488">
        <v>38.101939999999999</v>
      </c>
      <c r="U331" s="488">
        <v>38.266590000000001</v>
      </c>
      <c r="V331" s="488">
        <v>38.570259</v>
      </c>
      <c r="W331" s="488">
        <v>38.907108000000001</v>
      </c>
      <c r="X331" s="488">
        <v>39.113444999999999</v>
      </c>
      <c r="Y331" s="488">
        <v>39.191710999999998</v>
      </c>
      <c r="Z331" s="488">
        <v>39.268599999999999</v>
      </c>
      <c r="AA331" s="488">
        <v>39.473109999999998</v>
      </c>
      <c r="AB331" s="488">
        <v>39.720387000000002</v>
      </c>
      <c r="AC331" s="488">
        <v>39.933940999999997</v>
      </c>
      <c r="AD331" s="488">
        <v>40.112099000000001</v>
      </c>
      <c r="AE331" s="488">
        <v>40.388900999999997</v>
      </c>
      <c r="AF331" s="485">
        <v>5.561E-3</v>
      </c>
      <c r="AG331" s="474"/>
    </row>
    <row r="332" spans="1:33" ht="15" customHeight="1" x14ac:dyDescent="0.35">
      <c r="A332" s="473" t="s">
        <v>2288</v>
      </c>
      <c r="B332" s="483" t="s">
        <v>2194</v>
      </c>
      <c r="C332" s="488">
        <v>16.359459000000001</v>
      </c>
      <c r="D332" s="488">
        <v>16.289845</v>
      </c>
      <c r="E332" s="488">
        <v>16.395278999999999</v>
      </c>
      <c r="F332" s="488">
        <v>16.688305</v>
      </c>
      <c r="G332" s="488">
        <v>17.072828000000001</v>
      </c>
      <c r="H332" s="488">
        <v>17.408909000000001</v>
      </c>
      <c r="I332" s="488">
        <v>17.648434000000002</v>
      </c>
      <c r="J332" s="488">
        <v>17.845627</v>
      </c>
      <c r="K332" s="488">
        <v>17.968810999999999</v>
      </c>
      <c r="L332" s="488">
        <v>18.010135999999999</v>
      </c>
      <c r="M332" s="488">
        <v>18.339689</v>
      </c>
      <c r="N332" s="488">
        <v>18.845182000000001</v>
      </c>
      <c r="O332" s="488">
        <v>19.357558999999998</v>
      </c>
      <c r="P332" s="488">
        <v>19.930122000000001</v>
      </c>
      <c r="Q332" s="488">
        <v>20.475909999999999</v>
      </c>
      <c r="R332" s="488">
        <v>21.063744</v>
      </c>
      <c r="S332" s="488">
        <v>21.720770000000002</v>
      </c>
      <c r="T332" s="488">
        <v>22.355523999999999</v>
      </c>
      <c r="U332" s="488">
        <v>22.991564</v>
      </c>
      <c r="V332" s="488">
        <v>23.695074000000002</v>
      </c>
      <c r="W332" s="488">
        <v>24.323388999999999</v>
      </c>
      <c r="X332" s="488">
        <v>24.944586000000001</v>
      </c>
      <c r="Y332" s="488">
        <v>25.551617</v>
      </c>
      <c r="Z332" s="488">
        <v>26.128074999999999</v>
      </c>
      <c r="AA332" s="488">
        <v>26.761543</v>
      </c>
      <c r="AB332" s="488">
        <v>27.436133999999999</v>
      </c>
      <c r="AC332" s="488">
        <v>28.155965999999999</v>
      </c>
      <c r="AD332" s="488">
        <v>28.887806000000001</v>
      </c>
      <c r="AE332" s="488">
        <v>29.695703999999999</v>
      </c>
      <c r="AF332" s="485">
        <v>2.1520999999999998E-2</v>
      </c>
      <c r="AG332" s="474"/>
    </row>
    <row r="333" spans="1:33" ht="15" customHeight="1" x14ac:dyDescent="0.35">
      <c r="A333" s="473" t="s">
        <v>2289</v>
      </c>
      <c r="B333" s="483" t="s">
        <v>2195</v>
      </c>
      <c r="C333" s="488">
        <v>19.941872</v>
      </c>
      <c r="D333" s="488">
        <v>19.625786000000002</v>
      </c>
      <c r="E333" s="488">
        <v>19.502140000000001</v>
      </c>
      <c r="F333" s="488">
        <v>18.901049</v>
      </c>
      <c r="G333" s="488">
        <v>18.778362000000001</v>
      </c>
      <c r="H333" s="488">
        <v>18.795458</v>
      </c>
      <c r="I333" s="488">
        <v>18.857153</v>
      </c>
      <c r="J333" s="488">
        <v>18.924999</v>
      </c>
      <c r="K333" s="488">
        <v>18.978186000000001</v>
      </c>
      <c r="L333" s="488">
        <v>19.112660999999999</v>
      </c>
      <c r="M333" s="488">
        <v>19.415455000000001</v>
      </c>
      <c r="N333" s="488">
        <v>19.681111999999999</v>
      </c>
      <c r="O333" s="488">
        <v>19.949282</v>
      </c>
      <c r="P333" s="488">
        <v>20.165462000000002</v>
      </c>
      <c r="Q333" s="488">
        <v>20.323767</v>
      </c>
      <c r="R333" s="488">
        <v>20.567034</v>
      </c>
      <c r="S333" s="488">
        <v>20.888393000000001</v>
      </c>
      <c r="T333" s="488">
        <v>21.162596000000001</v>
      </c>
      <c r="U333" s="488">
        <v>21.462057000000001</v>
      </c>
      <c r="V333" s="488">
        <v>21.804393999999998</v>
      </c>
      <c r="W333" s="488">
        <v>22.069241999999999</v>
      </c>
      <c r="X333" s="488">
        <v>22.294535</v>
      </c>
      <c r="Y333" s="488">
        <v>22.494492000000001</v>
      </c>
      <c r="Z333" s="488">
        <v>22.693868999999999</v>
      </c>
      <c r="AA333" s="488">
        <v>22.952463000000002</v>
      </c>
      <c r="AB333" s="488">
        <v>23.223676999999999</v>
      </c>
      <c r="AC333" s="488">
        <v>23.496556999999999</v>
      </c>
      <c r="AD333" s="488">
        <v>23.761096999999999</v>
      </c>
      <c r="AE333" s="488">
        <v>24.064598</v>
      </c>
      <c r="AF333" s="485">
        <v>6.7340000000000004E-3</v>
      </c>
      <c r="AG333" s="474"/>
    </row>
    <row r="334" spans="1:33" ht="15" customHeight="1" x14ac:dyDescent="0.35">
      <c r="A334" s="470"/>
      <c r="B334" s="474"/>
      <c r="C334" s="474"/>
      <c r="D334" s="474"/>
      <c r="E334" s="474"/>
      <c r="F334" s="474"/>
      <c r="G334" s="474"/>
      <c r="H334" s="474"/>
      <c r="I334" s="474"/>
      <c r="J334" s="474"/>
      <c r="K334" s="474"/>
      <c r="L334" s="474"/>
      <c r="M334" s="474"/>
      <c r="N334" s="474"/>
      <c r="O334" s="474"/>
      <c r="P334" s="474"/>
      <c r="Q334" s="474"/>
      <c r="R334" s="474"/>
      <c r="S334" s="474"/>
      <c r="T334" s="474"/>
      <c r="U334" s="474"/>
      <c r="V334" s="474"/>
      <c r="W334" s="474"/>
      <c r="X334" s="474"/>
      <c r="Y334" s="474"/>
      <c r="Z334" s="474"/>
      <c r="AA334" s="474"/>
      <c r="AB334" s="474"/>
      <c r="AC334" s="474"/>
      <c r="AD334" s="474"/>
      <c r="AE334" s="474"/>
      <c r="AF334" s="474"/>
      <c r="AG334" s="474"/>
    </row>
    <row r="335" spans="1:33" ht="15" customHeight="1" x14ac:dyDescent="0.35">
      <c r="A335" s="473" t="s">
        <v>2290</v>
      </c>
      <c r="B335" s="482" t="s">
        <v>2196</v>
      </c>
      <c r="C335" s="492">
        <v>818.72735599999999</v>
      </c>
      <c r="D335" s="492">
        <v>806.21276899999998</v>
      </c>
      <c r="E335" s="492">
        <v>801.29388400000005</v>
      </c>
      <c r="F335" s="492">
        <v>805.53436299999998</v>
      </c>
      <c r="G335" s="492">
        <v>816.77911400000005</v>
      </c>
      <c r="H335" s="492">
        <v>825.35003700000004</v>
      </c>
      <c r="I335" s="492">
        <v>832.07305899999994</v>
      </c>
      <c r="J335" s="492">
        <v>838.65844700000002</v>
      </c>
      <c r="K335" s="492">
        <v>841.36602800000003</v>
      </c>
      <c r="L335" s="492">
        <v>843.56591800000001</v>
      </c>
      <c r="M335" s="492">
        <v>848.08776899999998</v>
      </c>
      <c r="N335" s="492">
        <v>852.486267</v>
      </c>
      <c r="O335" s="492">
        <v>858.05389400000001</v>
      </c>
      <c r="P335" s="492">
        <v>865.15002400000003</v>
      </c>
      <c r="Q335" s="492">
        <v>870.79394500000001</v>
      </c>
      <c r="R335" s="492">
        <v>878.149719</v>
      </c>
      <c r="S335" s="492">
        <v>885.97436500000003</v>
      </c>
      <c r="T335" s="492">
        <v>892.49151600000005</v>
      </c>
      <c r="U335" s="492">
        <v>900.391479</v>
      </c>
      <c r="V335" s="492">
        <v>910.73309300000005</v>
      </c>
      <c r="W335" s="492">
        <v>919.36169400000006</v>
      </c>
      <c r="X335" s="492">
        <v>926.54998799999998</v>
      </c>
      <c r="Y335" s="492">
        <v>931.77087400000005</v>
      </c>
      <c r="Z335" s="492">
        <v>935.91772500000002</v>
      </c>
      <c r="AA335" s="492">
        <v>941.08905000000004</v>
      </c>
      <c r="AB335" s="492">
        <v>947.00146500000005</v>
      </c>
      <c r="AC335" s="492">
        <v>954.05847200000005</v>
      </c>
      <c r="AD335" s="492">
        <v>960.90356399999996</v>
      </c>
      <c r="AE335" s="492">
        <v>968.78131099999996</v>
      </c>
      <c r="AF335" s="487">
        <v>6.0280000000000004E-3</v>
      </c>
      <c r="AG335" s="474"/>
    </row>
    <row r="336" spans="1:33" ht="15" customHeight="1" x14ac:dyDescent="0.35">
      <c r="A336" s="470"/>
      <c r="B336" s="474"/>
      <c r="C336" s="474"/>
      <c r="D336" s="474"/>
      <c r="E336" s="474"/>
      <c r="F336" s="474"/>
      <c r="G336" s="474"/>
      <c r="H336" s="474"/>
      <c r="I336" s="474"/>
      <c r="J336" s="474"/>
      <c r="K336" s="474"/>
      <c r="L336" s="474"/>
      <c r="M336" s="474"/>
      <c r="N336" s="474"/>
      <c r="O336" s="474"/>
      <c r="P336" s="474"/>
      <c r="Q336" s="474"/>
      <c r="R336" s="474"/>
      <c r="S336" s="474"/>
      <c r="T336" s="474"/>
      <c r="U336" s="474"/>
      <c r="V336" s="474"/>
      <c r="W336" s="474"/>
      <c r="X336" s="474"/>
      <c r="Y336" s="474"/>
      <c r="Z336" s="474"/>
      <c r="AA336" s="474"/>
      <c r="AB336" s="474"/>
      <c r="AC336" s="474"/>
      <c r="AD336" s="474"/>
      <c r="AE336" s="474"/>
      <c r="AF336" s="474"/>
      <c r="AG336" s="474"/>
    </row>
    <row r="337" spans="2:33" ht="15" customHeight="1" thickBot="1" x14ac:dyDescent="0.4">
      <c r="B337" s="474"/>
      <c r="C337" s="474"/>
      <c r="D337" s="474"/>
      <c r="E337" s="474"/>
      <c r="F337" s="474"/>
      <c r="G337" s="474"/>
      <c r="H337" s="474"/>
      <c r="I337" s="474"/>
      <c r="J337" s="474"/>
      <c r="K337" s="474"/>
      <c r="L337" s="474"/>
      <c r="M337" s="474"/>
      <c r="N337" s="474"/>
      <c r="O337" s="474"/>
      <c r="P337" s="474"/>
      <c r="Q337" s="474"/>
      <c r="R337" s="474"/>
      <c r="S337" s="474"/>
      <c r="T337" s="474"/>
      <c r="U337" s="474"/>
      <c r="V337" s="474"/>
      <c r="W337" s="474"/>
      <c r="X337" s="474"/>
      <c r="Y337" s="474"/>
      <c r="Z337" s="474"/>
      <c r="AA337" s="474"/>
      <c r="AB337" s="474"/>
      <c r="AC337" s="474"/>
      <c r="AD337" s="474"/>
      <c r="AE337" s="474"/>
      <c r="AF337" s="474"/>
      <c r="AG337" s="474"/>
    </row>
    <row r="338" spans="2:33" ht="15" customHeight="1" x14ac:dyDescent="0.35">
      <c r="B338" s="490" t="s">
        <v>1156</v>
      </c>
      <c r="C338" s="494"/>
      <c r="D338" s="494"/>
      <c r="E338" s="494"/>
      <c r="F338" s="494"/>
      <c r="G338" s="494"/>
      <c r="H338" s="494"/>
      <c r="I338" s="494"/>
      <c r="J338" s="494"/>
      <c r="K338" s="494"/>
      <c r="L338" s="494"/>
      <c r="M338" s="494"/>
      <c r="N338" s="494"/>
      <c r="O338" s="494"/>
      <c r="P338" s="494"/>
      <c r="Q338" s="494"/>
      <c r="R338" s="494"/>
      <c r="S338" s="494"/>
      <c r="T338" s="494"/>
      <c r="U338" s="494"/>
      <c r="V338" s="494"/>
      <c r="W338" s="494"/>
      <c r="X338" s="494"/>
      <c r="Y338" s="494"/>
      <c r="Z338" s="494"/>
      <c r="AA338" s="494"/>
      <c r="AB338" s="494"/>
      <c r="AC338" s="494"/>
      <c r="AD338" s="494"/>
      <c r="AE338" s="494"/>
      <c r="AF338" s="494"/>
      <c r="AG338" s="474"/>
    </row>
    <row r="339" spans="2:33" ht="15" customHeight="1" x14ac:dyDescent="0.35">
      <c r="B339" s="474" t="s">
        <v>2197</v>
      </c>
      <c r="C339" s="474"/>
      <c r="D339" s="474"/>
      <c r="E339" s="474"/>
      <c r="F339" s="474"/>
      <c r="G339" s="474"/>
      <c r="H339" s="474"/>
      <c r="I339" s="474"/>
      <c r="J339" s="474"/>
      <c r="K339" s="474"/>
      <c r="L339" s="474"/>
      <c r="M339" s="474"/>
      <c r="N339" s="474"/>
      <c r="O339" s="474"/>
      <c r="P339" s="474"/>
      <c r="Q339" s="474"/>
      <c r="R339" s="474"/>
      <c r="S339" s="474"/>
      <c r="T339" s="474"/>
      <c r="U339" s="474"/>
      <c r="V339" s="474"/>
      <c r="W339" s="474"/>
      <c r="X339" s="474"/>
      <c r="Y339" s="474"/>
      <c r="Z339" s="474"/>
      <c r="AA339" s="474"/>
      <c r="AB339" s="474"/>
      <c r="AC339" s="474"/>
      <c r="AD339" s="474"/>
      <c r="AE339" s="474"/>
      <c r="AF339" s="474"/>
      <c r="AG339" s="474"/>
    </row>
    <row r="340" spans="2:33" ht="15" customHeight="1" x14ac:dyDescent="0.35">
      <c r="B340" s="474" t="s">
        <v>2591</v>
      </c>
      <c r="C340" s="474"/>
      <c r="D340" s="474"/>
      <c r="E340" s="474"/>
      <c r="F340" s="474"/>
      <c r="G340" s="474"/>
      <c r="H340" s="474"/>
      <c r="I340" s="474"/>
      <c r="J340" s="474"/>
      <c r="K340" s="474"/>
      <c r="L340" s="474"/>
      <c r="M340" s="474"/>
      <c r="N340" s="474"/>
      <c r="O340" s="474"/>
      <c r="P340" s="474"/>
      <c r="Q340" s="474"/>
      <c r="R340" s="474"/>
      <c r="S340" s="474"/>
      <c r="T340" s="474"/>
      <c r="U340" s="474"/>
      <c r="V340" s="474"/>
      <c r="W340" s="474"/>
      <c r="X340" s="474"/>
      <c r="Y340" s="474"/>
      <c r="Z340" s="474"/>
      <c r="AA340" s="474"/>
      <c r="AB340" s="474"/>
      <c r="AC340" s="474"/>
      <c r="AD340" s="474"/>
      <c r="AE340" s="474"/>
      <c r="AF340" s="474"/>
      <c r="AG340" s="474"/>
    </row>
    <row r="341" spans="2:33" ht="15" customHeight="1" x14ac:dyDescent="0.35">
      <c r="B341" s="474"/>
      <c r="C341" s="474"/>
      <c r="D341" s="474"/>
      <c r="E341" s="474"/>
      <c r="F341" s="474"/>
      <c r="G341" s="474"/>
      <c r="H341" s="474"/>
      <c r="I341" s="474"/>
      <c r="J341" s="474"/>
      <c r="K341" s="474"/>
      <c r="L341" s="474"/>
      <c r="M341" s="474"/>
      <c r="N341" s="474"/>
      <c r="O341" s="474"/>
      <c r="P341" s="474"/>
      <c r="Q341" s="474"/>
      <c r="R341" s="474"/>
      <c r="S341" s="474"/>
      <c r="T341" s="474"/>
      <c r="U341" s="474"/>
      <c r="V341" s="474"/>
      <c r="W341" s="474"/>
      <c r="X341" s="474"/>
      <c r="Y341" s="474"/>
      <c r="Z341" s="474"/>
      <c r="AA341" s="474"/>
      <c r="AB341" s="474"/>
      <c r="AC341" s="474"/>
      <c r="AD341" s="474"/>
      <c r="AE341" s="474"/>
      <c r="AF341" s="474"/>
      <c r="AG341" s="474"/>
    </row>
    <row r="342" spans="2:33" ht="15" customHeight="1" x14ac:dyDescent="0.35">
      <c r="B342" s="474"/>
      <c r="C342" s="474"/>
      <c r="D342" s="474"/>
      <c r="E342" s="474"/>
      <c r="F342" s="474"/>
      <c r="G342" s="474"/>
      <c r="H342" s="474"/>
      <c r="I342" s="474"/>
      <c r="J342" s="474"/>
      <c r="K342" s="474"/>
      <c r="L342" s="474"/>
      <c r="M342" s="474"/>
      <c r="N342" s="474"/>
      <c r="O342" s="474"/>
      <c r="P342" s="474"/>
      <c r="Q342" s="474"/>
      <c r="R342" s="474"/>
      <c r="S342" s="474"/>
      <c r="T342" s="474"/>
      <c r="U342" s="474"/>
      <c r="V342" s="474"/>
      <c r="W342" s="474"/>
      <c r="X342" s="474"/>
      <c r="Y342" s="474"/>
      <c r="Z342" s="474"/>
      <c r="AA342" s="474"/>
      <c r="AB342" s="474"/>
      <c r="AC342" s="474"/>
      <c r="AD342" s="474"/>
      <c r="AE342" s="474"/>
      <c r="AF342" s="474"/>
      <c r="AG342" s="474"/>
    </row>
    <row r="343" spans="2:33" ht="15" customHeight="1" x14ac:dyDescent="0.35">
      <c r="B343" s="474"/>
      <c r="C343" s="474"/>
      <c r="D343" s="474"/>
      <c r="E343" s="474"/>
      <c r="F343" s="474"/>
      <c r="G343" s="474"/>
      <c r="H343" s="474"/>
      <c r="I343" s="474"/>
      <c r="J343" s="474"/>
      <c r="K343" s="474"/>
      <c r="L343" s="474"/>
      <c r="M343" s="474"/>
      <c r="N343" s="474"/>
      <c r="O343" s="474"/>
      <c r="P343" s="474"/>
      <c r="Q343" s="474"/>
      <c r="R343" s="474"/>
      <c r="S343" s="474"/>
      <c r="T343" s="474"/>
      <c r="U343" s="474"/>
      <c r="V343" s="474"/>
      <c r="W343" s="474"/>
      <c r="X343" s="474"/>
      <c r="Y343" s="474"/>
      <c r="Z343" s="474"/>
      <c r="AA343" s="474"/>
      <c r="AB343" s="474"/>
      <c r="AC343" s="474"/>
      <c r="AD343" s="474"/>
      <c r="AE343" s="474"/>
      <c r="AF343" s="474"/>
      <c r="AG343" s="474"/>
    </row>
    <row r="344" spans="2:33" ht="15" customHeight="1" x14ac:dyDescent="0.35">
      <c r="B344" s="474"/>
      <c r="C344" s="474"/>
      <c r="D344" s="474"/>
      <c r="E344" s="474"/>
      <c r="F344" s="474"/>
      <c r="G344" s="474"/>
      <c r="H344" s="474"/>
      <c r="I344" s="474"/>
      <c r="J344" s="474"/>
      <c r="K344" s="474"/>
      <c r="L344" s="474"/>
      <c r="M344" s="474"/>
      <c r="N344" s="474"/>
      <c r="O344" s="474"/>
      <c r="P344" s="474"/>
      <c r="Q344" s="474"/>
      <c r="R344" s="474"/>
      <c r="S344" s="474"/>
      <c r="T344" s="474"/>
      <c r="U344" s="474"/>
      <c r="V344" s="474"/>
      <c r="W344" s="474"/>
      <c r="X344" s="474"/>
      <c r="Y344" s="474"/>
      <c r="Z344" s="474"/>
      <c r="AA344" s="474"/>
      <c r="AB344" s="474"/>
      <c r="AC344" s="474"/>
      <c r="AD344" s="474"/>
      <c r="AE344" s="474"/>
      <c r="AF344" s="474"/>
      <c r="AG344" s="474"/>
    </row>
    <row r="345" spans="2:33" ht="15" customHeight="1" x14ac:dyDescent="0.35">
      <c r="B345" s="474"/>
      <c r="C345" s="474"/>
      <c r="D345" s="474"/>
      <c r="E345" s="474"/>
      <c r="F345" s="474"/>
      <c r="G345" s="474"/>
      <c r="H345" s="474"/>
      <c r="I345" s="474"/>
      <c r="J345" s="474"/>
      <c r="K345" s="474"/>
      <c r="L345" s="474"/>
      <c r="M345" s="474"/>
      <c r="N345" s="474"/>
      <c r="O345" s="474"/>
      <c r="P345" s="474"/>
      <c r="Q345" s="474"/>
      <c r="R345" s="474"/>
      <c r="S345" s="474"/>
      <c r="T345" s="474"/>
      <c r="U345" s="474"/>
      <c r="V345" s="474"/>
      <c r="W345" s="474"/>
      <c r="X345" s="474"/>
      <c r="Y345" s="474"/>
      <c r="Z345" s="474"/>
      <c r="AA345" s="474"/>
      <c r="AB345" s="474"/>
      <c r="AC345" s="474"/>
      <c r="AD345" s="474"/>
      <c r="AE345" s="474"/>
      <c r="AF345" s="474"/>
      <c r="AG345" s="474"/>
    </row>
    <row r="346" spans="2:33" ht="15" customHeight="1" x14ac:dyDescent="0.35">
      <c r="B346" s="474"/>
      <c r="C346" s="474"/>
      <c r="D346" s="474"/>
      <c r="E346" s="474"/>
      <c r="F346" s="474"/>
      <c r="G346" s="474"/>
      <c r="H346" s="474"/>
      <c r="I346" s="474"/>
      <c r="J346" s="474"/>
      <c r="K346" s="474"/>
      <c r="L346" s="474"/>
      <c r="M346" s="474"/>
      <c r="N346" s="474"/>
      <c r="O346" s="474"/>
      <c r="P346" s="474"/>
      <c r="Q346" s="474"/>
      <c r="R346" s="474"/>
      <c r="S346" s="474"/>
      <c r="T346" s="474"/>
      <c r="U346" s="474"/>
      <c r="V346" s="474"/>
      <c r="W346" s="474"/>
      <c r="X346" s="474"/>
      <c r="Y346" s="474"/>
      <c r="Z346" s="474"/>
      <c r="AA346" s="474"/>
      <c r="AB346" s="474"/>
      <c r="AC346" s="474"/>
      <c r="AD346" s="474"/>
      <c r="AE346" s="474"/>
      <c r="AF346" s="474"/>
      <c r="AG346" s="474"/>
    </row>
    <row r="347" spans="2:33" ht="15" customHeight="1" x14ac:dyDescent="0.35">
      <c r="B347" s="474"/>
      <c r="C347" s="474"/>
      <c r="D347" s="474"/>
      <c r="E347" s="474"/>
      <c r="F347" s="474"/>
      <c r="G347" s="474"/>
      <c r="H347" s="474"/>
      <c r="I347" s="474"/>
      <c r="J347" s="474"/>
      <c r="K347" s="474"/>
      <c r="L347" s="474"/>
      <c r="M347" s="474"/>
      <c r="N347" s="474"/>
      <c r="O347" s="474"/>
      <c r="P347" s="474"/>
      <c r="Q347" s="474"/>
      <c r="R347" s="474"/>
      <c r="S347" s="474"/>
      <c r="T347" s="474"/>
      <c r="U347" s="474"/>
      <c r="V347" s="474"/>
      <c r="W347" s="474"/>
      <c r="X347" s="474"/>
      <c r="Y347" s="474"/>
      <c r="Z347" s="474"/>
      <c r="AA347" s="474"/>
      <c r="AB347" s="474"/>
      <c r="AC347" s="474"/>
      <c r="AD347" s="474"/>
      <c r="AE347" s="474"/>
      <c r="AF347" s="474"/>
      <c r="AG347" s="474"/>
    </row>
    <row r="348" spans="2:33" ht="15" customHeight="1" x14ac:dyDescent="0.35">
      <c r="B348" s="474"/>
      <c r="C348" s="474"/>
      <c r="D348" s="474"/>
      <c r="E348" s="474"/>
      <c r="F348" s="474"/>
      <c r="G348" s="474"/>
      <c r="H348" s="474"/>
      <c r="I348" s="474"/>
      <c r="J348" s="474"/>
      <c r="K348" s="474"/>
      <c r="L348" s="474"/>
      <c r="M348" s="474"/>
      <c r="N348" s="474"/>
      <c r="O348" s="474"/>
      <c r="P348" s="474"/>
      <c r="Q348" s="474"/>
      <c r="R348" s="474"/>
      <c r="S348" s="474"/>
      <c r="T348" s="474"/>
      <c r="U348" s="474"/>
      <c r="V348" s="474"/>
      <c r="W348" s="474"/>
      <c r="X348" s="474"/>
      <c r="Y348" s="474"/>
      <c r="Z348" s="474"/>
      <c r="AA348" s="474"/>
      <c r="AB348" s="474"/>
      <c r="AC348" s="474"/>
      <c r="AD348" s="474"/>
      <c r="AE348" s="474"/>
      <c r="AF348" s="474"/>
      <c r="AG348" s="474"/>
    </row>
    <row r="349" spans="2:33" ht="15" customHeight="1" x14ac:dyDescent="0.35">
      <c r="B349" s="474"/>
      <c r="C349" s="474"/>
      <c r="D349" s="474"/>
      <c r="E349" s="474"/>
      <c r="F349" s="474"/>
      <c r="G349" s="474"/>
      <c r="H349" s="474"/>
      <c r="I349" s="474"/>
      <c r="J349" s="474"/>
      <c r="K349" s="474"/>
      <c r="L349" s="474"/>
      <c r="M349" s="474"/>
      <c r="N349" s="474"/>
      <c r="O349" s="474"/>
      <c r="P349" s="474"/>
      <c r="Q349" s="474"/>
      <c r="R349" s="474"/>
      <c r="S349" s="474"/>
      <c r="T349" s="474"/>
      <c r="U349" s="474"/>
      <c r="V349" s="474"/>
      <c r="W349" s="474"/>
      <c r="X349" s="474"/>
      <c r="Y349" s="474"/>
      <c r="Z349" s="474"/>
      <c r="AA349" s="474"/>
      <c r="AB349" s="474"/>
      <c r="AC349" s="474"/>
      <c r="AD349" s="474"/>
      <c r="AE349" s="474"/>
      <c r="AF349" s="474"/>
      <c r="AG349" s="474"/>
    </row>
    <row r="350" spans="2:33" ht="15" customHeight="1" x14ac:dyDescent="0.35">
      <c r="B350" s="474"/>
      <c r="C350" s="474"/>
      <c r="D350" s="474"/>
      <c r="E350" s="474"/>
      <c r="F350" s="474"/>
      <c r="G350" s="474"/>
      <c r="H350" s="474"/>
      <c r="I350" s="474"/>
      <c r="J350" s="474"/>
      <c r="K350" s="474"/>
      <c r="L350" s="474"/>
      <c r="M350" s="474"/>
      <c r="N350" s="474"/>
      <c r="O350" s="474"/>
      <c r="P350" s="474"/>
      <c r="Q350" s="474"/>
      <c r="R350" s="474"/>
      <c r="S350" s="474"/>
      <c r="T350" s="474"/>
      <c r="U350" s="474"/>
      <c r="V350" s="474"/>
      <c r="W350" s="474"/>
      <c r="X350" s="474"/>
      <c r="Y350" s="474"/>
      <c r="Z350" s="474"/>
      <c r="AA350" s="474"/>
      <c r="AB350" s="474"/>
      <c r="AC350" s="474"/>
      <c r="AD350" s="474"/>
      <c r="AE350" s="474"/>
      <c r="AF350" s="474"/>
      <c r="AG350" s="474"/>
    </row>
    <row r="351" spans="2:33" ht="15" customHeight="1" x14ac:dyDescent="0.35">
      <c r="B351" s="474"/>
      <c r="C351" s="474"/>
      <c r="D351" s="474"/>
      <c r="E351" s="474"/>
      <c r="F351" s="474"/>
      <c r="G351" s="474"/>
      <c r="H351" s="474"/>
      <c r="I351" s="474"/>
      <c r="J351" s="474"/>
      <c r="K351" s="474"/>
      <c r="L351" s="474"/>
      <c r="M351" s="474"/>
      <c r="N351" s="474"/>
      <c r="O351" s="474"/>
      <c r="P351" s="474"/>
      <c r="Q351" s="474"/>
      <c r="R351" s="474"/>
      <c r="S351" s="474"/>
      <c r="T351" s="474"/>
      <c r="U351" s="474"/>
      <c r="V351" s="474"/>
      <c r="W351" s="474"/>
      <c r="X351" s="474"/>
      <c r="Y351" s="474"/>
      <c r="Z351" s="474"/>
      <c r="AA351" s="474"/>
      <c r="AB351" s="474"/>
      <c r="AC351" s="474"/>
      <c r="AD351" s="474"/>
      <c r="AE351" s="474"/>
      <c r="AF351" s="474"/>
      <c r="AG351" s="474"/>
    </row>
    <row r="352" spans="2:33" ht="15" customHeight="1" x14ac:dyDescent="0.35">
      <c r="B352" s="474"/>
      <c r="C352" s="474"/>
      <c r="D352" s="474"/>
      <c r="E352" s="474"/>
      <c r="F352" s="474"/>
      <c r="G352" s="474"/>
      <c r="H352" s="474"/>
      <c r="I352" s="474"/>
      <c r="J352" s="474"/>
      <c r="K352" s="474"/>
      <c r="L352" s="474"/>
      <c r="M352" s="474"/>
      <c r="N352" s="474"/>
      <c r="O352" s="474"/>
      <c r="P352" s="474"/>
      <c r="Q352" s="474"/>
      <c r="R352" s="474"/>
      <c r="S352" s="474"/>
      <c r="T352" s="474"/>
      <c r="U352" s="474"/>
      <c r="V352" s="474"/>
      <c r="W352" s="474"/>
      <c r="X352" s="474"/>
      <c r="Y352" s="474"/>
      <c r="Z352" s="474"/>
      <c r="AA352" s="474"/>
      <c r="AB352" s="474"/>
      <c r="AC352" s="474"/>
      <c r="AD352" s="474"/>
      <c r="AE352" s="474"/>
      <c r="AF352" s="474"/>
      <c r="AG352" s="474"/>
    </row>
    <row r="353" spans="2:33" ht="15" customHeight="1" x14ac:dyDescent="0.35">
      <c r="B353" s="474"/>
      <c r="C353" s="474"/>
      <c r="D353" s="474"/>
      <c r="E353" s="474"/>
      <c r="F353" s="474"/>
      <c r="G353" s="474"/>
      <c r="H353" s="474"/>
      <c r="I353" s="474"/>
      <c r="J353" s="474"/>
      <c r="K353" s="474"/>
      <c r="L353" s="474"/>
      <c r="M353" s="474"/>
      <c r="N353" s="474"/>
      <c r="O353" s="474"/>
      <c r="P353" s="474"/>
      <c r="Q353" s="474"/>
      <c r="R353" s="474"/>
      <c r="S353" s="474"/>
      <c r="T353" s="474"/>
      <c r="U353" s="474"/>
      <c r="V353" s="474"/>
      <c r="W353" s="474"/>
      <c r="X353" s="474"/>
      <c r="Y353" s="474"/>
      <c r="Z353" s="474"/>
      <c r="AA353" s="474"/>
      <c r="AB353" s="474"/>
      <c r="AC353" s="474"/>
      <c r="AD353" s="474"/>
      <c r="AE353" s="474"/>
      <c r="AF353" s="474"/>
      <c r="AG353" s="474"/>
    </row>
    <row r="354" spans="2:33" ht="15" customHeight="1" x14ac:dyDescent="0.35">
      <c r="B354" s="474"/>
      <c r="C354" s="474"/>
      <c r="D354" s="474"/>
      <c r="E354" s="474"/>
      <c r="F354" s="474"/>
      <c r="G354" s="474"/>
      <c r="H354" s="474"/>
      <c r="I354" s="474"/>
      <c r="J354" s="474"/>
      <c r="K354" s="474"/>
      <c r="L354" s="474"/>
      <c r="M354" s="474"/>
      <c r="N354" s="474"/>
      <c r="O354" s="474"/>
      <c r="P354" s="474"/>
      <c r="Q354" s="474"/>
      <c r="R354" s="474"/>
      <c r="S354" s="474"/>
      <c r="T354" s="474"/>
      <c r="U354" s="474"/>
      <c r="V354" s="474"/>
      <c r="W354" s="474"/>
      <c r="X354" s="474"/>
      <c r="Y354" s="474"/>
      <c r="Z354" s="474"/>
      <c r="AA354" s="474"/>
      <c r="AB354" s="474"/>
      <c r="AC354" s="474"/>
      <c r="AD354" s="474"/>
      <c r="AE354" s="474"/>
      <c r="AF354" s="474"/>
      <c r="AG354" s="474"/>
    </row>
    <row r="355" spans="2:33" ht="15" customHeight="1" x14ac:dyDescent="0.35">
      <c r="B355" s="474"/>
      <c r="C355" s="474"/>
      <c r="D355" s="474"/>
      <c r="E355" s="474"/>
      <c r="F355" s="474"/>
      <c r="G355" s="474"/>
      <c r="H355" s="474"/>
      <c r="I355" s="474"/>
      <c r="J355" s="474"/>
      <c r="K355" s="474"/>
      <c r="L355" s="474"/>
      <c r="M355" s="474"/>
      <c r="N355" s="474"/>
      <c r="O355" s="474"/>
      <c r="P355" s="474"/>
      <c r="Q355" s="474"/>
      <c r="R355" s="474"/>
      <c r="S355" s="474"/>
      <c r="T355" s="474"/>
      <c r="U355" s="474"/>
      <c r="V355" s="474"/>
      <c r="W355" s="474"/>
      <c r="X355" s="474"/>
      <c r="Y355" s="474"/>
      <c r="Z355" s="474"/>
      <c r="AA355" s="474"/>
      <c r="AB355" s="474"/>
      <c r="AC355" s="474"/>
      <c r="AD355" s="474"/>
      <c r="AE355" s="474"/>
      <c r="AF355" s="474"/>
      <c r="AG355" s="474"/>
    </row>
    <row r="356" spans="2:33" ht="15" customHeight="1" x14ac:dyDescent="0.35">
      <c r="B356" s="474"/>
      <c r="C356" s="474"/>
      <c r="D356" s="474"/>
      <c r="E356" s="474"/>
      <c r="F356" s="474"/>
      <c r="G356" s="474"/>
      <c r="H356" s="474"/>
      <c r="I356" s="474"/>
      <c r="J356" s="474"/>
      <c r="K356" s="474"/>
      <c r="L356" s="474"/>
      <c r="M356" s="474"/>
      <c r="N356" s="474"/>
      <c r="O356" s="474"/>
      <c r="P356" s="474"/>
      <c r="Q356" s="474"/>
      <c r="R356" s="474"/>
      <c r="S356" s="474"/>
      <c r="T356" s="474"/>
      <c r="U356" s="474"/>
      <c r="V356" s="474"/>
      <c r="W356" s="474"/>
      <c r="X356" s="474"/>
      <c r="Y356" s="474"/>
      <c r="Z356" s="474"/>
      <c r="AA356" s="474"/>
      <c r="AB356" s="474"/>
      <c r="AC356" s="474"/>
      <c r="AD356" s="474"/>
      <c r="AE356" s="474"/>
      <c r="AF356" s="474"/>
      <c r="AG356" s="474"/>
    </row>
    <row r="357" spans="2:33" ht="15" customHeight="1" x14ac:dyDescent="0.35">
      <c r="B357" s="474"/>
      <c r="C357" s="474"/>
      <c r="D357" s="474"/>
      <c r="E357" s="474"/>
      <c r="F357" s="474"/>
      <c r="G357" s="474"/>
      <c r="H357" s="474"/>
      <c r="I357" s="474"/>
      <c r="J357" s="474"/>
      <c r="K357" s="474"/>
      <c r="L357" s="474"/>
      <c r="M357" s="474"/>
      <c r="N357" s="474"/>
      <c r="O357" s="474"/>
      <c r="P357" s="474"/>
      <c r="Q357" s="474"/>
      <c r="R357" s="474"/>
      <c r="S357" s="474"/>
      <c r="T357" s="474"/>
      <c r="U357" s="474"/>
      <c r="V357" s="474"/>
      <c r="W357" s="474"/>
      <c r="X357" s="474"/>
      <c r="Y357" s="474"/>
      <c r="Z357" s="474"/>
      <c r="AA357" s="474"/>
      <c r="AB357" s="474"/>
      <c r="AC357" s="474"/>
      <c r="AD357" s="474"/>
      <c r="AE357" s="474"/>
      <c r="AF357" s="474"/>
      <c r="AG357" s="474"/>
    </row>
    <row r="358" spans="2:33" ht="15" customHeight="1" x14ac:dyDescent="0.35">
      <c r="B358" s="474"/>
      <c r="C358" s="474"/>
      <c r="D358" s="474"/>
      <c r="E358" s="474"/>
      <c r="F358" s="474"/>
      <c r="G358" s="474"/>
      <c r="H358" s="474"/>
      <c r="I358" s="474"/>
      <c r="J358" s="474"/>
      <c r="K358" s="474"/>
      <c r="L358" s="474"/>
      <c r="M358" s="474"/>
      <c r="N358" s="474"/>
      <c r="O358" s="474"/>
      <c r="P358" s="474"/>
      <c r="Q358" s="474"/>
      <c r="R358" s="474"/>
      <c r="S358" s="474"/>
      <c r="T358" s="474"/>
      <c r="U358" s="474"/>
      <c r="V358" s="474"/>
      <c r="W358" s="474"/>
      <c r="X358" s="474"/>
      <c r="Y358" s="474"/>
      <c r="Z358" s="474"/>
      <c r="AA358" s="474"/>
      <c r="AB358" s="474"/>
      <c r="AC358" s="474"/>
      <c r="AD358" s="474"/>
      <c r="AE358" s="474"/>
      <c r="AF358" s="474"/>
      <c r="AG358" s="474"/>
    </row>
    <row r="359" spans="2:33" ht="15" customHeight="1" x14ac:dyDescent="0.35">
      <c r="B359" s="474"/>
      <c r="C359" s="474"/>
      <c r="D359" s="474"/>
      <c r="E359" s="474"/>
      <c r="F359" s="474"/>
      <c r="G359" s="474"/>
      <c r="H359" s="474"/>
      <c r="I359" s="474"/>
      <c r="J359" s="474"/>
      <c r="K359" s="474"/>
      <c r="L359" s="474"/>
      <c r="M359" s="474"/>
      <c r="N359" s="474"/>
      <c r="O359" s="474"/>
      <c r="P359" s="474"/>
      <c r="Q359" s="474"/>
      <c r="R359" s="474"/>
      <c r="S359" s="474"/>
      <c r="T359" s="474"/>
      <c r="U359" s="474"/>
      <c r="V359" s="474"/>
      <c r="W359" s="474"/>
      <c r="X359" s="474"/>
      <c r="Y359" s="474"/>
      <c r="Z359" s="474"/>
      <c r="AA359" s="474"/>
      <c r="AB359" s="474"/>
      <c r="AC359" s="474"/>
      <c r="AD359" s="474"/>
      <c r="AE359" s="474"/>
      <c r="AF359" s="474"/>
      <c r="AG359" s="474"/>
    </row>
    <row r="360" spans="2:33" ht="15" customHeight="1" x14ac:dyDescent="0.35">
      <c r="B360" s="474"/>
      <c r="C360" s="474"/>
      <c r="D360" s="474"/>
      <c r="E360" s="474"/>
      <c r="F360" s="474"/>
      <c r="G360" s="474"/>
      <c r="H360" s="474"/>
      <c r="I360" s="474"/>
      <c r="J360" s="474"/>
      <c r="K360" s="474"/>
      <c r="L360" s="474"/>
      <c r="M360" s="474"/>
      <c r="N360" s="474"/>
      <c r="O360" s="474"/>
      <c r="P360" s="474"/>
      <c r="Q360" s="474"/>
      <c r="R360" s="474"/>
      <c r="S360" s="474"/>
      <c r="T360" s="474"/>
      <c r="U360" s="474"/>
      <c r="V360" s="474"/>
      <c r="W360" s="474"/>
      <c r="X360" s="474"/>
      <c r="Y360" s="474"/>
      <c r="Z360" s="474"/>
      <c r="AA360" s="474"/>
      <c r="AB360" s="474"/>
      <c r="AC360" s="474"/>
      <c r="AD360" s="474"/>
      <c r="AE360" s="474"/>
      <c r="AF360" s="474"/>
      <c r="AG360" s="474"/>
    </row>
    <row r="361" spans="2:33" ht="15" customHeight="1" x14ac:dyDescent="0.35">
      <c r="B361" s="474"/>
      <c r="C361" s="474"/>
      <c r="D361" s="474"/>
      <c r="E361" s="474"/>
      <c r="F361" s="474"/>
      <c r="G361" s="474"/>
      <c r="H361" s="474"/>
      <c r="I361" s="474"/>
      <c r="J361" s="474"/>
      <c r="K361" s="474"/>
      <c r="L361" s="474"/>
      <c r="M361" s="474"/>
      <c r="N361" s="474"/>
      <c r="O361" s="474"/>
      <c r="P361" s="474"/>
      <c r="Q361" s="474"/>
      <c r="R361" s="474"/>
      <c r="S361" s="474"/>
      <c r="T361" s="474"/>
      <c r="U361" s="474"/>
      <c r="V361" s="474"/>
      <c r="W361" s="474"/>
      <c r="X361" s="474"/>
      <c r="Y361" s="474"/>
      <c r="Z361" s="474"/>
      <c r="AA361" s="474"/>
      <c r="AB361" s="474"/>
      <c r="AC361" s="474"/>
      <c r="AD361" s="474"/>
      <c r="AE361" s="474"/>
      <c r="AF361" s="474"/>
      <c r="AG361" s="474"/>
    </row>
    <row r="362" spans="2:33" ht="15" customHeight="1" x14ac:dyDescent="0.35">
      <c r="B362" s="474"/>
      <c r="C362" s="474"/>
      <c r="D362" s="474"/>
      <c r="E362" s="474"/>
      <c r="F362" s="474"/>
      <c r="G362" s="474"/>
      <c r="H362" s="474"/>
      <c r="I362" s="474"/>
      <c r="J362" s="474"/>
      <c r="K362" s="474"/>
      <c r="L362" s="474"/>
      <c r="M362" s="474"/>
      <c r="N362" s="474"/>
      <c r="O362" s="474"/>
      <c r="P362" s="474"/>
      <c r="Q362" s="474"/>
      <c r="R362" s="474"/>
      <c r="S362" s="474"/>
      <c r="T362" s="474"/>
      <c r="U362" s="474"/>
      <c r="V362" s="474"/>
      <c r="W362" s="474"/>
      <c r="X362" s="474"/>
      <c r="Y362" s="474"/>
      <c r="Z362" s="474"/>
      <c r="AA362" s="474"/>
      <c r="AB362" s="474"/>
      <c r="AC362" s="474"/>
      <c r="AD362" s="474"/>
      <c r="AE362" s="474"/>
      <c r="AF362" s="474"/>
      <c r="AG362" s="474"/>
    </row>
    <row r="363" spans="2:33" ht="15" customHeight="1" x14ac:dyDescent="0.35">
      <c r="B363" s="474"/>
      <c r="C363" s="474"/>
      <c r="D363" s="474"/>
      <c r="E363" s="474"/>
      <c r="F363" s="474"/>
      <c r="G363" s="474"/>
      <c r="H363" s="474"/>
      <c r="I363" s="474"/>
      <c r="J363" s="474"/>
      <c r="K363" s="474"/>
      <c r="L363" s="474"/>
      <c r="M363" s="474"/>
      <c r="N363" s="474"/>
      <c r="O363" s="474"/>
      <c r="P363" s="474"/>
      <c r="Q363" s="474"/>
      <c r="R363" s="474"/>
      <c r="S363" s="474"/>
      <c r="T363" s="474"/>
      <c r="U363" s="474"/>
      <c r="V363" s="474"/>
      <c r="W363" s="474"/>
      <c r="X363" s="474"/>
      <c r="Y363" s="474"/>
      <c r="Z363" s="474"/>
      <c r="AA363" s="474"/>
      <c r="AB363" s="474"/>
      <c r="AC363" s="474"/>
      <c r="AD363" s="474"/>
      <c r="AE363" s="474"/>
      <c r="AF363" s="474"/>
      <c r="AG363" s="474"/>
    </row>
    <row r="364" spans="2:33" ht="15" customHeight="1" x14ac:dyDescent="0.35">
      <c r="B364" s="474"/>
      <c r="C364" s="474"/>
      <c r="D364" s="474"/>
      <c r="E364" s="474"/>
      <c r="F364" s="474"/>
      <c r="G364" s="474"/>
      <c r="H364" s="474"/>
      <c r="I364" s="474"/>
      <c r="J364" s="474"/>
      <c r="K364" s="474"/>
      <c r="L364" s="474"/>
      <c r="M364" s="474"/>
      <c r="N364" s="474"/>
      <c r="O364" s="474"/>
      <c r="P364" s="474"/>
      <c r="Q364" s="474"/>
      <c r="R364" s="474"/>
      <c r="S364" s="474"/>
      <c r="T364" s="474"/>
      <c r="U364" s="474"/>
      <c r="V364" s="474"/>
      <c r="W364" s="474"/>
      <c r="X364" s="474"/>
      <c r="Y364" s="474"/>
      <c r="Z364" s="474"/>
      <c r="AA364" s="474"/>
      <c r="AB364" s="474"/>
      <c r="AC364" s="474"/>
      <c r="AD364" s="474"/>
      <c r="AE364" s="474"/>
      <c r="AF364" s="474"/>
      <c r="AG364" s="474"/>
    </row>
    <row r="365" spans="2:33" ht="12" customHeight="1" x14ac:dyDescent="0.35">
      <c r="B365" s="474"/>
      <c r="C365" s="474"/>
      <c r="D365" s="474"/>
      <c r="E365" s="474"/>
      <c r="F365" s="474"/>
      <c r="G365" s="474"/>
      <c r="H365" s="474"/>
      <c r="I365" s="474"/>
      <c r="J365" s="474"/>
      <c r="K365" s="474"/>
      <c r="L365" s="474"/>
      <c r="M365" s="474"/>
      <c r="N365" s="474"/>
      <c r="O365" s="474"/>
      <c r="P365" s="474"/>
      <c r="Q365" s="474"/>
      <c r="R365" s="474"/>
      <c r="S365" s="474"/>
      <c r="T365" s="474"/>
      <c r="U365" s="474"/>
      <c r="V365" s="474"/>
      <c r="W365" s="474"/>
      <c r="X365" s="474"/>
      <c r="Y365" s="474"/>
      <c r="Z365" s="474"/>
      <c r="AA365" s="474"/>
      <c r="AB365" s="474"/>
      <c r="AC365" s="474"/>
      <c r="AD365" s="474"/>
      <c r="AE365" s="474"/>
      <c r="AF365" s="474"/>
      <c r="AG365" s="474"/>
    </row>
    <row r="366" spans="2:33" ht="15" customHeight="1" x14ac:dyDescent="0.35">
      <c r="B366" s="474"/>
      <c r="C366" s="474"/>
      <c r="D366" s="474"/>
      <c r="E366" s="474"/>
      <c r="F366" s="474"/>
      <c r="G366" s="474"/>
      <c r="H366" s="474"/>
      <c r="I366" s="474"/>
      <c r="J366" s="474"/>
      <c r="K366" s="474"/>
      <c r="L366" s="474"/>
      <c r="M366" s="474"/>
      <c r="N366" s="474"/>
      <c r="O366" s="474"/>
      <c r="P366" s="474"/>
      <c r="Q366" s="474"/>
      <c r="R366" s="474"/>
      <c r="S366" s="474"/>
      <c r="T366" s="474"/>
      <c r="U366" s="474"/>
      <c r="V366" s="474"/>
      <c r="W366" s="474"/>
      <c r="X366" s="474"/>
      <c r="Y366" s="474"/>
      <c r="Z366" s="474"/>
      <c r="AA366" s="474"/>
      <c r="AB366" s="474"/>
      <c r="AC366" s="474"/>
      <c r="AD366" s="474"/>
      <c r="AE366" s="474"/>
      <c r="AF366" s="474"/>
      <c r="AG366" s="474"/>
    </row>
    <row r="367" spans="2:33" ht="15" customHeight="1" x14ac:dyDescent="0.35">
      <c r="B367" s="474"/>
      <c r="C367" s="474"/>
      <c r="D367" s="474"/>
      <c r="E367" s="474"/>
      <c r="F367" s="474"/>
      <c r="G367" s="474"/>
      <c r="H367" s="474"/>
      <c r="I367" s="474"/>
      <c r="J367" s="474"/>
      <c r="K367" s="474"/>
      <c r="L367" s="474"/>
      <c r="M367" s="474"/>
      <c r="N367" s="474"/>
      <c r="O367" s="474"/>
      <c r="P367" s="474"/>
      <c r="Q367" s="474"/>
      <c r="R367" s="474"/>
      <c r="S367" s="474"/>
      <c r="T367" s="474"/>
      <c r="U367" s="474"/>
      <c r="V367" s="474"/>
      <c r="W367" s="474"/>
      <c r="X367" s="474"/>
      <c r="Y367" s="474"/>
      <c r="Z367" s="474"/>
      <c r="AA367" s="474"/>
      <c r="AB367" s="474"/>
      <c r="AC367" s="474"/>
      <c r="AD367" s="474"/>
      <c r="AE367" s="474"/>
      <c r="AF367" s="474"/>
      <c r="AG367" s="474"/>
    </row>
    <row r="368" spans="2:33" ht="15" customHeight="1" x14ac:dyDescent="0.35">
      <c r="B368" s="474"/>
      <c r="C368" s="474"/>
      <c r="D368" s="474"/>
      <c r="E368" s="474"/>
      <c r="F368" s="474"/>
      <c r="G368" s="474"/>
      <c r="H368" s="474"/>
      <c r="I368" s="474"/>
      <c r="J368" s="474"/>
      <c r="K368" s="474"/>
      <c r="L368" s="474"/>
      <c r="M368" s="474"/>
      <c r="N368" s="474"/>
      <c r="O368" s="474"/>
      <c r="P368" s="474"/>
      <c r="Q368" s="474"/>
      <c r="R368" s="474"/>
      <c r="S368" s="474"/>
      <c r="T368" s="474"/>
      <c r="U368" s="474"/>
      <c r="V368" s="474"/>
      <c r="W368" s="474"/>
      <c r="X368" s="474"/>
      <c r="Y368" s="474"/>
      <c r="Z368" s="474"/>
      <c r="AA368" s="474"/>
      <c r="AB368" s="474"/>
      <c r="AC368" s="474"/>
      <c r="AD368" s="474"/>
      <c r="AE368" s="474"/>
      <c r="AF368" s="474"/>
      <c r="AG368" s="474"/>
    </row>
    <row r="369" spans="2:33" ht="15" customHeight="1" x14ac:dyDescent="0.35">
      <c r="B369" s="474"/>
      <c r="C369" s="474"/>
      <c r="D369" s="474"/>
      <c r="E369" s="474"/>
      <c r="F369" s="474"/>
      <c r="G369" s="474"/>
      <c r="H369" s="474"/>
      <c r="I369" s="474"/>
      <c r="J369" s="474"/>
      <c r="K369" s="474"/>
      <c r="L369" s="474"/>
      <c r="M369" s="474"/>
      <c r="N369" s="474"/>
      <c r="O369" s="474"/>
      <c r="P369" s="474"/>
      <c r="Q369" s="474"/>
      <c r="R369" s="474"/>
      <c r="S369" s="474"/>
      <c r="T369" s="474"/>
      <c r="U369" s="474"/>
      <c r="V369" s="474"/>
      <c r="W369" s="474"/>
      <c r="X369" s="474"/>
      <c r="Y369" s="474"/>
      <c r="Z369" s="474"/>
      <c r="AA369" s="474"/>
      <c r="AB369" s="474"/>
      <c r="AC369" s="474"/>
      <c r="AD369" s="474"/>
      <c r="AE369" s="474"/>
      <c r="AF369" s="474"/>
      <c r="AG369" s="474"/>
    </row>
    <row r="370" spans="2:33" ht="15" customHeight="1" x14ac:dyDescent="0.35">
      <c r="B370" s="474"/>
      <c r="C370" s="474"/>
      <c r="D370" s="474"/>
      <c r="E370" s="474"/>
      <c r="F370" s="474"/>
      <c r="G370" s="474"/>
      <c r="H370" s="474"/>
      <c r="I370" s="474"/>
      <c r="J370" s="474"/>
      <c r="K370" s="474"/>
      <c r="L370" s="474"/>
      <c r="M370" s="474"/>
      <c r="N370" s="474"/>
      <c r="O370" s="474"/>
      <c r="P370" s="474"/>
      <c r="Q370" s="474"/>
      <c r="R370" s="474"/>
      <c r="S370" s="474"/>
      <c r="T370" s="474"/>
      <c r="U370" s="474"/>
      <c r="V370" s="474"/>
      <c r="W370" s="474"/>
      <c r="X370" s="474"/>
      <c r="Y370" s="474"/>
      <c r="Z370" s="474"/>
      <c r="AA370" s="474"/>
      <c r="AB370" s="474"/>
      <c r="AC370" s="474"/>
      <c r="AD370" s="474"/>
      <c r="AE370" s="474"/>
      <c r="AF370" s="474"/>
      <c r="AG370" s="474"/>
    </row>
    <row r="371" spans="2:33" ht="12" customHeight="1" x14ac:dyDescent="0.35">
      <c r="B371" s="474"/>
      <c r="C371" s="474"/>
      <c r="D371" s="474"/>
      <c r="E371" s="474"/>
      <c r="F371" s="474"/>
      <c r="G371" s="474"/>
      <c r="H371" s="474"/>
      <c r="I371" s="474"/>
      <c r="J371" s="474"/>
      <c r="K371" s="474"/>
      <c r="L371" s="474"/>
      <c r="M371" s="474"/>
      <c r="N371" s="474"/>
      <c r="O371" s="474"/>
      <c r="P371" s="474"/>
      <c r="Q371" s="474"/>
      <c r="R371" s="474"/>
      <c r="S371" s="474"/>
      <c r="T371" s="474"/>
      <c r="U371" s="474"/>
      <c r="V371" s="474"/>
      <c r="W371" s="474"/>
      <c r="X371" s="474"/>
      <c r="Y371" s="474"/>
      <c r="Z371" s="474"/>
      <c r="AA371" s="474"/>
      <c r="AB371" s="474"/>
      <c r="AC371" s="474"/>
      <c r="AD371" s="474"/>
      <c r="AE371" s="474"/>
      <c r="AF371" s="474"/>
      <c r="AG371" s="474"/>
    </row>
    <row r="372" spans="2:33" ht="12" customHeight="1" x14ac:dyDescent="0.35">
      <c r="B372" s="474"/>
      <c r="C372" s="474"/>
      <c r="D372" s="474"/>
      <c r="E372" s="474"/>
      <c r="F372" s="474"/>
      <c r="G372" s="474"/>
      <c r="H372" s="474"/>
      <c r="I372" s="474"/>
      <c r="J372" s="474"/>
      <c r="K372" s="474"/>
      <c r="L372" s="474"/>
      <c r="M372" s="474"/>
      <c r="N372" s="474"/>
      <c r="O372" s="474"/>
      <c r="P372" s="474"/>
      <c r="Q372" s="474"/>
      <c r="R372" s="474"/>
      <c r="S372" s="474"/>
      <c r="T372" s="474"/>
      <c r="U372" s="474"/>
      <c r="V372" s="474"/>
      <c r="W372" s="474"/>
      <c r="X372" s="474"/>
      <c r="Y372" s="474"/>
      <c r="Z372" s="474"/>
      <c r="AA372" s="474"/>
      <c r="AB372" s="474"/>
      <c r="AC372" s="474"/>
      <c r="AD372" s="474"/>
      <c r="AE372" s="474"/>
      <c r="AF372" s="474"/>
      <c r="AG372" s="474"/>
    </row>
    <row r="373" spans="2:33" ht="12" customHeight="1" x14ac:dyDescent="0.35">
      <c r="B373" s="474"/>
      <c r="C373" s="474"/>
      <c r="D373" s="474"/>
      <c r="E373" s="474"/>
      <c r="F373" s="474"/>
      <c r="G373" s="474"/>
      <c r="H373" s="474"/>
      <c r="I373" s="474"/>
      <c r="J373" s="474"/>
      <c r="K373" s="474"/>
      <c r="L373" s="474"/>
      <c r="M373" s="474"/>
      <c r="N373" s="474"/>
      <c r="O373" s="474"/>
      <c r="P373" s="474"/>
      <c r="Q373" s="474"/>
      <c r="R373" s="474"/>
      <c r="S373" s="474"/>
      <c r="T373" s="474"/>
      <c r="U373" s="474"/>
      <c r="V373" s="474"/>
      <c r="W373" s="474"/>
      <c r="X373" s="474"/>
      <c r="Y373" s="474"/>
      <c r="Z373" s="474"/>
      <c r="AA373" s="474"/>
      <c r="AB373" s="474"/>
      <c r="AC373" s="474"/>
      <c r="AD373" s="474"/>
      <c r="AE373" s="474"/>
      <c r="AF373" s="474"/>
      <c r="AG373" s="474"/>
    </row>
    <row r="374" spans="2:33" ht="12" customHeight="1" x14ac:dyDescent="0.35">
      <c r="B374" s="474"/>
      <c r="C374" s="474"/>
      <c r="D374" s="474"/>
      <c r="E374" s="474"/>
      <c r="F374" s="474"/>
      <c r="G374" s="474"/>
      <c r="H374" s="474"/>
      <c r="I374" s="474"/>
      <c r="J374" s="474"/>
      <c r="K374" s="474"/>
      <c r="L374" s="474"/>
      <c r="M374" s="474"/>
      <c r="N374" s="474"/>
      <c r="O374" s="474"/>
      <c r="P374" s="474"/>
      <c r="Q374" s="474"/>
      <c r="R374" s="474"/>
      <c r="S374" s="474"/>
      <c r="T374" s="474"/>
      <c r="U374" s="474"/>
      <c r="V374" s="474"/>
      <c r="W374" s="474"/>
      <c r="X374" s="474"/>
      <c r="Y374" s="474"/>
      <c r="Z374" s="474"/>
      <c r="AA374" s="474"/>
      <c r="AB374" s="474"/>
      <c r="AC374" s="474"/>
      <c r="AD374" s="474"/>
      <c r="AE374" s="474"/>
      <c r="AF374" s="474"/>
      <c r="AG374" s="474"/>
    </row>
    <row r="375" spans="2:33" ht="12" customHeight="1" x14ac:dyDescent="0.35">
      <c r="B375" s="474"/>
      <c r="C375" s="474"/>
      <c r="D375" s="474"/>
      <c r="E375" s="474"/>
      <c r="F375" s="474"/>
      <c r="G375" s="474"/>
      <c r="H375" s="474"/>
      <c r="I375" s="474"/>
      <c r="J375" s="474"/>
      <c r="K375" s="474"/>
      <c r="L375" s="474"/>
      <c r="M375" s="474"/>
      <c r="N375" s="474"/>
      <c r="O375" s="474"/>
      <c r="P375" s="474"/>
      <c r="Q375" s="474"/>
      <c r="R375" s="474"/>
      <c r="S375" s="474"/>
      <c r="T375" s="474"/>
      <c r="U375" s="474"/>
      <c r="V375" s="474"/>
      <c r="W375" s="474"/>
      <c r="X375" s="474"/>
      <c r="Y375" s="474"/>
      <c r="Z375" s="474"/>
      <c r="AA375" s="474"/>
      <c r="AB375" s="474"/>
      <c r="AC375" s="474"/>
      <c r="AD375" s="474"/>
      <c r="AE375" s="474"/>
      <c r="AF375" s="474"/>
      <c r="AG375" s="474"/>
    </row>
    <row r="376" spans="2:33" ht="12" customHeight="1" x14ac:dyDescent="0.35">
      <c r="B376" s="474"/>
      <c r="C376" s="474"/>
      <c r="D376" s="474"/>
      <c r="E376" s="474"/>
      <c r="F376" s="474"/>
      <c r="G376" s="474"/>
      <c r="H376" s="474"/>
      <c r="I376" s="474"/>
      <c r="J376" s="474"/>
      <c r="K376" s="474"/>
      <c r="L376" s="474"/>
      <c r="M376" s="474"/>
      <c r="N376" s="474"/>
      <c r="O376" s="474"/>
      <c r="P376" s="474"/>
      <c r="Q376" s="474"/>
      <c r="R376" s="474"/>
      <c r="S376" s="474"/>
      <c r="T376" s="474"/>
      <c r="U376" s="474"/>
      <c r="V376" s="474"/>
      <c r="W376" s="474"/>
      <c r="X376" s="474"/>
      <c r="Y376" s="474"/>
      <c r="Z376" s="474"/>
      <c r="AA376" s="474"/>
      <c r="AB376" s="474"/>
      <c r="AC376" s="474"/>
      <c r="AD376" s="474"/>
      <c r="AE376" s="474"/>
      <c r="AF376" s="474"/>
      <c r="AG376" s="474"/>
    </row>
    <row r="377" spans="2:33" ht="12" customHeight="1" x14ac:dyDescent="0.35">
      <c r="B377" s="474"/>
      <c r="C377" s="474"/>
      <c r="D377" s="474"/>
      <c r="E377" s="474"/>
      <c r="F377" s="474"/>
      <c r="G377" s="474"/>
      <c r="H377" s="474"/>
      <c r="I377" s="474"/>
      <c r="J377" s="474"/>
      <c r="K377" s="474"/>
      <c r="L377" s="474"/>
      <c r="M377" s="474"/>
      <c r="N377" s="474"/>
      <c r="O377" s="474"/>
      <c r="P377" s="474"/>
      <c r="Q377" s="474"/>
      <c r="R377" s="474"/>
      <c r="S377" s="474"/>
      <c r="T377" s="474"/>
      <c r="U377" s="474"/>
      <c r="V377" s="474"/>
      <c r="W377" s="474"/>
      <c r="X377" s="474"/>
      <c r="Y377" s="474"/>
      <c r="Z377" s="474"/>
      <c r="AA377" s="474"/>
      <c r="AB377" s="474"/>
      <c r="AC377" s="474"/>
      <c r="AD377" s="474"/>
      <c r="AE377" s="474"/>
      <c r="AF377" s="474"/>
      <c r="AG377" s="474"/>
    </row>
    <row r="378" spans="2:33" ht="12" customHeight="1" x14ac:dyDescent="0.35">
      <c r="B378" s="221"/>
      <c r="C378" s="221"/>
      <c r="D378" s="221"/>
      <c r="E378" s="221"/>
      <c r="F378" s="221"/>
      <c r="G378" s="221"/>
      <c r="H378" s="221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221"/>
      <c r="Z378" s="221"/>
      <c r="AA378" s="221"/>
      <c r="AB378" s="221"/>
      <c r="AC378" s="221"/>
      <c r="AD378" s="221"/>
      <c r="AE378" s="221"/>
      <c r="AF378" s="221"/>
      <c r="AG378" s="474"/>
    </row>
    <row r="379" spans="2:33" ht="12" customHeight="1" x14ac:dyDescent="0.35">
      <c r="B379" s="474"/>
      <c r="C379" s="474"/>
      <c r="D379" s="474"/>
      <c r="E379" s="474"/>
      <c r="F379" s="474"/>
      <c r="G379" s="474"/>
      <c r="H379" s="474"/>
      <c r="I379" s="474"/>
      <c r="J379" s="474"/>
      <c r="K379" s="474"/>
      <c r="L379" s="474"/>
      <c r="M379" s="474"/>
      <c r="N379" s="474"/>
      <c r="O379" s="474"/>
      <c r="P379" s="474"/>
      <c r="Q379" s="474"/>
      <c r="R379" s="474"/>
      <c r="S379" s="474"/>
      <c r="T379" s="474"/>
      <c r="U379" s="474"/>
      <c r="V379" s="474"/>
      <c r="W379" s="474"/>
      <c r="X379" s="474"/>
      <c r="Y379" s="474"/>
      <c r="Z379" s="474"/>
      <c r="AA379" s="474"/>
      <c r="AB379" s="474"/>
      <c r="AC379" s="474"/>
      <c r="AD379" s="474"/>
      <c r="AE379" s="474"/>
      <c r="AF379" s="474"/>
      <c r="AG379" s="474"/>
    </row>
    <row r="380" spans="2:33" ht="12" customHeight="1" x14ac:dyDescent="0.35">
      <c r="B380" s="474"/>
      <c r="C380" s="474"/>
      <c r="D380" s="474"/>
      <c r="E380" s="474"/>
      <c r="F380" s="474"/>
      <c r="G380" s="474"/>
      <c r="H380" s="474"/>
      <c r="I380" s="474"/>
      <c r="J380" s="474"/>
      <c r="K380" s="474"/>
      <c r="L380" s="474"/>
      <c r="M380" s="474"/>
      <c r="N380" s="474"/>
      <c r="O380" s="474"/>
      <c r="P380" s="474"/>
      <c r="Q380" s="474"/>
      <c r="R380" s="474"/>
      <c r="S380" s="474"/>
      <c r="T380" s="474"/>
      <c r="U380" s="474"/>
      <c r="V380" s="474"/>
      <c r="W380" s="474"/>
      <c r="X380" s="474"/>
      <c r="Y380" s="474"/>
      <c r="Z380" s="474"/>
      <c r="AA380" s="474"/>
      <c r="AB380" s="474"/>
      <c r="AC380" s="474"/>
      <c r="AD380" s="474"/>
      <c r="AE380" s="474"/>
      <c r="AF380" s="474"/>
      <c r="AG380" s="474"/>
    </row>
    <row r="381" spans="2:33" ht="12" customHeight="1" x14ac:dyDescent="0.35">
      <c r="B381" s="474"/>
      <c r="C381" s="474"/>
      <c r="D381" s="474"/>
      <c r="E381" s="474"/>
      <c r="F381" s="474"/>
      <c r="G381" s="474"/>
      <c r="H381" s="474"/>
      <c r="I381" s="474"/>
      <c r="J381" s="474"/>
      <c r="K381" s="474"/>
      <c r="L381" s="474"/>
      <c r="M381" s="474"/>
      <c r="N381" s="474"/>
      <c r="O381" s="474"/>
      <c r="P381" s="474"/>
      <c r="Q381" s="474"/>
      <c r="R381" s="474"/>
      <c r="S381" s="474"/>
      <c r="T381" s="474"/>
      <c r="U381" s="474"/>
      <c r="V381" s="474"/>
      <c r="W381" s="474"/>
      <c r="X381" s="474"/>
      <c r="Y381" s="474"/>
      <c r="Z381" s="474"/>
      <c r="AA381" s="474"/>
      <c r="AB381" s="474"/>
      <c r="AC381" s="474"/>
      <c r="AD381" s="474"/>
      <c r="AE381" s="474"/>
      <c r="AF381" s="474"/>
      <c r="AG381" s="474"/>
    </row>
    <row r="382" spans="2:33" ht="12" customHeight="1" x14ac:dyDescent="0.35">
      <c r="B382" s="474"/>
      <c r="C382" s="474"/>
      <c r="D382" s="474"/>
      <c r="E382" s="474"/>
      <c r="F382" s="474"/>
      <c r="G382" s="474"/>
      <c r="H382" s="474"/>
      <c r="I382" s="474"/>
      <c r="J382" s="474"/>
      <c r="K382" s="474"/>
      <c r="L382" s="474"/>
      <c r="M382" s="474"/>
      <c r="N382" s="474"/>
      <c r="O382" s="474"/>
      <c r="P382" s="474"/>
      <c r="Q382" s="474"/>
      <c r="R382" s="474"/>
      <c r="S382" s="474"/>
      <c r="T382" s="474"/>
      <c r="U382" s="474"/>
      <c r="V382" s="474"/>
      <c r="W382" s="474"/>
      <c r="X382" s="474"/>
      <c r="Y382" s="474"/>
      <c r="Z382" s="474"/>
      <c r="AA382" s="474"/>
      <c r="AB382" s="474"/>
      <c r="AC382" s="474"/>
      <c r="AD382" s="474"/>
      <c r="AE382" s="474"/>
      <c r="AF382" s="474"/>
      <c r="AG382" s="474"/>
    </row>
    <row r="383" spans="2:33" ht="12" customHeight="1" x14ac:dyDescent="0.35">
      <c r="B383" s="474"/>
      <c r="C383" s="474"/>
      <c r="D383" s="474"/>
      <c r="E383" s="474"/>
      <c r="F383" s="474"/>
      <c r="G383" s="474"/>
      <c r="H383" s="474"/>
      <c r="I383" s="474"/>
      <c r="J383" s="474"/>
      <c r="K383" s="474"/>
      <c r="L383" s="474"/>
      <c r="M383" s="474"/>
      <c r="N383" s="474"/>
      <c r="O383" s="474"/>
      <c r="P383" s="474"/>
      <c r="Q383" s="474"/>
      <c r="R383" s="474"/>
      <c r="S383" s="474"/>
      <c r="T383" s="474"/>
      <c r="U383" s="474"/>
      <c r="V383" s="474"/>
      <c r="W383" s="474"/>
      <c r="X383" s="474"/>
      <c r="Y383" s="474"/>
      <c r="Z383" s="474"/>
      <c r="AA383" s="474"/>
      <c r="AB383" s="474"/>
      <c r="AC383" s="474"/>
      <c r="AD383" s="474"/>
      <c r="AE383" s="474"/>
      <c r="AF383" s="474"/>
      <c r="AG383" s="474"/>
    </row>
    <row r="384" spans="2:33" ht="12" customHeight="1" x14ac:dyDescent="0.35">
      <c r="B384" s="474"/>
      <c r="C384" s="474"/>
      <c r="D384" s="474"/>
      <c r="E384" s="474"/>
      <c r="F384" s="474"/>
      <c r="G384" s="474"/>
      <c r="H384" s="474"/>
      <c r="I384" s="474"/>
      <c r="J384" s="474"/>
      <c r="K384" s="474"/>
      <c r="L384" s="474"/>
      <c r="M384" s="474"/>
      <c r="N384" s="474"/>
      <c r="O384" s="474"/>
      <c r="P384" s="474"/>
      <c r="Q384" s="474"/>
      <c r="R384" s="474"/>
      <c r="S384" s="474"/>
      <c r="T384" s="474"/>
      <c r="U384" s="474"/>
      <c r="V384" s="474"/>
      <c r="W384" s="474"/>
      <c r="X384" s="474"/>
      <c r="Y384" s="474"/>
      <c r="Z384" s="474"/>
      <c r="AA384" s="474"/>
      <c r="AB384" s="474"/>
      <c r="AC384" s="474"/>
      <c r="AD384" s="474"/>
      <c r="AE384" s="474"/>
      <c r="AF384" s="474"/>
      <c r="AG384" s="474"/>
    </row>
    <row r="385" spans="2:33" ht="12" customHeight="1" x14ac:dyDescent="0.35">
      <c r="B385" s="474"/>
      <c r="C385" s="474"/>
      <c r="D385" s="474"/>
      <c r="E385" s="474"/>
      <c r="F385" s="474"/>
      <c r="G385" s="474"/>
      <c r="H385" s="474"/>
      <c r="I385" s="474"/>
      <c r="J385" s="474"/>
      <c r="K385" s="474"/>
      <c r="L385" s="474"/>
      <c r="M385" s="474"/>
      <c r="N385" s="474"/>
      <c r="O385" s="474"/>
      <c r="P385" s="474"/>
      <c r="Q385" s="474"/>
      <c r="R385" s="474"/>
      <c r="S385" s="474"/>
      <c r="T385" s="474"/>
      <c r="U385" s="474"/>
      <c r="V385" s="474"/>
      <c r="W385" s="474"/>
      <c r="X385" s="474"/>
      <c r="Y385" s="474"/>
      <c r="Z385" s="474"/>
      <c r="AA385" s="474"/>
      <c r="AB385" s="474"/>
      <c r="AC385" s="474"/>
      <c r="AD385" s="474"/>
      <c r="AE385" s="474"/>
      <c r="AF385" s="474"/>
      <c r="AG385" s="474"/>
    </row>
    <row r="386" spans="2:33" ht="12" customHeight="1" x14ac:dyDescent="0.35">
      <c r="B386" s="474"/>
      <c r="C386" s="474"/>
      <c r="D386" s="474"/>
      <c r="E386" s="474"/>
      <c r="F386" s="474"/>
      <c r="G386" s="474"/>
      <c r="H386" s="474"/>
      <c r="I386" s="474"/>
      <c r="J386" s="474"/>
      <c r="K386" s="474"/>
      <c r="L386" s="474"/>
      <c r="M386" s="474"/>
      <c r="N386" s="474"/>
      <c r="O386" s="474"/>
      <c r="P386" s="474"/>
      <c r="Q386" s="474"/>
      <c r="R386" s="474"/>
      <c r="S386" s="474"/>
      <c r="T386" s="474"/>
      <c r="U386" s="474"/>
      <c r="V386" s="474"/>
      <c r="W386" s="474"/>
      <c r="X386" s="474"/>
      <c r="Y386" s="474"/>
      <c r="Z386" s="474"/>
      <c r="AA386" s="474"/>
      <c r="AB386" s="474"/>
      <c r="AC386" s="474"/>
      <c r="AD386" s="474"/>
      <c r="AE386" s="474"/>
      <c r="AF386" s="474"/>
      <c r="AG386" s="474"/>
    </row>
    <row r="387" spans="2:33" ht="12" customHeight="1" x14ac:dyDescent="0.35">
      <c r="B387" s="474"/>
      <c r="C387" s="474"/>
      <c r="D387" s="474"/>
      <c r="E387" s="474"/>
      <c r="F387" s="474"/>
      <c r="G387" s="474"/>
      <c r="H387" s="474"/>
      <c r="I387" s="474"/>
      <c r="J387" s="474"/>
      <c r="K387" s="474"/>
      <c r="L387" s="474"/>
      <c r="M387" s="474"/>
      <c r="N387" s="474"/>
      <c r="O387" s="474"/>
      <c r="P387" s="474"/>
      <c r="Q387" s="474"/>
      <c r="R387" s="474"/>
      <c r="S387" s="474"/>
      <c r="T387" s="474"/>
      <c r="U387" s="474"/>
      <c r="V387" s="474"/>
      <c r="W387" s="474"/>
      <c r="X387" s="474"/>
      <c r="Y387" s="474"/>
      <c r="Z387" s="474"/>
      <c r="AA387" s="474"/>
      <c r="AB387" s="474"/>
      <c r="AC387" s="474"/>
      <c r="AD387" s="474"/>
      <c r="AE387" s="474"/>
      <c r="AF387" s="474"/>
      <c r="AG387" s="474"/>
    </row>
    <row r="388" spans="2:33" ht="12" customHeight="1" x14ac:dyDescent="0.35">
      <c r="B388" s="474"/>
      <c r="C388" s="474"/>
      <c r="D388" s="474"/>
      <c r="E388" s="474"/>
      <c r="F388" s="474"/>
      <c r="G388" s="474"/>
      <c r="H388" s="474"/>
      <c r="I388" s="474"/>
      <c r="J388" s="474"/>
      <c r="K388" s="474"/>
      <c r="L388" s="474"/>
      <c r="M388" s="474"/>
      <c r="N388" s="474"/>
      <c r="O388" s="474"/>
      <c r="P388" s="474"/>
      <c r="Q388" s="474"/>
      <c r="R388" s="474"/>
      <c r="S388" s="474"/>
      <c r="T388" s="474"/>
      <c r="U388" s="474"/>
      <c r="V388" s="474"/>
      <c r="W388" s="474"/>
      <c r="X388" s="474"/>
      <c r="Y388" s="474"/>
      <c r="Z388" s="474"/>
      <c r="AA388" s="474"/>
      <c r="AB388" s="474"/>
      <c r="AC388" s="474"/>
      <c r="AD388" s="474"/>
      <c r="AE388" s="474"/>
      <c r="AF388" s="474"/>
      <c r="AG388" s="474"/>
    </row>
    <row r="389" spans="2:33" ht="12" customHeight="1" x14ac:dyDescent="0.35">
      <c r="B389" s="474"/>
      <c r="C389" s="474"/>
      <c r="D389" s="474"/>
      <c r="E389" s="474"/>
      <c r="F389" s="474"/>
      <c r="G389" s="474"/>
      <c r="H389" s="474"/>
      <c r="I389" s="474"/>
      <c r="J389" s="474"/>
      <c r="K389" s="474"/>
      <c r="L389" s="474"/>
      <c r="M389" s="474"/>
      <c r="N389" s="474"/>
      <c r="O389" s="474"/>
      <c r="P389" s="474"/>
      <c r="Q389" s="474"/>
      <c r="R389" s="474"/>
      <c r="S389" s="474"/>
      <c r="T389" s="474"/>
      <c r="U389" s="474"/>
      <c r="V389" s="474"/>
      <c r="W389" s="474"/>
      <c r="X389" s="474"/>
      <c r="Y389" s="474"/>
      <c r="Z389" s="474"/>
      <c r="AA389" s="474"/>
      <c r="AB389" s="474"/>
      <c r="AC389" s="474"/>
      <c r="AD389" s="474"/>
      <c r="AE389" s="474"/>
      <c r="AF389" s="474"/>
      <c r="AG389" s="474"/>
    </row>
    <row r="390" spans="2:33" ht="12" customHeight="1" x14ac:dyDescent="0.35">
      <c r="B390" s="474"/>
      <c r="C390" s="474"/>
      <c r="D390" s="474"/>
      <c r="E390" s="474"/>
      <c r="F390" s="474"/>
      <c r="G390" s="474"/>
      <c r="H390" s="474"/>
      <c r="I390" s="474"/>
      <c r="J390" s="474"/>
      <c r="K390" s="474"/>
      <c r="L390" s="474"/>
      <c r="M390" s="474"/>
      <c r="N390" s="474"/>
      <c r="O390" s="474"/>
      <c r="P390" s="474"/>
      <c r="Q390" s="474"/>
      <c r="R390" s="474"/>
      <c r="S390" s="474"/>
      <c r="T390" s="474"/>
      <c r="U390" s="474"/>
      <c r="V390" s="474"/>
      <c r="W390" s="474"/>
      <c r="X390" s="474"/>
      <c r="Y390" s="474"/>
      <c r="Z390" s="474"/>
      <c r="AA390" s="474"/>
      <c r="AB390" s="474"/>
      <c r="AC390" s="474"/>
      <c r="AD390" s="474"/>
      <c r="AE390" s="474"/>
      <c r="AF390" s="474"/>
      <c r="AG390" s="474"/>
    </row>
    <row r="391" spans="2:33" ht="12" customHeight="1" x14ac:dyDescent="0.35">
      <c r="B391" s="474"/>
      <c r="C391" s="474"/>
      <c r="D391" s="474"/>
      <c r="E391" s="474"/>
      <c r="F391" s="474"/>
      <c r="G391" s="474"/>
      <c r="H391" s="474"/>
      <c r="I391" s="474"/>
      <c r="J391" s="474"/>
      <c r="K391" s="474"/>
      <c r="L391" s="474"/>
      <c r="M391" s="474"/>
      <c r="N391" s="474"/>
      <c r="O391" s="474"/>
      <c r="P391" s="474"/>
      <c r="Q391" s="474"/>
      <c r="R391" s="474"/>
      <c r="S391" s="474"/>
      <c r="T391" s="474"/>
      <c r="U391" s="474"/>
      <c r="V391" s="474"/>
      <c r="W391" s="474"/>
      <c r="X391" s="474"/>
      <c r="Y391" s="474"/>
      <c r="Z391" s="474"/>
      <c r="AA391" s="474"/>
      <c r="AB391" s="474"/>
      <c r="AC391" s="474"/>
      <c r="AD391" s="474"/>
      <c r="AE391" s="474"/>
      <c r="AF391" s="474"/>
      <c r="AG391" s="474"/>
    </row>
    <row r="392" spans="2:33" ht="12" customHeight="1" x14ac:dyDescent="0.35">
      <c r="B392" s="474"/>
      <c r="C392" s="474"/>
      <c r="D392" s="474"/>
      <c r="E392" s="474"/>
      <c r="F392" s="474"/>
      <c r="G392" s="474"/>
      <c r="H392" s="474"/>
      <c r="I392" s="474"/>
      <c r="J392" s="474"/>
      <c r="K392" s="474"/>
      <c r="L392" s="474"/>
      <c r="M392" s="474"/>
      <c r="N392" s="474"/>
      <c r="O392" s="474"/>
      <c r="P392" s="474"/>
      <c r="Q392" s="474"/>
      <c r="R392" s="474"/>
      <c r="S392" s="474"/>
      <c r="T392" s="474"/>
      <c r="U392" s="474"/>
      <c r="V392" s="474"/>
      <c r="W392" s="474"/>
      <c r="X392" s="474"/>
      <c r="Y392" s="474"/>
      <c r="Z392" s="474"/>
      <c r="AA392" s="474"/>
      <c r="AB392" s="474"/>
      <c r="AC392" s="474"/>
      <c r="AD392" s="474"/>
      <c r="AE392" s="474"/>
      <c r="AF392" s="474"/>
      <c r="AG392" s="474"/>
    </row>
    <row r="393" spans="2:33" ht="12" customHeight="1" x14ac:dyDescent="0.35">
      <c r="B393" s="474"/>
      <c r="C393" s="474"/>
      <c r="D393" s="474"/>
      <c r="E393" s="474"/>
      <c r="F393" s="474"/>
      <c r="G393" s="474"/>
      <c r="H393" s="474"/>
      <c r="I393" s="474"/>
      <c r="J393" s="474"/>
      <c r="K393" s="474"/>
      <c r="L393" s="474"/>
      <c r="M393" s="474"/>
      <c r="N393" s="474"/>
      <c r="O393" s="474"/>
      <c r="P393" s="474"/>
      <c r="Q393" s="474"/>
      <c r="R393" s="474"/>
      <c r="S393" s="474"/>
      <c r="T393" s="474"/>
      <c r="U393" s="474"/>
      <c r="V393" s="474"/>
      <c r="W393" s="474"/>
      <c r="X393" s="474"/>
      <c r="Y393" s="474"/>
      <c r="Z393" s="474"/>
      <c r="AA393" s="474"/>
      <c r="AB393" s="474"/>
      <c r="AC393" s="474"/>
      <c r="AD393" s="474"/>
      <c r="AE393" s="474"/>
      <c r="AF393" s="474"/>
      <c r="AG393" s="474"/>
    </row>
    <row r="394" spans="2:33" ht="12" customHeight="1" x14ac:dyDescent="0.35">
      <c r="B394" s="474"/>
      <c r="C394" s="474"/>
      <c r="D394" s="474"/>
      <c r="E394" s="474"/>
      <c r="F394" s="474"/>
      <c r="G394" s="474"/>
      <c r="H394" s="474"/>
      <c r="I394" s="474"/>
      <c r="J394" s="474"/>
      <c r="K394" s="474"/>
      <c r="L394" s="474"/>
      <c r="M394" s="474"/>
      <c r="N394" s="474"/>
      <c r="O394" s="474"/>
      <c r="P394" s="474"/>
      <c r="Q394" s="474"/>
      <c r="R394" s="474"/>
      <c r="S394" s="474"/>
      <c r="T394" s="474"/>
      <c r="U394" s="474"/>
      <c r="V394" s="474"/>
      <c r="W394" s="474"/>
      <c r="X394" s="474"/>
      <c r="Y394" s="474"/>
      <c r="Z394" s="474"/>
      <c r="AA394" s="474"/>
      <c r="AB394" s="474"/>
      <c r="AC394" s="474"/>
      <c r="AD394" s="474"/>
      <c r="AE394" s="474"/>
      <c r="AF394" s="474"/>
      <c r="AG394" s="474"/>
    </row>
    <row r="395" spans="2:33" ht="12" customHeight="1" x14ac:dyDescent="0.35">
      <c r="B395" s="474"/>
      <c r="C395" s="474"/>
      <c r="D395" s="474"/>
      <c r="E395" s="474"/>
      <c r="F395" s="474"/>
      <c r="G395" s="474"/>
      <c r="H395" s="474"/>
      <c r="I395" s="474"/>
      <c r="J395" s="474"/>
      <c r="K395" s="474"/>
      <c r="L395" s="474"/>
      <c r="M395" s="474"/>
      <c r="N395" s="474"/>
      <c r="O395" s="474"/>
      <c r="P395" s="474"/>
      <c r="Q395" s="474"/>
      <c r="R395" s="474"/>
      <c r="S395" s="474"/>
      <c r="T395" s="474"/>
      <c r="U395" s="474"/>
      <c r="V395" s="474"/>
      <c r="W395" s="474"/>
      <c r="X395" s="474"/>
      <c r="Y395" s="474"/>
      <c r="Z395" s="474"/>
      <c r="AA395" s="474"/>
      <c r="AB395" s="474"/>
      <c r="AC395" s="474"/>
      <c r="AD395" s="474"/>
      <c r="AE395" s="474"/>
      <c r="AF395" s="474"/>
      <c r="AG395" s="474"/>
    </row>
    <row r="396" spans="2:33" ht="12" customHeight="1" x14ac:dyDescent="0.35">
      <c r="B396" s="474"/>
      <c r="C396" s="474"/>
      <c r="D396" s="474"/>
      <c r="E396" s="474"/>
      <c r="F396" s="474"/>
      <c r="G396" s="474"/>
      <c r="H396" s="474"/>
      <c r="I396" s="474"/>
      <c r="J396" s="474"/>
      <c r="K396" s="474"/>
      <c r="L396" s="474"/>
      <c r="M396" s="474"/>
      <c r="N396" s="474"/>
      <c r="O396" s="474"/>
      <c r="P396" s="474"/>
      <c r="Q396" s="474"/>
      <c r="R396" s="474"/>
      <c r="S396" s="474"/>
      <c r="T396" s="474"/>
      <c r="U396" s="474"/>
      <c r="V396" s="474"/>
      <c r="W396" s="474"/>
      <c r="X396" s="474"/>
      <c r="Y396" s="474"/>
      <c r="Z396" s="474"/>
      <c r="AA396" s="474"/>
      <c r="AB396" s="474"/>
      <c r="AC396" s="474"/>
      <c r="AD396" s="474"/>
      <c r="AE396" s="474"/>
      <c r="AF396" s="474"/>
      <c r="AG396" s="474"/>
    </row>
    <row r="397" spans="2:33" ht="12" customHeight="1" x14ac:dyDescent="0.35">
      <c r="B397" s="474"/>
      <c r="C397" s="474"/>
      <c r="D397" s="474"/>
      <c r="E397" s="474"/>
      <c r="F397" s="474"/>
      <c r="G397" s="474"/>
      <c r="H397" s="474"/>
      <c r="I397" s="474"/>
      <c r="J397" s="474"/>
      <c r="K397" s="474"/>
      <c r="L397" s="474"/>
      <c r="M397" s="474"/>
      <c r="N397" s="474"/>
      <c r="O397" s="474"/>
      <c r="P397" s="474"/>
      <c r="Q397" s="474"/>
      <c r="R397" s="474"/>
      <c r="S397" s="474"/>
      <c r="T397" s="474"/>
      <c r="U397" s="474"/>
      <c r="V397" s="474"/>
      <c r="W397" s="474"/>
      <c r="X397" s="474"/>
      <c r="Y397" s="474"/>
      <c r="Z397" s="474"/>
      <c r="AA397" s="474"/>
      <c r="AB397" s="474"/>
      <c r="AC397" s="474"/>
      <c r="AD397" s="474"/>
      <c r="AE397" s="474"/>
      <c r="AF397" s="474"/>
      <c r="AG397" s="474"/>
    </row>
    <row r="398" spans="2:33" ht="12" customHeight="1" x14ac:dyDescent="0.35">
      <c r="B398" s="474"/>
      <c r="C398" s="474"/>
      <c r="D398" s="474"/>
      <c r="E398" s="474"/>
      <c r="F398" s="474"/>
      <c r="G398" s="474"/>
      <c r="H398" s="474"/>
      <c r="I398" s="474"/>
      <c r="J398" s="474"/>
      <c r="K398" s="474"/>
      <c r="L398" s="474"/>
      <c r="M398" s="474"/>
      <c r="N398" s="474"/>
      <c r="O398" s="474"/>
      <c r="P398" s="474"/>
      <c r="Q398" s="474"/>
      <c r="R398" s="474"/>
      <c r="S398" s="474"/>
      <c r="T398" s="474"/>
      <c r="U398" s="474"/>
      <c r="V398" s="474"/>
      <c r="W398" s="474"/>
      <c r="X398" s="474"/>
      <c r="Y398" s="474"/>
      <c r="Z398" s="474"/>
      <c r="AA398" s="474"/>
      <c r="AB398" s="474"/>
      <c r="AC398" s="474"/>
      <c r="AD398" s="474"/>
      <c r="AE398" s="474"/>
      <c r="AF398" s="474"/>
      <c r="AG398" s="474"/>
    </row>
    <row r="399" spans="2:33" ht="12" customHeight="1" x14ac:dyDescent="0.35">
      <c r="B399" s="474"/>
      <c r="C399" s="474"/>
      <c r="D399" s="474"/>
      <c r="E399" s="474"/>
      <c r="F399" s="474"/>
      <c r="G399" s="474"/>
      <c r="H399" s="474"/>
      <c r="I399" s="474"/>
      <c r="J399" s="474"/>
      <c r="K399" s="474"/>
      <c r="L399" s="474"/>
      <c r="M399" s="474"/>
      <c r="N399" s="474"/>
      <c r="O399" s="474"/>
      <c r="P399" s="474"/>
      <c r="Q399" s="474"/>
      <c r="R399" s="474"/>
      <c r="S399" s="474"/>
      <c r="T399" s="474"/>
      <c r="U399" s="474"/>
      <c r="V399" s="474"/>
      <c r="W399" s="474"/>
      <c r="X399" s="474"/>
      <c r="Y399" s="474"/>
      <c r="Z399" s="474"/>
      <c r="AA399" s="474"/>
      <c r="AB399" s="474"/>
      <c r="AC399" s="474"/>
      <c r="AD399" s="474"/>
      <c r="AE399" s="474"/>
      <c r="AF399" s="474"/>
      <c r="AG399" s="474"/>
    </row>
    <row r="400" spans="2:33" ht="12" customHeight="1" x14ac:dyDescent="0.35">
      <c r="B400" s="474"/>
      <c r="C400" s="474"/>
      <c r="D400" s="474"/>
      <c r="E400" s="474"/>
      <c r="F400" s="474"/>
      <c r="G400" s="474"/>
      <c r="H400" s="474"/>
      <c r="I400" s="474"/>
      <c r="J400" s="474"/>
      <c r="K400" s="474"/>
      <c r="L400" s="474"/>
      <c r="M400" s="474"/>
      <c r="N400" s="474"/>
      <c r="O400" s="474"/>
      <c r="P400" s="474"/>
      <c r="Q400" s="474"/>
      <c r="R400" s="474"/>
      <c r="S400" s="474"/>
      <c r="T400" s="474"/>
      <c r="U400" s="474"/>
      <c r="V400" s="474"/>
      <c r="W400" s="474"/>
      <c r="X400" s="474"/>
      <c r="Y400" s="474"/>
      <c r="Z400" s="474"/>
      <c r="AA400" s="474"/>
      <c r="AB400" s="474"/>
      <c r="AC400" s="474"/>
      <c r="AD400" s="474"/>
      <c r="AE400" s="474"/>
      <c r="AF400" s="474"/>
      <c r="AG400" s="474"/>
    </row>
    <row r="401" spans="2:33" ht="12" customHeight="1" x14ac:dyDescent="0.35">
      <c r="B401" s="474"/>
      <c r="C401" s="474"/>
      <c r="D401" s="474"/>
      <c r="E401" s="474"/>
      <c r="F401" s="474"/>
      <c r="G401" s="474"/>
      <c r="H401" s="474"/>
      <c r="I401" s="474"/>
      <c r="J401" s="474"/>
      <c r="K401" s="474"/>
      <c r="L401" s="474"/>
      <c r="M401" s="474"/>
      <c r="N401" s="474"/>
      <c r="O401" s="474"/>
      <c r="P401" s="474"/>
      <c r="Q401" s="474"/>
      <c r="R401" s="474"/>
      <c r="S401" s="474"/>
      <c r="T401" s="474"/>
      <c r="U401" s="474"/>
      <c r="V401" s="474"/>
      <c r="W401" s="474"/>
      <c r="X401" s="474"/>
      <c r="Y401" s="474"/>
      <c r="Z401" s="474"/>
      <c r="AA401" s="474"/>
      <c r="AB401" s="474"/>
      <c r="AC401" s="474"/>
      <c r="AD401" s="474"/>
      <c r="AE401" s="474"/>
      <c r="AF401" s="474"/>
      <c r="AG401" s="474"/>
    </row>
    <row r="402" spans="2:33" ht="12" customHeight="1" x14ac:dyDescent="0.35">
      <c r="B402" s="474"/>
      <c r="C402" s="474"/>
      <c r="D402" s="474"/>
      <c r="E402" s="474"/>
      <c r="F402" s="474"/>
      <c r="G402" s="474"/>
      <c r="H402" s="474"/>
      <c r="I402" s="474"/>
      <c r="J402" s="474"/>
      <c r="K402" s="474"/>
      <c r="L402" s="474"/>
      <c r="M402" s="474"/>
      <c r="N402" s="474"/>
      <c r="O402" s="474"/>
      <c r="P402" s="474"/>
      <c r="Q402" s="474"/>
      <c r="R402" s="474"/>
      <c r="S402" s="474"/>
      <c r="T402" s="474"/>
      <c r="U402" s="474"/>
      <c r="V402" s="474"/>
      <c r="W402" s="474"/>
      <c r="X402" s="474"/>
      <c r="Y402" s="474"/>
      <c r="Z402" s="474"/>
      <c r="AA402" s="474"/>
      <c r="AB402" s="474"/>
      <c r="AC402" s="474"/>
      <c r="AD402" s="474"/>
      <c r="AE402" s="474"/>
      <c r="AF402" s="474"/>
      <c r="AG402" s="474"/>
    </row>
    <row r="403" spans="2:33" ht="12" customHeight="1" x14ac:dyDescent="0.35">
      <c r="B403" s="474"/>
      <c r="C403" s="474"/>
      <c r="D403" s="474"/>
      <c r="E403" s="474"/>
      <c r="F403" s="474"/>
      <c r="G403" s="474"/>
      <c r="H403" s="474"/>
      <c r="I403" s="474"/>
      <c r="J403" s="474"/>
      <c r="K403" s="474"/>
      <c r="L403" s="474"/>
      <c r="M403" s="474"/>
      <c r="N403" s="474"/>
      <c r="O403" s="474"/>
      <c r="P403" s="474"/>
      <c r="Q403" s="474"/>
      <c r="R403" s="474"/>
      <c r="S403" s="474"/>
      <c r="T403" s="474"/>
      <c r="U403" s="474"/>
      <c r="V403" s="474"/>
      <c r="W403" s="474"/>
      <c r="X403" s="474"/>
      <c r="Y403" s="474"/>
      <c r="Z403" s="474"/>
      <c r="AA403" s="474"/>
      <c r="AB403" s="474"/>
      <c r="AC403" s="474"/>
      <c r="AD403" s="474"/>
      <c r="AE403" s="474"/>
      <c r="AF403" s="474"/>
      <c r="AG403" s="474"/>
    </row>
    <row r="404" spans="2:33" ht="12" customHeight="1" x14ac:dyDescent="0.35">
      <c r="B404" s="474"/>
      <c r="C404" s="474"/>
      <c r="D404" s="474"/>
      <c r="E404" s="474"/>
      <c r="F404" s="474"/>
      <c r="G404" s="474"/>
      <c r="H404" s="474"/>
      <c r="I404" s="474"/>
      <c r="J404" s="474"/>
      <c r="K404" s="474"/>
      <c r="L404" s="474"/>
      <c r="M404" s="474"/>
      <c r="N404" s="474"/>
      <c r="O404" s="474"/>
      <c r="P404" s="474"/>
      <c r="Q404" s="474"/>
      <c r="R404" s="474"/>
      <c r="S404" s="474"/>
      <c r="T404" s="474"/>
      <c r="U404" s="474"/>
      <c r="V404" s="474"/>
      <c r="W404" s="474"/>
      <c r="X404" s="474"/>
      <c r="Y404" s="474"/>
      <c r="Z404" s="474"/>
      <c r="AA404" s="474"/>
      <c r="AB404" s="474"/>
      <c r="AC404" s="474"/>
      <c r="AD404" s="474"/>
      <c r="AE404" s="474"/>
      <c r="AF404" s="474"/>
      <c r="AG404" s="474"/>
    </row>
    <row r="405" spans="2:33" ht="12" customHeight="1" x14ac:dyDescent="0.35">
      <c r="B405" s="474"/>
      <c r="C405" s="474"/>
      <c r="D405" s="474"/>
      <c r="E405" s="474"/>
      <c r="F405" s="474"/>
      <c r="G405" s="474"/>
      <c r="H405" s="474"/>
      <c r="I405" s="474"/>
      <c r="J405" s="474"/>
      <c r="K405" s="474"/>
      <c r="L405" s="474"/>
      <c r="M405" s="474"/>
      <c r="N405" s="474"/>
      <c r="O405" s="474"/>
      <c r="P405" s="474"/>
      <c r="Q405" s="474"/>
      <c r="R405" s="474"/>
      <c r="S405" s="474"/>
      <c r="T405" s="474"/>
      <c r="U405" s="474"/>
      <c r="V405" s="474"/>
      <c r="W405" s="474"/>
      <c r="X405" s="474"/>
      <c r="Y405" s="474"/>
      <c r="Z405" s="474"/>
      <c r="AA405" s="474"/>
      <c r="AB405" s="474"/>
      <c r="AC405" s="474"/>
      <c r="AD405" s="474"/>
      <c r="AE405" s="474"/>
      <c r="AF405" s="474"/>
      <c r="AG405" s="474"/>
    </row>
    <row r="406" spans="2:33" ht="12" customHeight="1" x14ac:dyDescent="0.35">
      <c r="B406" s="474"/>
      <c r="C406" s="474"/>
      <c r="D406" s="474"/>
      <c r="E406" s="474"/>
      <c r="F406" s="474"/>
      <c r="G406" s="474"/>
      <c r="H406" s="474"/>
      <c r="I406" s="474"/>
      <c r="J406" s="474"/>
      <c r="K406" s="474"/>
      <c r="L406" s="474"/>
      <c r="M406" s="474"/>
      <c r="N406" s="474"/>
      <c r="O406" s="474"/>
      <c r="P406" s="474"/>
      <c r="Q406" s="474"/>
      <c r="R406" s="474"/>
      <c r="S406" s="474"/>
      <c r="T406" s="474"/>
      <c r="U406" s="474"/>
      <c r="V406" s="474"/>
      <c r="W406" s="474"/>
      <c r="X406" s="474"/>
      <c r="Y406" s="474"/>
      <c r="Z406" s="474"/>
      <c r="AA406" s="474"/>
      <c r="AB406" s="474"/>
      <c r="AC406" s="474"/>
      <c r="AD406" s="474"/>
      <c r="AE406" s="474"/>
      <c r="AF406" s="474"/>
      <c r="AG406" s="474"/>
    </row>
    <row r="407" spans="2:33" ht="12" customHeight="1" x14ac:dyDescent="0.35">
      <c r="B407" s="474"/>
      <c r="C407" s="474"/>
      <c r="D407" s="474"/>
      <c r="E407" s="474"/>
      <c r="F407" s="474"/>
      <c r="G407" s="474"/>
      <c r="H407" s="474"/>
      <c r="I407" s="474"/>
      <c r="J407" s="474"/>
      <c r="K407" s="474"/>
      <c r="L407" s="474"/>
      <c r="M407" s="474"/>
      <c r="N407" s="474"/>
      <c r="O407" s="474"/>
      <c r="P407" s="474"/>
      <c r="Q407" s="474"/>
      <c r="R407" s="474"/>
      <c r="S407" s="474"/>
      <c r="T407" s="474"/>
      <c r="U407" s="474"/>
      <c r="V407" s="474"/>
      <c r="W407" s="474"/>
      <c r="X407" s="474"/>
      <c r="Y407" s="474"/>
      <c r="Z407" s="474"/>
      <c r="AA407" s="474"/>
      <c r="AB407" s="474"/>
      <c r="AC407" s="474"/>
      <c r="AD407" s="474"/>
      <c r="AE407" s="474"/>
      <c r="AF407" s="474"/>
      <c r="AG407" s="474"/>
    </row>
    <row r="408" spans="2:33" ht="12" customHeight="1" x14ac:dyDescent="0.35">
      <c r="B408" s="474"/>
      <c r="C408" s="474"/>
      <c r="D408" s="474"/>
      <c r="E408" s="474"/>
      <c r="F408" s="474"/>
      <c r="G408" s="474"/>
      <c r="H408" s="474"/>
      <c r="I408" s="474"/>
      <c r="J408" s="474"/>
      <c r="K408" s="474"/>
      <c r="L408" s="474"/>
      <c r="M408" s="474"/>
      <c r="N408" s="474"/>
      <c r="O408" s="474"/>
      <c r="P408" s="474"/>
      <c r="Q408" s="474"/>
      <c r="R408" s="474"/>
      <c r="S408" s="474"/>
      <c r="T408" s="474"/>
      <c r="U408" s="474"/>
      <c r="V408" s="474"/>
      <c r="W408" s="474"/>
      <c r="X408" s="474"/>
      <c r="Y408" s="474"/>
      <c r="Z408" s="474"/>
      <c r="AA408" s="474"/>
      <c r="AB408" s="474"/>
      <c r="AC408" s="474"/>
      <c r="AD408" s="474"/>
      <c r="AE408" s="474"/>
      <c r="AF408" s="474"/>
      <c r="AG408" s="474"/>
    </row>
    <row r="409" spans="2:33" ht="12" customHeight="1" x14ac:dyDescent="0.35">
      <c r="B409" s="474"/>
      <c r="C409" s="474"/>
      <c r="D409" s="474"/>
      <c r="E409" s="474"/>
      <c r="F409" s="474"/>
      <c r="G409" s="474"/>
      <c r="H409" s="474"/>
      <c r="I409" s="474"/>
      <c r="J409" s="474"/>
      <c r="K409" s="474"/>
      <c r="L409" s="474"/>
      <c r="M409" s="474"/>
      <c r="N409" s="474"/>
      <c r="O409" s="474"/>
      <c r="P409" s="474"/>
      <c r="Q409" s="474"/>
      <c r="R409" s="474"/>
      <c r="S409" s="474"/>
      <c r="T409" s="474"/>
      <c r="U409" s="474"/>
      <c r="V409" s="474"/>
      <c r="W409" s="474"/>
      <c r="X409" s="474"/>
      <c r="Y409" s="474"/>
      <c r="Z409" s="474"/>
      <c r="AA409" s="474"/>
      <c r="AB409" s="474"/>
      <c r="AC409" s="474"/>
      <c r="AD409" s="474"/>
      <c r="AE409" s="474"/>
      <c r="AF409" s="474"/>
      <c r="AG409" s="474"/>
    </row>
    <row r="410" spans="2:33" ht="12" customHeight="1" x14ac:dyDescent="0.35">
      <c r="B410" s="474"/>
      <c r="C410" s="474"/>
      <c r="D410" s="474"/>
      <c r="E410" s="474"/>
      <c r="F410" s="474"/>
      <c r="G410" s="474"/>
      <c r="H410" s="474"/>
      <c r="I410" s="474"/>
      <c r="J410" s="474"/>
      <c r="K410" s="474"/>
      <c r="L410" s="474"/>
      <c r="M410" s="474"/>
      <c r="N410" s="474"/>
      <c r="O410" s="474"/>
      <c r="P410" s="474"/>
      <c r="Q410" s="474"/>
      <c r="R410" s="474"/>
      <c r="S410" s="474"/>
      <c r="T410" s="474"/>
      <c r="U410" s="474"/>
      <c r="V410" s="474"/>
      <c r="W410" s="474"/>
      <c r="X410" s="474"/>
      <c r="Y410" s="474"/>
      <c r="Z410" s="474"/>
      <c r="AA410" s="474"/>
      <c r="AB410" s="474"/>
      <c r="AC410" s="474"/>
      <c r="AD410" s="474"/>
      <c r="AE410" s="474"/>
      <c r="AF410" s="474"/>
      <c r="AG410" s="474"/>
    </row>
    <row r="411" spans="2:33" ht="12" customHeight="1" x14ac:dyDescent="0.35">
      <c r="B411" s="474"/>
      <c r="C411" s="474"/>
      <c r="D411" s="474"/>
      <c r="E411" s="474"/>
      <c r="F411" s="474"/>
      <c r="G411" s="474"/>
      <c r="H411" s="474"/>
      <c r="I411" s="474"/>
      <c r="J411" s="474"/>
      <c r="K411" s="474"/>
      <c r="L411" s="474"/>
      <c r="M411" s="474"/>
      <c r="N411" s="474"/>
      <c r="O411" s="474"/>
      <c r="P411" s="474"/>
      <c r="Q411" s="474"/>
      <c r="R411" s="474"/>
      <c r="S411" s="474"/>
      <c r="T411" s="474"/>
      <c r="U411" s="474"/>
      <c r="V411" s="474"/>
      <c r="W411" s="474"/>
      <c r="X411" s="474"/>
      <c r="Y411" s="474"/>
      <c r="Z411" s="474"/>
      <c r="AA411" s="474"/>
      <c r="AB411" s="474"/>
      <c r="AC411" s="474"/>
      <c r="AD411" s="474"/>
      <c r="AE411" s="474"/>
      <c r="AF411" s="474"/>
      <c r="AG411" s="474"/>
    </row>
    <row r="412" spans="2:33" ht="12" customHeight="1" x14ac:dyDescent="0.35">
      <c r="B412" s="474"/>
      <c r="C412" s="474"/>
      <c r="D412" s="474"/>
      <c r="E412" s="474"/>
      <c r="F412" s="474"/>
      <c r="G412" s="474"/>
      <c r="H412" s="474"/>
      <c r="I412" s="474"/>
      <c r="J412" s="474"/>
      <c r="K412" s="474"/>
      <c r="L412" s="474"/>
      <c r="M412" s="474"/>
      <c r="N412" s="474"/>
      <c r="O412" s="474"/>
      <c r="P412" s="474"/>
      <c r="Q412" s="474"/>
      <c r="R412" s="474"/>
      <c r="S412" s="474"/>
      <c r="T412" s="474"/>
      <c r="U412" s="474"/>
      <c r="V412" s="474"/>
      <c r="W412" s="474"/>
      <c r="X412" s="474"/>
      <c r="Y412" s="474"/>
      <c r="Z412" s="474"/>
      <c r="AA412" s="474"/>
      <c r="AB412" s="474"/>
      <c r="AC412" s="474"/>
      <c r="AD412" s="474"/>
      <c r="AE412" s="474"/>
      <c r="AF412" s="474"/>
      <c r="AG412" s="474"/>
    </row>
    <row r="413" spans="2:33" ht="12" customHeight="1" x14ac:dyDescent="0.35">
      <c r="B413" s="474"/>
      <c r="C413" s="474"/>
      <c r="D413" s="474"/>
      <c r="E413" s="474"/>
      <c r="F413" s="474"/>
      <c r="G413" s="474"/>
      <c r="H413" s="474"/>
      <c r="I413" s="474"/>
      <c r="J413" s="474"/>
      <c r="K413" s="474"/>
      <c r="L413" s="474"/>
      <c r="M413" s="474"/>
      <c r="N413" s="474"/>
      <c r="O413" s="474"/>
      <c r="P413" s="474"/>
      <c r="Q413" s="474"/>
      <c r="R413" s="474"/>
      <c r="S413" s="474"/>
      <c r="T413" s="474"/>
      <c r="U413" s="474"/>
      <c r="V413" s="474"/>
      <c r="W413" s="474"/>
      <c r="X413" s="474"/>
      <c r="Y413" s="474"/>
      <c r="Z413" s="474"/>
      <c r="AA413" s="474"/>
      <c r="AB413" s="474"/>
      <c r="AC413" s="474"/>
      <c r="AD413" s="474"/>
      <c r="AE413" s="474"/>
      <c r="AF413" s="474"/>
      <c r="AG413" s="474"/>
    </row>
    <row r="414" spans="2:33" ht="12" customHeight="1" x14ac:dyDescent="0.35">
      <c r="B414" s="474"/>
      <c r="C414" s="474"/>
      <c r="D414" s="474"/>
      <c r="E414" s="474"/>
      <c r="F414" s="474"/>
      <c r="G414" s="474"/>
      <c r="H414" s="474"/>
      <c r="I414" s="474"/>
      <c r="J414" s="474"/>
      <c r="K414" s="474"/>
      <c r="L414" s="474"/>
      <c r="M414" s="474"/>
      <c r="N414" s="474"/>
      <c r="O414" s="474"/>
      <c r="P414" s="474"/>
      <c r="Q414" s="474"/>
      <c r="R414" s="474"/>
      <c r="S414" s="474"/>
      <c r="T414" s="474"/>
      <c r="U414" s="474"/>
      <c r="V414" s="474"/>
      <c r="W414" s="474"/>
      <c r="X414" s="474"/>
      <c r="Y414" s="474"/>
      <c r="Z414" s="474"/>
      <c r="AA414" s="474"/>
      <c r="AB414" s="474"/>
      <c r="AC414" s="474"/>
      <c r="AD414" s="474"/>
      <c r="AE414" s="474"/>
      <c r="AF414" s="474"/>
      <c r="AG414" s="474"/>
    </row>
    <row r="415" spans="2:33" ht="12" customHeight="1" x14ac:dyDescent="0.35">
      <c r="B415" s="474"/>
      <c r="C415" s="474"/>
      <c r="D415" s="474"/>
      <c r="E415" s="474"/>
      <c r="F415" s="474"/>
      <c r="G415" s="474"/>
      <c r="H415" s="474"/>
      <c r="I415" s="474"/>
      <c r="J415" s="474"/>
      <c r="K415" s="474"/>
      <c r="L415" s="474"/>
      <c r="M415" s="474"/>
      <c r="N415" s="474"/>
      <c r="O415" s="474"/>
      <c r="P415" s="474"/>
      <c r="Q415" s="474"/>
      <c r="R415" s="474"/>
      <c r="S415" s="474"/>
      <c r="T415" s="474"/>
      <c r="U415" s="474"/>
      <c r="V415" s="474"/>
      <c r="W415" s="474"/>
      <c r="X415" s="474"/>
      <c r="Y415" s="474"/>
      <c r="Z415" s="474"/>
      <c r="AA415" s="474"/>
      <c r="AB415" s="474"/>
      <c r="AC415" s="474"/>
      <c r="AD415" s="474"/>
      <c r="AE415" s="474"/>
      <c r="AF415" s="474"/>
      <c r="AG415" s="474"/>
    </row>
    <row r="416" spans="2:33" ht="12" customHeight="1" x14ac:dyDescent="0.35">
      <c r="B416" s="474"/>
      <c r="C416" s="474"/>
      <c r="D416" s="474"/>
      <c r="E416" s="474"/>
      <c r="F416" s="474"/>
      <c r="G416" s="474"/>
      <c r="H416" s="474"/>
      <c r="I416" s="474"/>
      <c r="J416" s="474"/>
      <c r="K416" s="474"/>
      <c r="L416" s="474"/>
      <c r="M416" s="474"/>
      <c r="N416" s="474"/>
      <c r="O416" s="474"/>
      <c r="P416" s="474"/>
      <c r="Q416" s="474"/>
      <c r="R416" s="474"/>
      <c r="S416" s="474"/>
      <c r="T416" s="474"/>
      <c r="U416" s="474"/>
      <c r="V416" s="474"/>
      <c r="W416" s="474"/>
      <c r="X416" s="474"/>
      <c r="Y416" s="474"/>
      <c r="Z416" s="474"/>
      <c r="AA416" s="474"/>
      <c r="AB416" s="474"/>
      <c r="AC416" s="474"/>
      <c r="AD416" s="474"/>
      <c r="AE416" s="474"/>
      <c r="AF416" s="474"/>
      <c r="AG416" s="474"/>
    </row>
    <row r="417" spans="2:33" ht="12" customHeight="1" x14ac:dyDescent="0.35">
      <c r="B417" s="474"/>
      <c r="C417" s="474"/>
      <c r="D417" s="474"/>
      <c r="E417" s="474"/>
      <c r="F417" s="474"/>
      <c r="G417" s="474"/>
      <c r="H417" s="474"/>
      <c r="I417" s="474"/>
      <c r="J417" s="474"/>
      <c r="K417" s="474"/>
      <c r="L417" s="474"/>
      <c r="M417" s="474"/>
      <c r="N417" s="474"/>
      <c r="O417" s="474"/>
      <c r="P417" s="474"/>
      <c r="Q417" s="474"/>
      <c r="R417" s="474"/>
      <c r="S417" s="474"/>
      <c r="T417" s="474"/>
      <c r="U417" s="474"/>
      <c r="V417" s="474"/>
      <c r="W417" s="474"/>
      <c r="X417" s="474"/>
      <c r="Y417" s="474"/>
      <c r="Z417" s="474"/>
      <c r="AA417" s="474"/>
      <c r="AB417" s="474"/>
      <c r="AC417" s="474"/>
      <c r="AD417" s="474"/>
      <c r="AE417" s="474"/>
      <c r="AF417" s="474"/>
      <c r="AG417" s="474"/>
    </row>
    <row r="418" spans="2:33" ht="12" customHeight="1" x14ac:dyDescent="0.35">
      <c r="B418" s="474"/>
      <c r="C418" s="474"/>
      <c r="D418" s="474"/>
      <c r="E418" s="474"/>
      <c r="F418" s="474"/>
      <c r="G418" s="474"/>
      <c r="H418" s="474"/>
      <c r="I418" s="474"/>
      <c r="J418" s="474"/>
      <c r="K418" s="474"/>
      <c r="L418" s="474"/>
      <c r="M418" s="474"/>
      <c r="N418" s="474"/>
      <c r="O418" s="474"/>
      <c r="P418" s="474"/>
      <c r="Q418" s="474"/>
      <c r="R418" s="474"/>
      <c r="S418" s="474"/>
      <c r="T418" s="474"/>
      <c r="U418" s="474"/>
      <c r="V418" s="474"/>
      <c r="W418" s="474"/>
      <c r="X418" s="474"/>
      <c r="Y418" s="474"/>
      <c r="Z418" s="474"/>
      <c r="AA418" s="474"/>
      <c r="AB418" s="474"/>
      <c r="AC418" s="474"/>
      <c r="AD418" s="474"/>
      <c r="AE418" s="474"/>
      <c r="AF418" s="474"/>
      <c r="AG418" s="474"/>
    </row>
    <row r="419" spans="2:33" ht="12" customHeight="1" x14ac:dyDescent="0.35">
      <c r="B419" s="474"/>
      <c r="C419" s="474"/>
      <c r="D419" s="474"/>
      <c r="E419" s="474"/>
      <c r="F419" s="474"/>
      <c r="G419" s="474"/>
      <c r="H419" s="474"/>
      <c r="I419" s="474"/>
      <c r="J419" s="474"/>
      <c r="K419" s="474"/>
      <c r="L419" s="474"/>
      <c r="M419" s="474"/>
      <c r="N419" s="474"/>
      <c r="O419" s="474"/>
      <c r="P419" s="474"/>
      <c r="Q419" s="474"/>
      <c r="R419" s="474"/>
      <c r="S419" s="474"/>
      <c r="T419" s="474"/>
      <c r="U419" s="474"/>
      <c r="V419" s="474"/>
      <c r="W419" s="474"/>
      <c r="X419" s="474"/>
      <c r="Y419" s="474"/>
      <c r="Z419" s="474"/>
      <c r="AA419" s="474"/>
      <c r="AB419" s="474"/>
      <c r="AC419" s="474"/>
      <c r="AD419" s="474"/>
      <c r="AE419" s="474"/>
      <c r="AF419" s="474"/>
      <c r="AG419" s="474"/>
    </row>
    <row r="420" spans="2:33" ht="12" customHeight="1" x14ac:dyDescent="0.35">
      <c r="B420" s="474"/>
      <c r="C420" s="474"/>
      <c r="D420" s="474"/>
      <c r="E420" s="474"/>
      <c r="F420" s="474"/>
      <c r="G420" s="474"/>
      <c r="H420" s="474"/>
      <c r="I420" s="474"/>
      <c r="J420" s="474"/>
      <c r="K420" s="474"/>
      <c r="L420" s="474"/>
      <c r="M420" s="474"/>
      <c r="N420" s="474"/>
      <c r="O420" s="474"/>
      <c r="P420" s="474"/>
      <c r="Q420" s="474"/>
      <c r="R420" s="474"/>
      <c r="S420" s="474"/>
      <c r="T420" s="474"/>
      <c r="U420" s="474"/>
      <c r="V420" s="474"/>
      <c r="W420" s="474"/>
      <c r="X420" s="474"/>
      <c r="Y420" s="474"/>
      <c r="Z420" s="474"/>
      <c r="AA420" s="474"/>
      <c r="AB420" s="474"/>
      <c r="AC420" s="474"/>
      <c r="AD420" s="474"/>
      <c r="AE420" s="474"/>
      <c r="AF420" s="474"/>
      <c r="AG420" s="474"/>
    </row>
    <row r="421" spans="2:33" ht="12" customHeight="1" x14ac:dyDescent="0.35">
      <c r="B421" s="474"/>
      <c r="C421" s="474"/>
      <c r="D421" s="474"/>
      <c r="E421" s="474"/>
      <c r="F421" s="474"/>
      <c r="G421" s="474"/>
      <c r="H421" s="474"/>
      <c r="I421" s="474"/>
      <c r="J421" s="474"/>
      <c r="K421" s="474"/>
      <c r="L421" s="474"/>
      <c r="M421" s="474"/>
      <c r="N421" s="474"/>
      <c r="O421" s="474"/>
      <c r="P421" s="474"/>
      <c r="Q421" s="474"/>
      <c r="R421" s="474"/>
      <c r="S421" s="474"/>
      <c r="T421" s="474"/>
      <c r="U421" s="474"/>
      <c r="V421" s="474"/>
      <c r="W421" s="474"/>
      <c r="X421" s="474"/>
      <c r="Y421" s="474"/>
      <c r="Z421" s="474"/>
      <c r="AA421" s="474"/>
      <c r="AB421" s="474"/>
      <c r="AC421" s="474"/>
      <c r="AD421" s="474"/>
      <c r="AE421" s="474"/>
      <c r="AF421" s="474"/>
      <c r="AG421" s="474"/>
    </row>
    <row r="422" spans="2:33" ht="12" customHeight="1" x14ac:dyDescent="0.35">
      <c r="B422" s="474"/>
      <c r="C422" s="474"/>
      <c r="D422" s="474"/>
      <c r="E422" s="474"/>
      <c r="F422" s="474"/>
      <c r="G422" s="474"/>
      <c r="H422" s="474"/>
      <c r="I422" s="474"/>
      <c r="J422" s="474"/>
      <c r="K422" s="474"/>
      <c r="L422" s="474"/>
      <c r="M422" s="474"/>
      <c r="N422" s="474"/>
      <c r="O422" s="474"/>
      <c r="P422" s="474"/>
      <c r="Q422" s="474"/>
      <c r="R422" s="474"/>
      <c r="S422" s="474"/>
      <c r="T422" s="474"/>
      <c r="U422" s="474"/>
      <c r="V422" s="474"/>
      <c r="W422" s="474"/>
      <c r="X422" s="474"/>
      <c r="Y422" s="474"/>
      <c r="Z422" s="474"/>
      <c r="AA422" s="474"/>
      <c r="AB422" s="474"/>
      <c r="AC422" s="474"/>
      <c r="AD422" s="474"/>
      <c r="AE422" s="474"/>
      <c r="AF422" s="474"/>
      <c r="AG422" s="474"/>
    </row>
    <row r="423" spans="2:33" ht="12" customHeight="1" x14ac:dyDescent="0.35">
      <c r="B423" s="474"/>
      <c r="C423" s="474"/>
      <c r="D423" s="474"/>
      <c r="E423" s="474"/>
      <c r="F423" s="474"/>
      <c r="G423" s="474"/>
      <c r="H423" s="474"/>
      <c r="I423" s="474"/>
      <c r="J423" s="474"/>
      <c r="K423" s="474"/>
      <c r="L423" s="474"/>
      <c r="M423" s="474"/>
      <c r="N423" s="474"/>
      <c r="O423" s="474"/>
      <c r="P423" s="474"/>
      <c r="Q423" s="474"/>
      <c r="R423" s="474"/>
      <c r="S423" s="474"/>
      <c r="T423" s="474"/>
      <c r="U423" s="474"/>
      <c r="V423" s="474"/>
      <c r="W423" s="474"/>
      <c r="X423" s="474"/>
      <c r="Y423" s="474"/>
      <c r="Z423" s="474"/>
      <c r="AA423" s="474"/>
      <c r="AB423" s="474"/>
      <c r="AC423" s="474"/>
      <c r="AD423" s="474"/>
      <c r="AE423" s="474"/>
      <c r="AF423" s="474"/>
      <c r="AG423" s="474"/>
    </row>
    <row r="424" spans="2:33" ht="12" customHeight="1" x14ac:dyDescent="0.35">
      <c r="B424" s="474"/>
      <c r="C424" s="474"/>
      <c r="D424" s="474"/>
      <c r="E424" s="474"/>
      <c r="F424" s="474"/>
      <c r="G424" s="474"/>
      <c r="H424" s="474"/>
      <c r="I424" s="474"/>
      <c r="J424" s="474"/>
      <c r="K424" s="474"/>
      <c r="L424" s="474"/>
      <c r="M424" s="474"/>
      <c r="N424" s="474"/>
      <c r="O424" s="474"/>
      <c r="P424" s="474"/>
      <c r="Q424" s="474"/>
      <c r="R424" s="474"/>
      <c r="S424" s="474"/>
      <c r="T424" s="474"/>
      <c r="U424" s="474"/>
      <c r="V424" s="474"/>
      <c r="W424" s="474"/>
      <c r="X424" s="474"/>
      <c r="Y424" s="474"/>
      <c r="Z424" s="474"/>
      <c r="AA424" s="474"/>
      <c r="AB424" s="474"/>
      <c r="AC424" s="474"/>
      <c r="AD424" s="474"/>
      <c r="AE424" s="474"/>
      <c r="AF424" s="474"/>
      <c r="AG424" s="474"/>
    </row>
    <row r="425" spans="2:33" ht="12" customHeight="1" x14ac:dyDescent="0.35">
      <c r="B425" s="474"/>
      <c r="C425" s="474"/>
      <c r="D425" s="474"/>
      <c r="E425" s="474"/>
      <c r="F425" s="474"/>
      <c r="G425" s="474"/>
      <c r="H425" s="474"/>
      <c r="I425" s="474"/>
      <c r="J425" s="474"/>
      <c r="K425" s="474"/>
      <c r="L425" s="474"/>
      <c r="M425" s="474"/>
      <c r="N425" s="474"/>
      <c r="O425" s="474"/>
      <c r="P425" s="474"/>
      <c r="Q425" s="474"/>
      <c r="R425" s="474"/>
      <c r="S425" s="474"/>
      <c r="T425" s="474"/>
      <c r="U425" s="474"/>
      <c r="V425" s="474"/>
      <c r="W425" s="474"/>
      <c r="X425" s="474"/>
      <c r="Y425" s="474"/>
      <c r="Z425" s="474"/>
      <c r="AA425" s="474"/>
      <c r="AB425" s="474"/>
      <c r="AC425" s="474"/>
      <c r="AD425" s="474"/>
      <c r="AE425" s="474"/>
      <c r="AF425" s="474"/>
      <c r="AG425" s="474"/>
    </row>
    <row r="426" spans="2:33" ht="12" customHeight="1" x14ac:dyDescent="0.35">
      <c r="B426" s="474"/>
      <c r="C426" s="474"/>
      <c r="D426" s="474"/>
      <c r="E426" s="474"/>
      <c r="F426" s="474"/>
      <c r="G426" s="474"/>
      <c r="H426" s="474"/>
      <c r="I426" s="474"/>
      <c r="J426" s="474"/>
      <c r="K426" s="474"/>
      <c r="L426" s="474"/>
      <c r="M426" s="474"/>
      <c r="N426" s="474"/>
      <c r="O426" s="474"/>
      <c r="P426" s="474"/>
      <c r="Q426" s="474"/>
      <c r="R426" s="474"/>
      <c r="S426" s="474"/>
      <c r="T426" s="474"/>
      <c r="U426" s="474"/>
      <c r="V426" s="474"/>
      <c r="W426" s="474"/>
      <c r="X426" s="474"/>
      <c r="Y426" s="474"/>
      <c r="Z426" s="474"/>
      <c r="AA426" s="474"/>
      <c r="AB426" s="474"/>
      <c r="AC426" s="474"/>
      <c r="AD426" s="474"/>
      <c r="AE426" s="474"/>
      <c r="AF426" s="474"/>
      <c r="AG426" s="474"/>
    </row>
    <row r="427" spans="2:33" ht="12" customHeight="1" x14ac:dyDescent="0.35">
      <c r="B427" s="474"/>
      <c r="C427" s="474"/>
      <c r="D427" s="474"/>
      <c r="E427" s="474"/>
      <c r="F427" s="474"/>
      <c r="G427" s="474"/>
      <c r="H427" s="474"/>
      <c r="I427" s="474"/>
      <c r="J427" s="474"/>
      <c r="K427" s="474"/>
      <c r="L427" s="474"/>
      <c r="M427" s="474"/>
      <c r="N427" s="474"/>
      <c r="O427" s="474"/>
      <c r="P427" s="474"/>
      <c r="Q427" s="474"/>
      <c r="R427" s="474"/>
      <c r="S427" s="474"/>
      <c r="T427" s="474"/>
      <c r="U427" s="474"/>
      <c r="V427" s="474"/>
      <c r="W427" s="474"/>
      <c r="X427" s="474"/>
      <c r="Y427" s="474"/>
      <c r="Z427" s="474"/>
      <c r="AA427" s="474"/>
      <c r="AB427" s="474"/>
      <c r="AC427" s="474"/>
      <c r="AD427" s="474"/>
      <c r="AE427" s="474"/>
      <c r="AF427" s="474"/>
      <c r="AG427" s="474"/>
    </row>
    <row r="428" spans="2:33" ht="12" customHeight="1" x14ac:dyDescent="0.35">
      <c r="B428" s="474"/>
      <c r="C428" s="474"/>
      <c r="D428" s="474"/>
      <c r="E428" s="474"/>
      <c r="F428" s="474"/>
      <c r="G428" s="474"/>
      <c r="H428" s="474"/>
      <c r="I428" s="474"/>
      <c r="J428" s="474"/>
      <c r="K428" s="474"/>
      <c r="L428" s="474"/>
      <c r="M428" s="474"/>
      <c r="N428" s="474"/>
      <c r="O428" s="474"/>
      <c r="P428" s="474"/>
      <c r="Q428" s="474"/>
      <c r="R428" s="474"/>
      <c r="S428" s="474"/>
      <c r="T428" s="474"/>
      <c r="U428" s="474"/>
      <c r="V428" s="474"/>
      <c r="W428" s="474"/>
      <c r="X428" s="474"/>
      <c r="Y428" s="474"/>
      <c r="Z428" s="474"/>
      <c r="AA428" s="474"/>
      <c r="AB428" s="474"/>
      <c r="AC428" s="474"/>
      <c r="AD428" s="474"/>
      <c r="AE428" s="474"/>
      <c r="AF428" s="474"/>
      <c r="AG428" s="474"/>
    </row>
    <row r="429" spans="2:33" ht="12" customHeight="1" x14ac:dyDescent="0.35">
      <c r="B429" s="474"/>
      <c r="C429" s="474"/>
      <c r="D429" s="474"/>
      <c r="E429" s="474"/>
      <c r="F429" s="474"/>
      <c r="G429" s="474"/>
      <c r="H429" s="474"/>
      <c r="I429" s="474"/>
      <c r="J429" s="474"/>
      <c r="K429" s="474"/>
      <c r="L429" s="474"/>
      <c r="M429" s="474"/>
      <c r="N429" s="474"/>
      <c r="O429" s="474"/>
      <c r="P429" s="474"/>
      <c r="Q429" s="474"/>
      <c r="R429" s="474"/>
      <c r="S429" s="474"/>
      <c r="T429" s="474"/>
      <c r="U429" s="474"/>
      <c r="V429" s="474"/>
      <c r="W429" s="474"/>
      <c r="X429" s="474"/>
      <c r="Y429" s="474"/>
      <c r="Z429" s="474"/>
      <c r="AA429" s="474"/>
      <c r="AB429" s="474"/>
      <c r="AC429" s="474"/>
      <c r="AD429" s="474"/>
      <c r="AE429" s="474"/>
      <c r="AF429" s="474"/>
      <c r="AG429" s="474"/>
    </row>
    <row r="430" spans="2:33" ht="12" customHeight="1" x14ac:dyDescent="0.35">
      <c r="B430" s="474"/>
      <c r="C430" s="474"/>
      <c r="D430" s="474"/>
      <c r="E430" s="474"/>
      <c r="F430" s="474"/>
      <c r="G430" s="474"/>
      <c r="H430" s="474"/>
      <c r="I430" s="474"/>
      <c r="J430" s="474"/>
      <c r="K430" s="474"/>
      <c r="L430" s="474"/>
      <c r="M430" s="474"/>
      <c r="N430" s="474"/>
      <c r="O430" s="474"/>
      <c r="P430" s="474"/>
      <c r="Q430" s="474"/>
      <c r="R430" s="474"/>
      <c r="S430" s="474"/>
      <c r="T430" s="474"/>
      <c r="U430" s="474"/>
      <c r="V430" s="474"/>
      <c r="W430" s="474"/>
      <c r="X430" s="474"/>
      <c r="Y430" s="474"/>
      <c r="Z430" s="474"/>
      <c r="AA430" s="474"/>
      <c r="AB430" s="474"/>
      <c r="AC430" s="474"/>
      <c r="AD430" s="474"/>
      <c r="AE430" s="474"/>
      <c r="AF430" s="474"/>
      <c r="AG430" s="474"/>
    </row>
    <row r="431" spans="2:33" ht="12" customHeight="1" x14ac:dyDescent="0.35">
      <c r="B431" s="474"/>
      <c r="C431" s="474"/>
      <c r="D431" s="474"/>
      <c r="E431" s="474"/>
      <c r="F431" s="474"/>
      <c r="G431" s="474"/>
      <c r="H431" s="474"/>
      <c r="I431" s="474"/>
      <c r="J431" s="474"/>
      <c r="K431" s="474"/>
      <c r="L431" s="474"/>
      <c r="M431" s="474"/>
      <c r="N431" s="474"/>
      <c r="O431" s="474"/>
      <c r="P431" s="474"/>
      <c r="Q431" s="474"/>
      <c r="R431" s="474"/>
      <c r="S431" s="474"/>
      <c r="T431" s="474"/>
      <c r="U431" s="474"/>
      <c r="V431" s="474"/>
      <c r="W431" s="474"/>
      <c r="X431" s="474"/>
      <c r="Y431" s="474"/>
      <c r="Z431" s="474"/>
      <c r="AA431" s="474"/>
      <c r="AB431" s="474"/>
      <c r="AC431" s="474"/>
      <c r="AD431" s="474"/>
      <c r="AE431" s="474"/>
      <c r="AF431" s="474"/>
      <c r="AG431" s="474"/>
    </row>
    <row r="432" spans="2:33" ht="12" customHeight="1" x14ac:dyDescent="0.35">
      <c r="B432" s="474"/>
      <c r="C432" s="474"/>
      <c r="D432" s="474"/>
      <c r="E432" s="474"/>
      <c r="F432" s="474"/>
      <c r="G432" s="474"/>
      <c r="H432" s="474"/>
      <c r="I432" s="474"/>
      <c r="J432" s="474"/>
      <c r="K432" s="474"/>
      <c r="L432" s="474"/>
      <c r="M432" s="474"/>
      <c r="N432" s="474"/>
      <c r="O432" s="474"/>
      <c r="P432" s="474"/>
      <c r="Q432" s="474"/>
      <c r="R432" s="474"/>
      <c r="S432" s="474"/>
      <c r="T432" s="474"/>
      <c r="U432" s="474"/>
      <c r="V432" s="474"/>
      <c r="W432" s="474"/>
      <c r="X432" s="474"/>
      <c r="Y432" s="474"/>
      <c r="Z432" s="474"/>
      <c r="AA432" s="474"/>
      <c r="AB432" s="474"/>
      <c r="AC432" s="474"/>
      <c r="AD432" s="474"/>
      <c r="AE432" s="474"/>
      <c r="AF432" s="474"/>
      <c r="AG432" s="474"/>
    </row>
    <row r="433" spans="1:33" ht="12" customHeight="1" x14ac:dyDescent="0.35">
      <c r="A433" s="470"/>
      <c r="B433" s="474"/>
      <c r="C433" s="474"/>
      <c r="D433" s="474"/>
      <c r="E433" s="474"/>
      <c r="F433" s="474"/>
      <c r="G433" s="474"/>
      <c r="H433" s="474"/>
      <c r="I433" s="474"/>
      <c r="J433" s="474"/>
      <c r="K433" s="474"/>
      <c r="L433" s="474"/>
      <c r="M433" s="474"/>
      <c r="N433" s="474"/>
      <c r="O433" s="474"/>
      <c r="P433" s="474"/>
      <c r="Q433" s="474"/>
      <c r="R433" s="474"/>
      <c r="S433" s="474"/>
      <c r="T433" s="474"/>
      <c r="U433" s="474"/>
      <c r="V433" s="474"/>
      <c r="W433" s="474"/>
      <c r="X433" s="474"/>
      <c r="Y433" s="474"/>
      <c r="Z433" s="474"/>
      <c r="AA433" s="474"/>
      <c r="AB433" s="474"/>
      <c r="AC433" s="474"/>
      <c r="AD433" s="474"/>
      <c r="AE433" s="474"/>
      <c r="AF433" s="474"/>
      <c r="AG433" s="474"/>
    </row>
    <row r="434" spans="1:33" ht="12" customHeight="1" x14ac:dyDescent="0.35">
      <c r="A434" s="470"/>
      <c r="B434" s="474"/>
      <c r="C434" s="474"/>
      <c r="D434" s="474"/>
      <c r="E434" s="474"/>
      <c r="F434" s="474"/>
      <c r="G434" s="474"/>
      <c r="H434" s="474"/>
      <c r="I434" s="474"/>
      <c r="J434" s="474"/>
      <c r="K434" s="474"/>
      <c r="L434" s="474"/>
      <c r="M434" s="474"/>
      <c r="N434" s="474"/>
      <c r="O434" s="474"/>
      <c r="P434" s="474"/>
      <c r="Q434" s="474"/>
      <c r="R434" s="474"/>
      <c r="S434" s="474"/>
      <c r="T434" s="474"/>
      <c r="U434" s="474"/>
      <c r="V434" s="474"/>
      <c r="W434" s="474"/>
      <c r="X434" s="474"/>
      <c r="Y434" s="474"/>
      <c r="Z434" s="474"/>
      <c r="AA434" s="474"/>
      <c r="AB434" s="474"/>
      <c r="AC434" s="474"/>
      <c r="AD434" s="474"/>
      <c r="AE434" s="474"/>
      <c r="AF434" s="474" t="s">
        <v>1998</v>
      </c>
      <c r="AG434" s="474"/>
    </row>
    <row r="435" spans="1:33" ht="12" customHeight="1" x14ac:dyDescent="0.35">
      <c r="A435" s="473" t="s">
        <v>2291</v>
      </c>
      <c r="B435" s="476" t="s">
        <v>2292</v>
      </c>
      <c r="C435" s="474"/>
      <c r="D435" s="474"/>
      <c r="E435" s="474"/>
      <c r="F435" s="474"/>
      <c r="G435" s="474"/>
      <c r="H435" s="474"/>
      <c r="I435" s="474"/>
      <c r="J435" s="474"/>
      <c r="K435" s="474"/>
      <c r="L435" s="474"/>
      <c r="M435" s="474"/>
      <c r="N435" s="474"/>
      <c r="O435" s="474"/>
      <c r="P435" s="474"/>
      <c r="Q435" s="474"/>
      <c r="R435" s="474"/>
      <c r="S435" s="474"/>
      <c r="T435" s="474"/>
      <c r="U435" s="474"/>
      <c r="V435" s="474"/>
      <c r="W435" s="474"/>
      <c r="X435" s="474"/>
      <c r="Y435" s="474"/>
      <c r="Z435" s="474"/>
      <c r="AA435" s="474"/>
      <c r="AB435" s="474"/>
      <c r="AC435" s="474"/>
      <c r="AD435" s="474"/>
      <c r="AE435" s="474"/>
      <c r="AF435" s="477" t="s">
        <v>1999</v>
      </c>
      <c r="AG435" s="474"/>
    </row>
    <row r="436" spans="1:33" ht="12" customHeight="1" x14ac:dyDescent="0.35">
      <c r="A436" s="470"/>
      <c r="B436" s="478" t="s">
        <v>2293</v>
      </c>
      <c r="C436" s="474"/>
      <c r="D436" s="474"/>
      <c r="E436" s="474"/>
      <c r="F436" s="474"/>
      <c r="G436" s="474"/>
      <c r="H436" s="474"/>
      <c r="I436" s="474"/>
      <c r="J436" s="474"/>
      <c r="K436" s="474"/>
      <c r="L436" s="474"/>
      <c r="M436" s="474"/>
      <c r="N436" s="474"/>
      <c r="O436" s="474"/>
      <c r="P436" s="474"/>
      <c r="Q436" s="474"/>
      <c r="R436" s="474"/>
      <c r="S436" s="474"/>
      <c r="T436" s="474"/>
      <c r="U436" s="474"/>
      <c r="V436" s="474"/>
      <c r="W436" s="474"/>
      <c r="X436" s="474"/>
      <c r="Y436" s="474"/>
      <c r="Z436" s="474"/>
      <c r="AA436" s="474"/>
      <c r="AB436" s="474"/>
      <c r="AC436" s="474"/>
      <c r="AD436" s="474"/>
      <c r="AE436" s="474"/>
      <c r="AF436" s="477" t="s">
        <v>2000</v>
      </c>
      <c r="AG436" s="474"/>
    </row>
    <row r="437" spans="1:33" ht="12" customHeight="1" x14ac:dyDescent="0.35">
      <c r="A437" s="470"/>
      <c r="B437" s="478"/>
      <c r="C437" s="479"/>
      <c r="D437" s="479"/>
      <c r="E437" s="479"/>
      <c r="F437" s="479"/>
      <c r="G437" s="479"/>
      <c r="H437" s="479"/>
      <c r="I437" s="479"/>
      <c r="J437" s="479"/>
      <c r="K437" s="479"/>
      <c r="L437" s="479"/>
      <c r="M437" s="479"/>
      <c r="N437" s="479"/>
      <c r="O437" s="479"/>
      <c r="P437" s="479"/>
      <c r="Q437" s="479"/>
      <c r="R437" s="479"/>
      <c r="S437" s="479"/>
      <c r="T437" s="479"/>
      <c r="U437" s="479"/>
      <c r="V437" s="479"/>
      <c r="W437" s="479"/>
      <c r="X437" s="479"/>
      <c r="Y437" s="479"/>
      <c r="Z437" s="479"/>
      <c r="AA437" s="479"/>
      <c r="AB437" s="479"/>
      <c r="AC437" s="479"/>
      <c r="AD437" s="479"/>
      <c r="AE437" s="479"/>
      <c r="AF437" s="477" t="s">
        <v>2123</v>
      </c>
      <c r="AG437" s="474"/>
    </row>
    <row r="438" spans="1:33" ht="12" customHeight="1" thickBot="1" x14ac:dyDescent="0.4">
      <c r="A438" s="470"/>
      <c r="B438" s="480" t="s">
        <v>2156</v>
      </c>
      <c r="C438" s="480">
        <v>2022</v>
      </c>
      <c r="D438" s="480">
        <v>2023</v>
      </c>
      <c r="E438" s="480">
        <v>2024</v>
      </c>
      <c r="F438" s="480">
        <v>2025</v>
      </c>
      <c r="G438" s="480">
        <v>2026</v>
      </c>
      <c r="H438" s="480">
        <v>2027</v>
      </c>
      <c r="I438" s="480">
        <v>2028</v>
      </c>
      <c r="J438" s="480">
        <v>2029</v>
      </c>
      <c r="K438" s="480">
        <v>2030</v>
      </c>
      <c r="L438" s="480">
        <v>2031</v>
      </c>
      <c r="M438" s="480">
        <v>2032</v>
      </c>
      <c r="N438" s="480">
        <v>2033</v>
      </c>
      <c r="O438" s="480">
        <v>2034</v>
      </c>
      <c r="P438" s="480">
        <v>2035</v>
      </c>
      <c r="Q438" s="480">
        <v>2036</v>
      </c>
      <c r="R438" s="480">
        <v>2037</v>
      </c>
      <c r="S438" s="480">
        <v>2038</v>
      </c>
      <c r="T438" s="480">
        <v>2039</v>
      </c>
      <c r="U438" s="480">
        <v>2040</v>
      </c>
      <c r="V438" s="480">
        <v>2041</v>
      </c>
      <c r="W438" s="480">
        <v>2042</v>
      </c>
      <c r="X438" s="480">
        <v>2043</v>
      </c>
      <c r="Y438" s="480">
        <v>2044</v>
      </c>
      <c r="Z438" s="480">
        <v>2045</v>
      </c>
      <c r="AA438" s="480">
        <v>2046</v>
      </c>
      <c r="AB438" s="480">
        <v>2047</v>
      </c>
      <c r="AC438" s="480">
        <v>2048</v>
      </c>
      <c r="AD438" s="480">
        <v>2049</v>
      </c>
      <c r="AE438" s="480">
        <v>2050</v>
      </c>
      <c r="AF438" s="481">
        <v>2050</v>
      </c>
      <c r="AG438" s="474"/>
    </row>
    <row r="439" spans="1:33" ht="12" customHeight="1" thickTop="1" x14ac:dyDescent="0.35">
      <c r="A439" s="470"/>
      <c r="B439" s="474"/>
      <c r="C439" s="474"/>
      <c r="D439" s="474"/>
      <c r="E439" s="474"/>
      <c r="F439" s="474"/>
      <c r="G439" s="474"/>
      <c r="H439" s="474"/>
      <c r="I439" s="474"/>
      <c r="J439" s="474"/>
      <c r="K439" s="474"/>
      <c r="L439" s="474"/>
      <c r="M439" s="474"/>
      <c r="N439" s="474"/>
      <c r="O439" s="474"/>
      <c r="P439" s="474"/>
      <c r="Q439" s="474"/>
      <c r="R439" s="474"/>
      <c r="S439" s="474"/>
      <c r="T439" s="474"/>
      <c r="U439" s="474"/>
      <c r="V439" s="474"/>
      <c r="W439" s="474"/>
      <c r="X439" s="474"/>
      <c r="Y439" s="474"/>
      <c r="Z439" s="474"/>
      <c r="AA439" s="474"/>
      <c r="AB439" s="474"/>
      <c r="AC439" s="474"/>
      <c r="AD439" s="474"/>
      <c r="AE439" s="474"/>
      <c r="AF439" s="474"/>
      <c r="AG439" s="474"/>
    </row>
    <row r="440" spans="1:33" ht="12" customHeight="1" x14ac:dyDescent="0.35">
      <c r="A440" s="473" t="s">
        <v>2294</v>
      </c>
      <c r="B440" s="482" t="s">
        <v>2157</v>
      </c>
      <c r="C440" s="492">
        <v>19750.261718999998</v>
      </c>
      <c r="D440" s="492">
        <v>19905.609375</v>
      </c>
      <c r="E440" s="492">
        <v>20081.880859000001</v>
      </c>
      <c r="F440" s="492">
        <v>20386.224609000001</v>
      </c>
      <c r="G440" s="492">
        <v>20841.882812</v>
      </c>
      <c r="H440" s="492">
        <v>21287.755859000001</v>
      </c>
      <c r="I440" s="492">
        <v>21695.880859000001</v>
      </c>
      <c r="J440" s="492">
        <v>22060.623047000001</v>
      </c>
      <c r="K440" s="492">
        <v>22380.796875</v>
      </c>
      <c r="L440" s="492">
        <v>22721.648438</v>
      </c>
      <c r="M440" s="492">
        <v>23132.277343999998</v>
      </c>
      <c r="N440" s="492">
        <v>23585.296875</v>
      </c>
      <c r="O440" s="492">
        <v>24054.847656000002</v>
      </c>
      <c r="P440" s="492">
        <v>24533.841797000001</v>
      </c>
      <c r="Q440" s="492">
        <v>25026.417968999998</v>
      </c>
      <c r="R440" s="492">
        <v>25540.740234000001</v>
      </c>
      <c r="S440" s="492">
        <v>26075.976562</v>
      </c>
      <c r="T440" s="492">
        <v>26606.574218999998</v>
      </c>
      <c r="U440" s="492">
        <v>27195.669922000001</v>
      </c>
      <c r="V440" s="492">
        <v>27810.150390999999</v>
      </c>
      <c r="W440" s="492">
        <v>28404.6875</v>
      </c>
      <c r="X440" s="492">
        <v>28996.335938</v>
      </c>
      <c r="Y440" s="492">
        <v>29571.818359000001</v>
      </c>
      <c r="Z440" s="492">
        <v>30144.392577999999</v>
      </c>
      <c r="AA440" s="492">
        <v>30744.0625</v>
      </c>
      <c r="AB440" s="492">
        <v>31369.007812</v>
      </c>
      <c r="AC440" s="492">
        <v>32033.580077999999</v>
      </c>
      <c r="AD440" s="492">
        <v>32711.115234000001</v>
      </c>
      <c r="AE440" s="492">
        <v>33403.691405999998</v>
      </c>
      <c r="AF440" s="487">
        <v>1.8945E-2</v>
      </c>
      <c r="AG440" s="474"/>
    </row>
    <row r="441" spans="1:33" ht="12" customHeight="1" x14ac:dyDescent="0.35">
      <c r="A441" s="470"/>
      <c r="B441" s="474"/>
      <c r="C441" s="474"/>
      <c r="D441" s="474"/>
      <c r="E441" s="474"/>
      <c r="F441" s="474"/>
      <c r="G441" s="474"/>
      <c r="H441" s="474"/>
      <c r="I441" s="474"/>
      <c r="J441" s="474"/>
      <c r="K441" s="474"/>
      <c r="L441" s="474"/>
      <c r="M441" s="474"/>
      <c r="N441" s="474"/>
      <c r="O441" s="474"/>
      <c r="P441" s="474"/>
      <c r="Q441" s="474"/>
      <c r="R441" s="474"/>
      <c r="S441" s="474"/>
      <c r="T441" s="474"/>
      <c r="U441" s="474"/>
      <c r="V441" s="474"/>
      <c r="W441" s="474"/>
      <c r="X441" s="474"/>
      <c r="Y441" s="474"/>
      <c r="Z441" s="474"/>
      <c r="AA441" s="474"/>
      <c r="AB441" s="474"/>
      <c r="AC441" s="474"/>
      <c r="AD441" s="474"/>
      <c r="AE441" s="474"/>
      <c r="AF441" s="474"/>
      <c r="AG441" s="474"/>
    </row>
    <row r="442" spans="1:33" ht="12" customHeight="1" x14ac:dyDescent="0.35">
      <c r="A442" s="473" t="s">
        <v>2295</v>
      </c>
      <c r="B442" s="482" t="s">
        <v>2158</v>
      </c>
      <c r="C442" s="492">
        <v>22.973493999999999</v>
      </c>
      <c r="D442" s="492">
        <v>23.105672999999999</v>
      </c>
      <c r="E442" s="492">
        <v>22.849174000000001</v>
      </c>
      <c r="F442" s="492">
        <v>22.717428000000002</v>
      </c>
      <c r="G442" s="492">
        <v>22.760148999999998</v>
      </c>
      <c r="H442" s="492">
        <v>22.864031000000001</v>
      </c>
      <c r="I442" s="492">
        <v>22.935061999999999</v>
      </c>
      <c r="J442" s="492">
        <v>22.938046</v>
      </c>
      <c r="K442" s="492">
        <v>22.885331999999998</v>
      </c>
      <c r="L442" s="492">
        <v>22.807461</v>
      </c>
      <c r="M442" s="492">
        <v>22.777266999999998</v>
      </c>
      <c r="N442" s="492">
        <v>22.801984999999998</v>
      </c>
      <c r="O442" s="492">
        <v>22.890978</v>
      </c>
      <c r="P442" s="492">
        <v>22.962194</v>
      </c>
      <c r="Q442" s="492">
        <v>22.975161</v>
      </c>
      <c r="R442" s="492">
        <v>22.990541</v>
      </c>
      <c r="S442" s="492">
        <v>23.016621000000001</v>
      </c>
      <c r="T442" s="492">
        <v>23.024519000000002</v>
      </c>
      <c r="U442" s="492">
        <v>23.045165999999998</v>
      </c>
      <c r="V442" s="492">
        <v>23.060917</v>
      </c>
      <c r="W442" s="492">
        <v>23.079298000000001</v>
      </c>
      <c r="X442" s="492">
        <v>23.059180999999999</v>
      </c>
      <c r="Y442" s="492">
        <v>23.01754</v>
      </c>
      <c r="Z442" s="492">
        <v>22.981725999999998</v>
      </c>
      <c r="AA442" s="492">
        <v>22.962025000000001</v>
      </c>
      <c r="AB442" s="492">
        <v>22.963128999999999</v>
      </c>
      <c r="AC442" s="492">
        <v>22.972664000000002</v>
      </c>
      <c r="AD442" s="492">
        <v>22.984781000000002</v>
      </c>
      <c r="AE442" s="492">
        <v>22.996804999999998</v>
      </c>
      <c r="AF442" s="487">
        <v>3.6000000000000001E-5</v>
      </c>
      <c r="AG442" s="474"/>
    </row>
    <row r="443" spans="1:33" ht="12" customHeight="1" x14ac:dyDescent="0.35">
      <c r="A443" s="470"/>
      <c r="B443" s="474"/>
      <c r="C443" s="474"/>
      <c r="D443" s="474"/>
      <c r="E443" s="474"/>
      <c r="F443" s="474"/>
      <c r="G443" s="474"/>
      <c r="H443" s="474"/>
      <c r="I443" s="474"/>
      <c r="J443" s="474"/>
      <c r="K443" s="474"/>
      <c r="L443" s="474"/>
      <c r="M443" s="474"/>
      <c r="N443" s="474"/>
      <c r="O443" s="474"/>
      <c r="P443" s="474"/>
      <c r="Q443" s="474"/>
      <c r="R443" s="474"/>
      <c r="S443" s="474"/>
      <c r="T443" s="474"/>
      <c r="U443" s="474"/>
      <c r="V443" s="474"/>
      <c r="W443" s="474"/>
      <c r="X443" s="474"/>
      <c r="Y443" s="474"/>
      <c r="Z443" s="474"/>
      <c r="AA443" s="474"/>
      <c r="AB443" s="474"/>
      <c r="AC443" s="474"/>
      <c r="AD443" s="474"/>
      <c r="AE443" s="474"/>
      <c r="AF443" s="474"/>
      <c r="AG443" s="474"/>
    </row>
    <row r="444" spans="1:33" ht="12" customHeight="1" x14ac:dyDescent="0.35">
      <c r="A444" s="470"/>
      <c r="B444" s="482" t="s">
        <v>357</v>
      </c>
      <c r="C444" s="474"/>
      <c r="D444" s="474"/>
      <c r="E444" s="474"/>
      <c r="F444" s="474"/>
      <c r="G444" s="474"/>
      <c r="H444" s="474"/>
      <c r="I444" s="474"/>
      <c r="J444" s="474"/>
      <c r="K444" s="474"/>
      <c r="L444" s="474"/>
      <c r="M444" s="474"/>
      <c r="N444" s="474"/>
      <c r="O444" s="474"/>
      <c r="P444" s="474"/>
      <c r="Q444" s="474"/>
      <c r="R444" s="474"/>
      <c r="S444" s="474"/>
      <c r="T444" s="474"/>
      <c r="U444" s="474"/>
      <c r="V444" s="474"/>
      <c r="W444" s="474"/>
      <c r="X444" s="474"/>
      <c r="Y444" s="474"/>
      <c r="Z444" s="474"/>
      <c r="AA444" s="474"/>
      <c r="AB444" s="474"/>
      <c r="AC444" s="474"/>
      <c r="AD444" s="474"/>
      <c r="AE444" s="474"/>
      <c r="AF444" s="474"/>
      <c r="AG444" s="474"/>
    </row>
    <row r="445" spans="1:33" ht="12" customHeight="1" x14ac:dyDescent="0.35">
      <c r="A445" s="470"/>
      <c r="B445" s="474"/>
      <c r="C445" s="474"/>
      <c r="D445" s="474"/>
      <c r="E445" s="474"/>
      <c r="F445" s="474"/>
      <c r="G445" s="474"/>
      <c r="H445" s="474"/>
      <c r="I445" s="474"/>
      <c r="J445" s="474"/>
      <c r="K445" s="474"/>
      <c r="L445" s="474"/>
      <c r="M445" s="474"/>
      <c r="N445" s="474"/>
      <c r="O445" s="474"/>
      <c r="P445" s="474"/>
      <c r="Q445" s="474"/>
      <c r="R445" s="474"/>
      <c r="S445" s="474"/>
      <c r="T445" s="474"/>
      <c r="U445" s="474"/>
      <c r="V445" s="474"/>
      <c r="W445" s="474"/>
      <c r="X445" s="474"/>
      <c r="Y445" s="474"/>
      <c r="Z445" s="474"/>
      <c r="AA445" s="474"/>
      <c r="AB445" s="474"/>
      <c r="AC445" s="474"/>
      <c r="AD445" s="474"/>
      <c r="AE445" s="474"/>
      <c r="AF445" s="474"/>
      <c r="AG445" s="474"/>
    </row>
    <row r="446" spans="1:33" ht="12" customHeight="1" x14ac:dyDescent="0.35">
      <c r="A446" s="470"/>
      <c r="B446" s="482" t="s">
        <v>2159</v>
      </c>
      <c r="C446" s="474"/>
      <c r="D446" s="474"/>
      <c r="E446" s="474"/>
      <c r="F446" s="474"/>
      <c r="G446" s="474"/>
      <c r="H446" s="474"/>
      <c r="I446" s="474"/>
      <c r="J446" s="474"/>
      <c r="K446" s="474"/>
      <c r="L446" s="474"/>
      <c r="M446" s="474"/>
      <c r="N446" s="474"/>
      <c r="O446" s="474"/>
      <c r="P446" s="474"/>
      <c r="Q446" s="474"/>
      <c r="R446" s="474"/>
      <c r="S446" s="474"/>
      <c r="T446" s="474"/>
      <c r="U446" s="474"/>
      <c r="V446" s="474"/>
      <c r="W446" s="474"/>
      <c r="X446" s="474"/>
      <c r="Y446" s="474"/>
      <c r="Z446" s="474"/>
      <c r="AA446" s="474"/>
      <c r="AB446" s="474"/>
      <c r="AC446" s="474"/>
      <c r="AD446" s="474"/>
      <c r="AE446" s="474"/>
      <c r="AF446" s="474"/>
      <c r="AG446" s="474"/>
    </row>
    <row r="447" spans="1:33" ht="12" customHeight="1" x14ac:dyDescent="0.35">
      <c r="A447" s="473" t="s">
        <v>2296</v>
      </c>
      <c r="B447" s="483" t="s">
        <v>2160</v>
      </c>
      <c r="C447" s="488">
        <v>59.442810000000001</v>
      </c>
      <c r="D447" s="488">
        <v>60.019646000000002</v>
      </c>
      <c r="E447" s="488">
        <v>60.52055</v>
      </c>
      <c r="F447" s="488">
        <v>61.260097999999999</v>
      </c>
      <c r="G447" s="488">
        <v>62.110301999999997</v>
      </c>
      <c r="H447" s="488">
        <v>62.889198</v>
      </c>
      <c r="I447" s="488">
        <v>63.619644000000001</v>
      </c>
      <c r="J447" s="488">
        <v>64.287750000000003</v>
      </c>
      <c r="K447" s="488">
        <v>64.908385999999993</v>
      </c>
      <c r="L447" s="488">
        <v>65.588477999999995</v>
      </c>
      <c r="M447" s="488">
        <v>66.228493</v>
      </c>
      <c r="N447" s="488">
        <v>66.795806999999996</v>
      </c>
      <c r="O447" s="488">
        <v>67.342147999999995</v>
      </c>
      <c r="P447" s="488">
        <v>67.873504999999994</v>
      </c>
      <c r="Q447" s="488">
        <v>68.379112000000006</v>
      </c>
      <c r="R447" s="488">
        <v>68.968124000000003</v>
      </c>
      <c r="S447" s="488">
        <v>69.543259000000006</v>
      </c>
      <c r="T447" s="488">
        <v>70.093177999999995</v>
      </c>
      <c r="U447" s="488">
        <v>70.68544</v>
      </c>
      <c r="V447" s="488">
        <v>71.276199000000005</v>
      </c>
      <c r="W447" s="488">
        <v>71.841209000000006</v>
      </c>
      <c r="X447" s="488">
        <v>72.389968999999994</v>
      </c>
      <c r="Y447" s="488">
        <v>72.898064000000005</v>
      </c>
      <c r="Z447" s="488">
        <v>73.418899999999994</v>
      </c>
      <c r="AA447" s="488">
        <v>73.937302000000003</v>
      </c>
      <c r="AB447" s="488">
        <v>74.441672999999994</v>
      </c>
      <c r="AC447" s="488">
        <v>74.954445000000007</v>
      </c>
      <c r="AD447" s="488">
        <v>75.466742999999994</v>
      </c>
      <c r="AE447" s="488">
        <v>75.968292000000005</v>
      </c>
      <c r="AF447" s="485">
        <v>8.7989999999999995E-3</v>
      </c>
      <c r="AG447" s="474"/>
    </row>
    <row r="448" spans="1:33" ht="12" customHeight="1" x14ac:dyDescent="0.35">
      <c r="A448" s="473" t="s">
        <v>2297</v>
      </c>
      <c r="B448" s="483" t="s">
        <v>2161</v>
      </c>
      <c r="C448" s="488">
        <v>25.706538999999999</v>
      </c>
      <c r="D448" s="488">
        <v>25.085498999999999</v>
      </c>
      <c r="E448" s="488">
        <v>25.158947000000001</v>
      </c>
      <c r="F448" s="488">
        <v>24.968433000000001</v>
      </c>
      <c r="G448" s="488">
        <v>24.802672999999999</v>
      </c>
      <c r="H448" s="488">
        <v>24.555243999999998</v>
      </c>
      <c r="I448" s="488">
        <v>24.443709999999999</v>
      </c>
      <c r="J448" s="488">
        <v>24.177654</v>
      </c>
      <c r="K448" s="488">
        <v>24.066455999999999</v>
      </c>
      <c r="L448" s="488">
        <v>23.798335999999999</v>
      </c>
      <c r="M448" s="488">
        <v>23.612175000000001</v>
      </c>
      <c r="N448" s="488">
        <v>23.473866000000001</v>
      </c>
      <c r="O448" s="488">
        <v>23.224322999999998</v>
      </c>
      <c r="P448" s="488">
        <v>23.051624</v>
      </c>
      <c r="Q448" s="488">
        <v>22.810295</v>
      </c>
      <c r="R448" s="488">
        <v>22.652550000000002</v>
      </c>
      <c r="S448" s="488">
        <v>22.340651999999999</v>
      </c>
      <c r="T448" s="488">
        <v>22.089928</v>
      </c>
      <c r="U448" s="488">
        <v>21.958061000000001</v>
      </c>
      <c r="V448" s="488">
        <v>21.856966</v>
      </c>
      <c r="W448" s="488">
        <v>21.736383</v>
      </c>
      <c r="X448" s="488">
        <v>21.677012999999999</v>
      </c>
      <c r="Y448" s="488">
        <v>21.558979000000001</v>
      </c>
      <c r="Z448" s="488">
        <v>21.446936000000001</v>
      </c>
      <c r="AA448" s="488">
        <v>21.230017</v>
      </c>
      <c r="AB448" s="488">
        <v>20.946949</v>
      </c>
      <c r="AC448" s="488">
        <v>20.748671000000002</v>
      </c>
      <c r="AD448" s="488">
        <v>20.589421999999999</v>
      </c>
      <c r="AE448" s="488">
        <v>20.390388000000002</v>
      </c>
      <c r="AF448" s="485">
        <v>-8.2400000000000008E-3</v>
      </c>
      <c r="AG448" s="474"/>
    </row>
    <row r="449" spans="1:33" ht="12" customHeight="1" x14ac:dyDescent="0.35">
      <c r="A449" s="473" t="s">
        <v>2298</v>
      </c>
      <c r="B449" s="483" t="s">
        <v>2162</v>
      </c>
      <c r="C449" s="488">
        <v>158.90261799999999</v>
      </c>
      <c r="D449" s="488">
        <v>153.94255100000001</v>
      </c>
      <c r="E449" s="488">
        <v>151.407501</v>
      </c>
      <c r="F449" s="488">
        <v>152.53375199999999</v>
      </c>
      <c r="G449" s="488">
        <v>153.58973700000001</v>
      </c>
      <c r="H449" s="488">
        <v>153.31044</v>
      </c>
      <c r="I449" s="488">
        <v>153.75054900000001</v>
      </c>
      <c r="J449" s="488">
        <v>156.40310700000001</v>
      </c>
      <c r="K449" s="488">
        <v>157.803864</v>
      </c>
      <c r="L449" s="488">
        <v>156.828217</v>
      </c>
      <c r="M449" s="488">
        <v>155.67082199999999</v>
      </c>
      <c r="N449" s="488">
        <v>155.14125100000001</v>
      </c>
      <c r="O449" s="488">
        <v>154.80461099999999</v>
      </c>
      <c r="P449" s="488">
        <v>155.04769899999999</v>
      </c>
      <c r="Q449" s="488">
        <v>155.656036</v>
      </c>
      <c r="R449" s="488">
        <v>156.785934</v>
      </c>
      <c r="S449" s="488">
        <v>158.16177400000001</v>
      </c>
      <c r="T449" s="488">
        <v>159.21083100000001</v>
      </c>
      <c r="U449" s="488">
        <v>160.28389000000001</v>
      </c>
      <c r="V449" s="488">
        <v>162.033997</v>
      </c>
      <c r="W449" s="488">
        <v>163.308548</v>
      </c>
      <c r="X449" s="488">
        <v>163.97311400000001</v>
      </c>
      <c r="Y449" s="488">
        <v>164.415176</v>
      </c>
      <c r="Z449" s="488">
        <v>164.96173099999999</v>
      </c>
      <c r="AA449" s="488">
        <v>165.744156</v>
      </c>
      <c r="AB449" s="488">
        <v>166.52314799999999</v>
      </c>
      <c r="AC449" s="488">
        <v>167.176682</v>
      </c>
      <c r="AD449" s="488">
        <v>167.93043499999999</v>
      </c>
      <c r="AE449" s="488">
        <v>169.210587</v>
      </c>
      <c r="AF449" s="485">
        <v>2.2469999999999999E-3</v>
      </c>
      <c r="AG449" s="474"/>
    </row>
    <row r="450" spans="1:33" ht="12" customHeight="1" x14ac:dyDescent="0.35">
      <c r="A450" s="470"/>
      <c r="B450" s="474"/>
      <c r="C450" s="474"/>
      <c r="D450" s="474"/>
      <c r="E450" s="474"/>
      <c r="F450" s="474"/>
      <c r="G450" s="474"/>
      <c r="H450" s="474"/>
      <c r="I450" s="474"/>
      <c r="J450" s="474"/>
      <c r="K450" s="474"/>
      <c r="L450" s="474"/>
      <c r="M450" s="474"/>
      <c r="N450" s="474"/>
      <c r="O450" s="474"/>
      <c r="P450" s="474"/>
      <c r="Q450" s="474"/>
      <c r="R450" s="474"/>
      <c r="S450" s="474"/>
      <c r="T450" s="474"/>
      <c r="U450" s="474"/>
      <c r="V450" s="474"/>
      <c r="W450" s="474"/>
      <c r="X450" s="474"/>
      <c r="Y450" s="474"/>
      <c r="Z450" s="474"/>
      <c r="AA450" s="474"/>
      <c r="AB450" s="474"/>
      <c r="AC450" s="474"/>
      <c r="AD450" s="474"/>
      <c r="AE450" s="474"/>
      <c r="AF450" s="474"/>
      <c r="AG450" s="474"/>
    </row>
    <row r="451" spans="1:33" ht="12" customHeight="1" x14ac:dyDescent="0.35">
      <c r="A451" s="470"/>
      <c r="B451" s="482" t="s">
        <v>2163</v>
      </c>
      <c r="C451" s="474"/>
      <c r="D451" s="474"/>
      <c r="E451" s="474"/>
      <c r="F451" s="474"/>
      <c r="G451" s="474"/>
      <c r="H451" s="474"/>
      <c r="I451" s="474"/>
      <c r="J451" s="474"/>
      <c r="K451" s="474"/>
      <c r="L451" s="474"/>
      <c r="M451" s="474"/>
      <c r="N451" s="474"/>
      <c r="O451" s="474"/>
      <c r="P451" s="474"/>
      <c r="Q451" s="474"/>
      <c r="R451" s="474"/>
      <c r="S451" s="474"/>
      <c r="T451" s="474"/>
      <c r="U451" s="474"/>
      <c r="V451" s="474"/>
      <c r="W451" s="474"/>
      <c r="X451" s="474"/>
      <c r="Y451" s="474"/>
      <c r="Z451" s="474"/>
      <c r="AA451" s="474"/>
      <c r="AB451" s="474"/>
      <c r="AC451" s="474"/>
      <c r="AD451" s="474"/>
      <c r="AE451" s="474"/>
      <c r="AF451" s="474"/>
      <c r="AG451" s="474"/>
    </row>
    <row r="452" spans="1:33" ht="12" customHeight="1" x14ac:dyDescent="0.35">
      <c r="A452" s="473" t="s">
        <v>2299</v>
      </c>
      <c r="B452" s="483" t="s">
        <v>2164</v>
      </c>
      <c r="C452" s="488">
        <v>188.67825300000001</v>
      </c>
      <c r="D452" s="488">
        <v>191.89291399999999</v>
      </c>
      <c r="E452" s="488">
        <v>193.631607</v>
      </c>
      <c r="F452" s="488">
        <v>195.15965299999999</v>
      </c>
      <c r="G452" s="488">
        <v>197.380371</v>
      </c>
      <c r="H452" s="488">
        <v>200.04684399999999</v>
      </c>
      <c r="I452" s="488">
        <v>202.75109900000001</v>
      </c>
      <c r="J452" s="488">
        <v>205.082764</v>
      </c>
      <c r="K452" s="488">
        <v>207.145523</v>
      </c>
      <c r="L452" s="488">
        <v>209.22392300000001</v>
      </c>
      <c r="M452" s="488">
        <v>210.874832</v>
      </c>
      <c r="N452" s="488">
        <v>212.356628</v>
      </c>
      <c r="O452" s="488">
        <v>214.008377</v>
      </c>
      <c r="P452" s="488">
        <v>215.85893200000001</v>
      </c>
      <c r="Q452" s="488">
        <v>217.787735</v>
      </c>
      <c r="R452" s="488">
        <v>219.90486100000001</v>
      </c>
      <c r="S452" s="488">
        <v>221.688354</v>
      </c>
      <c r="T452" s="488">
        <v>223.334946</v>
      </c>
      <c r="U452" s="488">
        <v>224.95373499999999</v>
      </c>
      <c r="V452" s="488">
        <v>226.47195400000001</v>
      </c>
      <c r="W452" s="488">
        <v>228.29638700000001</v>
      </c>
      <c r="X452" s="488">
        <v>230.07853700000001</v>
      </c>
      <c r="Y452" s="488">
        <v>231.75947600000001</v>
      </c>
      <c r="Z452" s="488">
        <v>233.35264599999999</v>
      </c>
      <c r="AA452" s="488">
        <v>234.82630900000001</v>
      </c>
      <c r="AB452" s="488">
        <v>236.30715900000001</v>
      </c>
      <c r="AC452" s="488">
        <v>237.87600699999999</v>
      </c>
      <c r="AD452" s="488">
        <v>239.41961699999999</v>
      </c>
      <c r="AE452" s="488">
        <v>240.94769299999999</v>
      </c>
      <c r="AF452" s="485">
        <v>8.7720000000000003E-3</v>
      </c>
      <c r="AG452" s="474"/>
    </row>
    <row r="453" spans="1:33" ht="12" customHeight="1" x14ac:dyDescent="0.35">
      <c r="A453" s="473" t="s">
        <v>2300</v>
      </c>
      <c r="B453" s="483" t="s">
        <v>2165</v>
      </c>
      <c r="C453" s="488">
        <v>14.697421</v>
      </c>
      <c r="D453" s="488">
        <v>14.534102000000001</v>
      </c>
      <c r="E453" s="488">
        <v>14.411118</v>
      </c>
      <c r="F453" s="488">
        <v>14.393008</v>
      </c>
      <c r="G453" s="488">
        <v>14.474981</v>
      </c>
      <c r="H453" s="488">
        <v>14.624651999999999</v>
      </c>
      <c r="I453" s="488">
        <v>14.846117</v>
      </c>
      <c r="J453" s="488">
        <v>15.013782000000001</v>
      </c>
      <c r="K453" s="488">
        <v>15.139466000000001</v>
      </c>
      <c r="L453" s="488">
        <v>15.267231000000001</v>
      </c>
      <c r="M453" s="488">
        <v>15.400064</v>
      </c>
      <c r="N453" s="488">
        <v>15.553626</v>
      </c>
      <c r="O453" s="488">
        <v>15.662827999999999</v>
      </c>
      <c r="P453" s="488">
        <v>15.74633</v>
      </c>
      <c r="Q453" s="488">
        <v>15.860167000000001</v>
      </c>
      <c r="R453" s="488">
        <v>16.012533000000001</v>
      </c>
      <c r="S453" s="488">
        <v>16.157969000000001</v>
      </c>
      <c r="T453" s="488">
        <v>16.267599000000001</v>
      </c>
      <c r="U453" s="488">
        <v>16.409980999999998</v>
      </c>
      <c r="V453" s="488">
        <v>16.574486</v>
      </c>
      <c r="W453" s="488">
        <v>16.756119000000002</v>
      </c>
      <c r="X453" s="488">
        <v>16.945332000000001</v>
      </c>
      <c r="Y453" s="488">
        <v>17.133883000000001</v>
      </c>
      <c r="Z453" s="488">
        <v>17.316095000000001</v>
      </c>
      <c r="AA453" s="488">
        <v>17.506112999999999</v>
      </c>
      <c r="AB453" s="488">
        <v>17.719940000000001</v>
      </c>
      <c r="AC453" s="488">
        <v>18.014227000000002</v>
      </c>
      <c r="AD453" s="488">
        <v>18.328147999999999</v>
      </c>
      <c r="AE453" s="488">
        <v>18.641864999999999</v>
      </c>
      <c r="AF453" s="485">
        <v>8.5269999999999999E-3</v>
      </c>
      <c r="AG453" s="474"/>
    </row>
    <row r="454" spans="1:33" ht="12" customHeight="1" x14ac:dyDescent="0.35">
      <c r="A454" s="473" t="s">
        <v>2301</v>
      </c>
      <c r="B454" s="483" t="s">
        <v>2166</v>
      </c>
      <c r="C454" s="488">
        <v>4.9081440000000001</v>
      </c>
      <c r="D454" s="488">
        <v>4.8373790000000003</v>
      </c>
      <c r="E454" s="488">
        <v>4.7934679999999998</v>
      </c>
      <c r="F454" s="488">
        <v>4.7509040000000002</v>
      </c>
      <c r="G454" s="488">
        <v>4.7927080000000002</v>
      </c>
      <c r="H454" s="488">
        <v>4.8622800000000002</v>
      </c>
      <c r="I454" s="488">
        <v>4.8704130000000001</v>
      </c>
      <c r="J454" s="488">
        <v>4.8175610000000004</v>
      </c>
      <c r="K454" s="488">
        <v>4.7538470000000004</v>
      </c>
      <c r="L454" s="488">
        <v>4.7149619999999999</v>
      </c>
      <c r="M454" s="488">
        <v>4.7100099999999996</v>
      </c>
      <c r="N454" s="488">
        <v>4.6967309999999998</v>
      </c>
      <c r="O454" s="488">
        <v>4.693727</v>
      </c>
      <c r="P454" s="488">
        <v>4.6614089999999999</v>
      </c>
      <c r="Q454" s="488">
        <v>4.5853999999999999</v>
      </c>
      <c r="R454" s="488">
        <v>4.5248369999999998</v>
      </c>
      <c r="S454" s="488">
        <v>4.4650090000000002</v>
      </c>
      <c r="T454" s="488">
        <v>4.3847009999999997</v>
      </c>
      <c r="U454" s="488">
        <v>4.3188310000000003</v>
      </c>
      <c r="V454" s="488">
        <v>4.2655630000000002</v>
      </c>
      <c r="W454" s="488">
        <v>4.1933809999999996</v>
      </c>
      <c r="X454" s="488">
        <v>4.1127719999999997</v>
      </c>
      <c r="Y454" s="488">
        <v>4.0259999999999998</v>
      </c>
      <c r="Z454" s="488">
        <v>3.9357880000000001</v>
      </c>
      <c r="AA454" s="488">
        <v>3.8556720000000002</v>
      </c>
      <c r="AB454" s="488">
        <v>3.7817319999999999</v>
      </c>
      <c r="AC454" s="488">
        <v>3.7128800000000002</v>
      </c>
      <c r="AD454" s="488">
        <v>3.645375</v>
      </c>
      <c r="AE454" s="488">
        <v>3.575199</v>
      </c>
      <c r="AF454" s="485">
        <v>-1.1253000000000001E-2</v>
      </c>
      <c r="AG454" s="474"/>
    </row>
    <row r="455" spans="1:33" ht="12" customHeight="1" x14ac:dyDescent="0.35">
      <c r="A455" s="473" t="s">
        <v>2302</v>
      </c>
      <c r="B455" s="483" t="s">
        <v>2167</v>
      </c>
      <c r="C455" s="488">
        <v>14.866139</v>
      </c>
      <c r="D455" s="488">
        <v>13.489682999999999</v>
      </c>
      <c r="E455" s="488">
        <v>13.055422</v>
      </c>
      <c r="F455" s="488">
        <v>13.231906</v>
      </c>
      <c r="G455" s="488">
        <v>13.070569000000001</v>
      </c>
      <c r="H455" s="488">
        <v>12.996623</v>
      </c>
      <c r="I455" s="488">
        <v>13.111993</v>
      </c>
      <c r="J455" s="488">
        <v>13.279044000000001</v>
      </c>
      <c r="K455" s="488">
        <v>13.323952999999999</v>
      </c>
      <c r="L455" s="488">
        <v>13.309239</v>
      </c>
      <c r="M455" s="488">
        <v>13.383868</v>
      </c>
      <c r="N455" s="488">
        <v>13.501068</v>
      </c>
      <c r="O455" s="488">
        <v>13.721297</v>
      </c>
      <c r="P455" s="488">
        <v>13.821259</v>
      </c>
      <c r="Q455" s="488">
        <v>13.714643000000001</v>
      </c>
      <c r="R455" s="488">
        <v>13.721412000000001</v>
      </c>
      <c r="S455" s="488">
        <v>13.703941</v>
      </c>
      <c r="T455" s="488">
        <v>13.689330999999999</v>
      </c>
      <c r="U455" s="488">
        <v>13.706675000000001</v>
      </c>
      <c r="V455" s="488">
        <v>13.818106999999999</v>
      </c>
      <c r="W455" s="488">
        <v>13.885502000000001</v>
      </c>
      <c r="X455" s="488">
        <v>13.889317999999999</v>
      </c>
      <c r="Y455" s="488">
        <v>13.784571</v>
      </c>
      <c r="Z455" s="488">
        <v>13.573342999999999</v>
      </c>
      <c r="AA455" s="488">
        <v>13.394707</v>
      </c>
      <c r="AB455" s="488">
        <v>13.290298</v>
      </c>
      <c r="AC455" s="488">
        <v>13.212028</v>
      </c>
      <c r="AD455" s="488">
        <v>13.178338999999999</v>
      </c>
      <c r="AE455" s="488">
        <v>13.206531999999999</v>
      </c>
      <c r="AF455" s="485">
        <v>-4.2189999999999997E-3</v>
      </c>
      <c r="AG455" s="474"/>
    </row>
    <row r="456" spans="1:33" ht="12" customHeight="1" x14ac:dyDescent="0.35">
      <c r="A456" s="473" t="s">
        <v>2303</v>
      </c>
      <c r="B456" s="483" t="s">
        <v>2168</v>
      </c>
      <c r="C456" s="488">
        <v>17.926176000000002</v>
      </c>
      <c r="D456" s="488">
        <v>17.679383999999999</v>
      </c>
      <c r="E456" s="488">
        <v>17.738963999999999</v>
      </c>
      <c r="F456" s="488">
        <v>17.767976999999998</v>
      </c>
      <c r="G456" s="488">
        <v>18.322676000000001</v>
      </c>
      <c r="H456" s="488">
        <v>18.860686999999999</v>
      </c>
      <c r="I456" s="488">
        <v>18.971019999999999</v>
      </c>
      <c r="J456" s="488">
        <v>19.178447999999999</v>
      </c>
      <c r="K456" s="488">
        <v>19.300775999999999</v>
      </c>
      <c r="L456" s="488">
        <v>19.407105999999999</v>
      </c>
      <c r="M456" s="488">
        <v>19.830576000000001</v>
      </c>
      <c r="N456" s="488">
        <v>19.992163000000001</v>
      </c>
      <c r="O456" s="488">
        <v>20.191338999999999</v>
      </c>
      <c r="P456" s="488">
        <v>20.568612999999999</v>
      </c>
      <c r="Q456" s="488">
        <v>20.867785000000001</v>
      </c>
      <c r="R456" s="488">
        <v>21.144545000000001</v>
      </c>
      <c r="S456" s="488">
        <v>21.531012</v>
      </c>
      <c r="T456" s="488">
        <v>21.786764000000002</v>
      </c>
      <c r="U456" s="488">
        <v>21.98959</v>
      </c>
      <c r="V456" s="488">
        <v>22.504359999999998</v>
      </c>
      <c r="W456" s="488">
        <v>22.844114000000001</v>
      </c>
      <c r="X456" s="488">
        <v>23.000055</v>
      </c>
      <c r="Y456" s="488">
        <v>23.097902000000001</v>
      </c>
      <c r="Z456" s="488">
        <v>23.017268999999999</v>
      </c>
      <c r="AA456" s="488">
        <v>23.183444999999999</v>
      </c>
      <c r="AB456" s="488">
        <v>23.365086000000002</v>
      </c>
      <c r="AC456" s="488">
        <v>23.584257000000001</v>
      </c>
      <c r="AD456" s="488">
        <v>23.724428</v>
      </c>
      <c r="AE456" s="488">
        <v>24.184135000000001</v>
      </c>
      <c r="AF456" s="485">
        <v>1.0751E-2</v>
      </c>
      <c r="AG456" s="474"/>
    </row>
    <row r="457" spans="1:33" ht="12" customHeight="1" x14ac:dyDescent="0.35">
      <c r="A457" s="473" t="s">
        <v>2304</v>
      </c>
      <c r="B457" s="483" t="s">
        <v>2169</v>
      </c>
      <c r="C457" s="488">
        <v>36.788871999999998</v>
      </c>
      <c r="D457" s="488">
        <v>35.709778</v>
      </c>
      <c r="E457" s="488">
        <v>34.809181000000002</v>
      </c>
      <c r="F457" s="488">
        <v>34.621037000000001</v>
      </c>
      <c r="G457" s="488">
        <v>34.746555000000001</v>
      </c>
      <c r="H457" s="488">
        <v>34.843384</v>
      </c>
      <c r="I457" s="488">
        <v>34.947758</v>
      </c>
      <c r="J457" s="488">
        <v>35.046123999999999</v>
      </c>
      <c r="K457" s="488">
        <v>35.106171000000003</v>
      </c>
      <c r="L457" s="488">
        <v>35.279034000000003</v>
      </c>
      <c r="M457" s="488">
        <v>35.492621999999997</v>
      </c>
      <c r="N457" s="488">
        <v>35.659472999999998</v>
      </c>
      <c r="O457" s="488">
        <v>35.876835</v>
      </c>
      <c r="P457" s="488">
        <v>36.096595999999998</v>
      </c>
      <c r="Q457" s="488">
        <v>36.238208999999998</v>
      </c>
      <c r="R457" s="488">
        <v>36.387588999999998</v>
      </c>
      <c r="S457" s="488">
        <v>36.543201000000003</v>
      </c>
      <c r="T457" s="488">
        <v>36.637943</v>
      </c>
      <c r="U457" s="488">
        <v>36.783028000000002</v>
      </c>
      <c r="V457" s="488">
        <v>36.975181999999997</v>
      </c>
      <c r="W457" s="488">
        <v>37.168666999999999</v>
      </c>
      <c r="X457" s="488">
        <v>37.337978</v>
      </c>
      <c r="Y457" s="488">
        <v>37.383651999999998</v>
      </c>
      <c r="Z457" s="488">
        <v>37.37677</v>
      </c>
      <c r="AA457" s="488">
        <v>37.374949999999998</v>
      </c>
      <c r="AB457" s="488">
        <v>37.420399000000003</v>
      </c>
      <c r="AC457" s="488">
        <v>37.470039</v>
      </c>
      <c r="AD457" s="488">
        <v>37.505333</v>
      </c>
      <c r="AE457" s="488">
        <v>37.566592999999997</v>
      </c>
      <c r="AF457" s="485">
        <v>7.4700000000000005E-4</v>
      </c>
      <c r="AG457" s="474"/>
    </row>
    <row r="458" spans="1:33" ht="12" customHeight="1" x14ac:dyDescent="0.35">
      <c r="A458" s="473" t="s">
        <v>2305</v>
      </c>
      <c r="B458" s="483" t="s">
        <v>2170</v>
      </c>
      <c r="C458" s="488">
        <v>20.292027999999998</v>
      </c>
      <c r="D458" s="488">
        <v>19.941700000000001</v>
      </c>
      <c r="E458" s="488">
        <v>19.681881000000001</v>
      </c>
      <c r="F458" s="488">
        <v>19.592278</v>
      </c>
      <c r="G458" s="488">
        <v>19.537307999999999</v>
      </c>
      <c r="H458" s="488">
        <v>19.464024999999999</v>
      </c>
      <c r="I458" s="488">
        <v>19.523083</v>
      </c>
      <c r="J458" s="488">
        <v>19.585256999999999</v>
      </c>
      <c r="K458" s="488">
        <v>19.719448</v>
      </c>
      <c r="L458" s="488">
        <v>19.891839999999998</v>
      </c>
      <c r="M458" s="488">
        <v>19.865594999999999</v>
      </c>
      <c r="N458" s="488">
        <v>19.706410999999999</v>
      </c>
      <c r="O458" s="488">
        <v>19.583258000000001</v>
      </c>
      <c r="P458" s="488">
        <v>19.456419</v>
      </c>
      <c r="Q458" s="488">
        <v>19.329884</v>
      </c>
      <c r="R458" s="488">
        <v>19.258351999999999</v>
      </c>
      <c r="S458" s="488">
        <v>19.173663999999999</v>
      </c>
      <c r="T458" s="488">
        <v>19.069479000000001</v>
      </c>
      <c r="U458" s="488">
        <v>19.094947999999999</v>
      </c>
      <c r="V458" s="488">
        <v>18.997971</v>
      </c>
      <c r="W458" s="488">
        <v>18.816063</v>
      </c>
      <c r="X458" s="488">
        <v>18.756495000000001</v>
      </c>
      <c r="Y458" s="488">
        <v>18.752293000000002</v>
      </c>
      <c r="Z458" s="488">
        <v>18.958696</v>
      </c>
      <c r="AA458" s="488">
        <v>19.114355</v>
      </c>
      <c r="AB458" s="488">
        <v>19.208318999999999</v>
      </c>
      <c r="AC458" s="488">
        <v>19.263390000000001</v>
      </c>
      <c r="AD458" s="488">
        <v>19.420673000000001</v>
      </c>
      <c r="AE458" s="488">
        <v>19.557758</v>
      </c>
      <c r="AF458" s="485">
        <v>-1.315E-3</v>
      </c>
      <c r="AG458" s="474"/>
    </row>
    <row r="459" spans="1:33" ht="12" customHeight="1" x14ac:dyDescent="0.35">
      <c r="A459" s="473" t="s">
        <v>2306</v>
      </c>
      <c r="B459" s="483" t="s">
        <v>2171</v>
      </c>
      <c r="C459" s="488">
        <v>194.27526900000001</v>
      </c>
      <c r="D459" s="488">
        <v>180.78062399999999</v>
      </c>
      <c r="E459" s="488">
        <v>178.04530299999999</v>
      </c>
      <c r="F459" s="488">
        <v>180.631775</v>
      </c>
      <c r="G459" s="488">
        <v>184.88815299999999</v>
      </c>
      <c r="H459" s="488">
        <v>189.046356</v>
      </c>
      <c r="I459" s="488">
        <v>192.60626199999999</v>
      </c>
      <c r="J459" s="488">
        <v>195.062805</v>
      </c>
      <c r="K459" s="488">
        <v>196.85157799999999</v>
      </c>
      <c r="L459" s="488">
        <v>199.23519899999999</v>
      </c>
      <c r="M459" s="488">
        <v>202.196564</v>
      </c>
      <c r="N459" s="488">
        <v>205.36502100000001</v>
      </c>
      <c r="O459" s="488">
        <v>209.28332499999999</v>
      </c>
      <c r="P459" s="488">
        <v>213.16297900000001</v>
      </c>
      <c r="Q459" s="488">
        <v>215.980591</v>
      </c>
      <c r="R459" s="488">
        <v>219.053391</v>
      </c>
      <c r="S459" s="488">
        <v>222.20015000000001</v>
      </c>
      <c r="T459" s="488">
        <v>225.24362199999999</v>
      </c>
      <c r="U459" s="488">
        <v>229.37081900000001</v>
      </c>
      <c r="V459" s="488">
        <v>234.06823700000001</v>
      </c>
      <c r="W459" s="488">
        <v>238.562805</v>
      </c>
      <c r="X459" s="488">
        <v>242.770355</v>
      </c>
      <c r="Y459" s="488">
        <v>245.83161899999999</v>
      </c>
      <c r="Z459" s="488">
        <v>248.26516699999999</v>
      </c>
      <c r="AA459" s="488">
        <v>250.92837499999999</v>
      </c>
      <c r="AB459" s="488">
        <v>254.132339</v>
      </c>
      <c r="AC459" s="488">
        <v>257.81341600000002</v>
      </c>
      <c r="AD459" s="488">
        <v>261.29046599999998</v>
      </c>
      <c r="AE459" s="488">
        <v>264.357056</v>
      </c>
      <c r="AF459" s="485">
        <v>1.1062000000000001E-2</v>
      </c>
      <c r="AG459" s="474"/>
    </row>
    <row r="460" spans="1:33" ht="12" customHeight="1" x14ac:dyDescent="0.35">
      <c r="A460" s="473" t="s">
        <v>2307</v>
      </c>
      <c r="B460" s="483" t="s">
        <v>2172</v>
      </c>
      <c r="C460" s="488">
        <v>90.742751999999996</v>
      </c>
      <c r="D460" s="488">
        <v>86.289092999999994</v>
      </c>
      <c r="E460" s="488">
        <v>83.763740999999996</v>
      </c>
      <c r="F460" s="488">
        <v>86.167113999999998</v>
      </c>
      <c r="G460" s="488">
        <v>89.367026999999993</v>
      </c>
      <c r="H460" s="488">
        <v>91.802643000000003</v>
      </c>
      <c r="I460" s="488">
        <v>93.835037</v>
      </c>
      <c r="J460" s="488">
        <v>95.056861999999995</v>
      </c>
      <c r="K460" s="488">
        <v>96.099334999999996</v>
      </c>
      <c r="L460" s="488">
        <v>97.795433000000003</v>
      </c>
      <c r="M460" s="488">
        <v>99.490555000000001</v>
      </c>
      <c r="N460" s="488">
        <v>101.11164100000001</v>
      </c>
      <c r="O460" s="488">
        <v>103.250275</v>
      </c>
      <c r="P460" s="488">
        <v>105.062027</v>
      </c>
      <c r="Q460" s="488">
        <v>105.998749</v>
      </c>
      <c r="R460" s="488">
        <v>107.136444</v>
      </c>
      <c r="S460" s="488">
        <v>108.222786</v>
      </c>
      <c r="T460" s="488">
        <v>109.226822</v>
      </c>
      <c r="U460" s="488">
        <v>111.21521799999999</v>
      </c>
      <c r="V460" s="488">
        <v>113.085297</v>
      </c>
      <c r="W460" s="488">
        <v>114.420517</v>
      </c>
      <c r="X460" s="488">
        <v>115.745079</v>
      </c>
      <c r="Y460" s="488">
        <v>116.293442</v>
      </c>
      <c r="Z460" s="488">
        <v>116.836281</v>
      </c>
      <c r="AA460" s="488">
        <v>117.494507</v>
      </c>
      <c r="AB460" s="488">
        <v>118.439453</v>
      </c>
      <c r="AC460" s="488">
        <v>119.675079</v>
      </c>
      <c r="AD460" s="488">
        <v>120.777298</v>
      </c>
      <c r="AE460" s="488">
        <v>121.69609800000001</v>
      </c>
      <c r="AF460" s="485">
        <v>1.0536999999999999E-2</v>
      </c>
      <c r="AG460" s="474"/>
    </row>
    <row r="461" spans="1:33" ht="12" customHeight="1" x14ac:dyDescent="0.35">
      <c r="A461" s="473" t="s">
        <v>2308</v>
      </c>
      <c r="B461" s="483" t="s">
        <v>2173</v>
      </c>
      <c r="C461" s="488">
        <v>9.4210320000000003</v>
      </c>
      <c r="D461" s="488">
        <v>9.4536099999999994</v>
      </c>
      <c r="E461" s="488">
        <v>9.3460979999999996</v>
      </c>
      <c r="F461" s="488">
        <v>9.5835340000000002</v>
      </c>
      <c r="G461" s="488">
        <v>9.8187250000000006</v>
      </c>
      <c r="H461" s="488">
        <v>9.9426109999999994</v>
      </c>
      <c r="I461" s="488">
        <v>10.008838000000001</v>
      </c>
      <c r="J461" s="488">
        <v>10.019493000000001</v>
      </c>
      <c r="K461" s="488">
        <v>9.988721</v>
      </c>
      <c r="L461" s="488">
        <v>10.066229</v>
      </c>
      <c r="M461" s="488">
        <v>10.036925999999999</v>
      </c>
      <c r="N461" s="488">
        <v>10.018208</v>
      </c>
      <c r="O461" s="488">
        <v>10.104353</v>
      </c>
      <c r="P461" s="488">
        <v>10.120327</v>
      </c>
      <c r="Q461" s="488">
        <v>10.049733</v>
      </c>
      <c r="R461" s="488">
        <v>10.057471</v>
      </c>
      <c r="S461" s="488">
        <v>10.003857</v>
      </c>
      <c r="T461" s="488">
        <v>10.030049999999999</v>
      </c>
      <c r="U461" s="488">
        <v>10.082865999999999</v>
      </c>
      <c r="V461" s="488">
        <v>10.150301000000001</v>
      </c>
      <c r="W461" s="488">
        <v>10.167189</v>
      </c>
      <c r="X461" s="488">
        <v>10.177018</v>
      </c>
      <c r="Y461" s="488">
        <v>10.121465000000001</v>
      </c>
      <c r="Z461" s="488">
        <v>10.026494</v>
      </c>
      <c r="AA461" s="488">
        <v>9.9261520000000001</v>
      </c>
      <c r="AB461" s="488">
        <v>9.8490260000000003</v>
      </c>
      <c r="AC461" s="488">
        <v>9.8149429999999995</v>
      </c>
      <c r="AD461" s="488">
        <v>9.7720800000000008</v>
      </c>
      <c r="AE461" s="488">
        <v>9.7157429999999998</v>
      </c>
      <c r="AF461" s="485">
        <v>1.101E-3</v>
      </c>
      <c r="AG461" s="474"/>
    </row>
    <row r="462" spans="1:33" ht="12" customHeight="1" x14ac:dyDescent="0.35">
      <c r="A462" s="473" t="s">
        <v>2309</v>
      </c>
      <c r="B462" s="483" t="s">
        <v>2174</v>
      </c>
      <c r="C462" s="488">
        <v>47.991982</v>
      </c>
      <c r="D462" s="488">
        <v>44.283259999999999</v>
      </c>
      <c r="E462" s="488">
        <v>42.040764000000003</v>
      </c>
      <c r="F462" s="488">
        <v>43.733597000000003</v>
      </c>
      <c r="G462" s="488">
        <v>45.385081999999997</v>
      </c>
      <c r="H462" s="488">
        <v>46.599682000000001</v>
      </c>
      <c r="I462" s="488">
        <v>47.765217</v>
      </c>
      <c r="J462" s="488">
        <v>48.380580999999999</v>
      </c>
      <c r="K462" s="488">
        <v>48.977898000000003</v>
      </c>
      <c r="L462" s="488">
        <v>49.94059</v>
      </c>
      <c r="M462" s="488">
        <v>50.806469</v>
      </c>
      <c r="N462" s="488">
        <v>51.637115000000001</v>
      </c>
      <c r="O462" s="488">
        <v>52.686726</v>
      </c>
      <c r="P462" s="488">
        <v>53.679146000000003</v>
      </c>
      <c r="Q462" s="488">
        <v>54.120730999999999</v>
      </c>
      <c r="R462" s="488">
        <v>54.718456000000003</v>
      </c>
      <c r="S462" s="488">
        <v>55.244880999999999</v>
      </c>
      <c r="T462" s="488">
        <v>55.704678000000001</v>
      </c>
      <c r="U462" s="488">
        <v>56.950825000000002</v>
      </c>
      <c r="V462" s="488">
        <v>58.021793000000002</v>
      </c>
      <c r="W462" s="488">
        <v>58.772571999999997</v>
      </c>
      <c r="X462" s="488">
        <v>59.492610999999997</v>
      </c>
      <c r="Y462" s="488">
        <v>59.725285</v>
      </c>
      <c r="Z462" s="488">
        <v>60.003051999999997</v>
      </c>
      <c r="AA462" s="488">
        <v>60.361164000000002</v>
      </c>
      <c r="AB462" s="488">
        <v>60.890934000000001</v>
      </c>
      <c r="AC462" s="488">
        <v>61.575145999999997</v>
      </c>
      <c r="AD462" s="488">
        <v>62.19529</v>
      </c>
      <c r="AE462" s="488">
        <v>62.677227000000002</v>
      </c>
      <c r="AF462" s="485">
        <v>9.58E-3</v>
      </c>
      <c r="AG462" s="474"/>
    </row>
    <row r="463" spans="1:33" ht="12" customHeight="1" x14ac:dyDescent="0.35">
      <c r="A463" s="473" t="s">
        <v>2310</v>
      </c>
      <c r="B463" s="483" t="s">
        <v>2175</v>
      </c>
      <c r="C463" s="488">
        <v>27.67643</v>
      </c>
      <c r="D463" s="488">
        <v>26.922764000000001</v>
      </c>
      <c r="E463" s="488">
        <v>26.670653999999999</v>
      </c>
      <c r="F463" s="488">
        <v>26.978912000000001</v>
      </c>
      <c r="G463" s="488">
        <v>28.009993000000001</v>
      </c>
      <c r="H463" s="488">
        <v>28.903755</v>
      </c>
      <c r="I463" s="488">
        <v>29.582899000000001</v>
      </c>
      <c r="J463" s="488">
        <v>30.052876999999999</v>
      </c>
      <c r="K463" s="488">
        <v>30.43375</v>
      </c>
      <c r="L463" s="488">
        <v>30.982447000000001</v>
      </c>
      <c r="M463" s="488">
        <v>31.691029</v>
      </c>
      <c r="N463" s="488">
        <v>32.362419000000003</v>
      </c>
      <c r="O463" s="488">
        <v>33.192635000000003</v>
      </c>
      <c r="P463" s="488">
        <v>33.893470999999998</v>
      </c>
      <c r="Q463" s="488">
        <v>34.421000999999997</v>
      </c>
      <c r="R463" s="488">
        <v>34.931674999999998</v>
      </c>
      <c r="S463" s="488">
        <v>35.472672000000003</v>
      </c>
      <c r="T463" s="488">
        <v>35.984470000000002</v>
      </c>
      <c r="U463" s="488">
        <v>36.729129999999998</v>
      </c>
      <c r="V463" s="488">
        <v>37.475535999999998</v>
      </c>
      <c r="W463" s="488">
        <v>38.066127999999999</v>
      </c>
      <c r="X463" s="488">
        <v>38.724803999999999</v>
      </c>
      <c r="Y463" s="488">
        <v>39.199683999999998</v>
      </c>
      <c r="Z463" s="488">
        <v>39.666702000000001</v>
      </c>
      <c r="AA463" s="488">
        <v>40.151249</v>
      </c>
      <c r="AB463" s="488">
        <v>40.699294999999999</v>
      </c>
      <c r="AC463" s="488">
        <v>41.335406999999996</v>
      </c>
      <c r="AD463" s="488">
        <v>41.914749</v>
      </c>
      <c r="AE463" s="488">
        <v>42.454441000000003</v>
      </c>
      <c r="AF463" s="485">
        <v>1.5398E-2</v>
      </c>
      <c r="AG463" s="474"/>
    </row>
    <row r="464" spans="1:33" ht="12" customHeight="1" x14ac:dyDescent="0.35">
      <c r="A464" s="473" t="s">
        <v>2311</v>
      </c>
      <c r="B464" s="483" t="s">
        <v>2176</v>
      </c>
      <c r="C464" s="488">
        <v>5.6533040000000003</v>
      </c>
      <c r="D464" s="488">
        <v>5.6294579999999996</v>
      </c>
      <c r="E464" s="488">
        <v>5.7062210000000002</v>
      </c>
      <c r="F464" s="488">
        <v>5.8710719999999998</v>
      </c>
      <c r="G464" s="488">
        <v>6.1532270000000002</v>
      </c>
      <c r="H464" s="488">
        <v>6.3565959999999997</v>
      </c>
      <c r="I464" s="488">
        <v>6.4780810000000004</v>
      </c>
      <c r="J464" s="488">
        <v>6.6039110000000001</v>
      </c>
      <c r="K464" s="488">
        <v>6.6989660000000004</v>
      </c>
      <c r="L464" s="488">
        <v>6.8061680000000004</v>
      </c>
      <c r="M464" s="488">
        <v>6.9561310000000001</v>
      </c>
      <c r="N464" s="488">
        <v>7.0938929999999996</v>
      </c>
      <c r="O464" s="488">
        <v>7.2665620000000004</v>
      </c>
      <c r="P464" s="488">
        <v>7.3690800000000003</v>
      </c>
      <c r="Q464" s="488">
        <v>7.4072839999999998</v>
      </c>
      <c r="R464" s="488">
        <v>7.4288449999999999</v>
      </c>
      <c r="S464" s="488">
        <v>7.5013810000000003</v>
      </c>
      <c r="T464" s="488">
        <v>7.5076260000000001</v>
      </c>
      <c r="U464" s="488">
        <v>7.4523970000000004</v>
      </c>
      <c r="V464" s="488">
        <v>7.437665</v>
      </c>
      <c r="W464" s="488">
        <v>7.4146270000000003</v>
      </c>
      <c r="X464" s="488">
        <v>7.3506390000000001</v>
      </c>
      <c r="Y464" s="488">
        <v>7.2470059999999998</v>
      </c>
      <c r="Z464" s="488">
        <v>7.1400290000000002</v>
      </c>
      <c r="AA464" s="488">
        <v>7.0559380000000003</v>
      </c>
      <c r="AB464" s="488">
        <v>7.000197</v>
      </c>
      <c r="AC464" s="488">
        <v>6.949586</v>
      </c>
      <c r="AD464" s="488">
        <v>6.8951799999999999</v>
      </c>
      <c r="AE464" s="488">
        <v>6.8486830000000003</v>
      </c>
      <c r="AF464" s="485">
        <v>6.8739999999999999E-3</v>
      </c>
      <c r="AG464" s="474"/>
    </row>
    <row r="465" spans="1:33" ht="12" customHeight="1" x14ac:dyDescent="0.35">
      <c r="A465" s="473" t="s">
        <v>2312</v>
      </c>
      <c r="B465" s="483" t="s">
        <v>2177</v>
      </c>
      <c r="C465" s="488">
        <v>103.532509</v>
      </c>
      <c r="D465" s="488">
        <v>94.491530999999995</v>
      </c>
      <c r="E465" s="488">
        <v>94.281563000000006</v>
      </c>
      <c r="F465" s="488">
        <v>94.464661000000007</v>
      </c>
      <c r="G465" s="488">
        <v>95.521118000000001</v>
      </c>
      <c r="H465" s="488">
        <v>97.243706000000003</v>
      </c>
      <c r="I465" s="488">
        <v>98.771232999999995</v>
      </c>
      <c r="J465" s="488">
        <v>100.00593600000001</v>
      </c>
      <c r="K465" s="488">
        <v>100.75224300000001</v>
      </c>
      <c r="L465" s="488">
        <v>101.439758</v>
      </c>
      <c r="M465" s="488">
        <v>102.706017</v>
      </c>
      <c r="N465" s="488">
        <v>104.253372</v>
      </c>
      <c r="O465" s="488">
        <v>106.03304300000001</v>
      </c>
      <c r="P465" s="488">
        <v>108.10095200000001</v>
      </c>
      <c r="Q465" s="488">
        <v>109.98184999999999</v>
      </c>
      <c r="R465" s="488">
        <v>111.916946</v>
      </c>
      <c r="S465" s="488">
        <v>113.97736399999999</v>
      </c>
      <c r="T465" s="488">
        <v>116.016792</v>
      </c>
      <c r="U465" s="488">
        <v>118.15559399999999</v>
      </c>
      <c r="V465" s="488">
        <v>120.982941</v>
      </c>
      <c r="W465" s="488">
        <v>124.142281</v>
      </c>
      <c r="X465" s="488">
        <v>127.02526899999999</v>
      </c>
      <c r="Y465" s="488">
        <v>129.53817699999999</v>
      </c>
      <c r="Z465" s="488">
        <v>131.42887899999999</v>
      </c>
      <c r="AA465" s="488">
        <v>133.43386799999999</v>
      </c>
      <c r="AB465" s="488">
        <v>135.69288599999999</v>
      </c>
      <c r="AC465" s="488">
        <v>138.13833600000001</v>
      </c>
      <c r="AD465" s="488">
        <v>140.513184</v>
      </c>
      <c r="AE465" s="488">
        <v>142.66095000000001</v>
      </c>
      <c r="AF465" s="485">
        <v>1.1514999999999999E-2</v>
      </c>
      <c r="AG465" s="474"/>
    </row>
    <row r="466" spans="1:33" ht="15" customHeight="1" x14ac:dyDescent="0.35">
      <c r="A466" s="473" t="s">
        <v>2313</v>
      </c>
      <c r="B466" s="483" t="s">
        <v>2178</v>
      </c>
      <c r="C466" s="488">
        <v>103.92739899999999</v>
      </c>
      <c r="D466" s="488">
        <v>112.323128</v>
      </c>
      <c r="E466" s="488">
        <v>112.118439</v>
      </c>
      <c r="F466" s="488">
        <v>110.797241</v>
      </c>
      <c r="G466" s="488">
        <v>109.89239499999999</v>
      </c>
      <c r="H466" s="488">
        <v>109.41095</v>
      </c>
      <c r="I466" s="488">
        <v>108.644012</v>
      </c>
      <c r="J466" s="488">
        <v>107.828354</v>
      </c>
      <c r="K466" s="488">
        <v>106.465706</v>
      </c>
      <c r="L466" s="488">
        <v>105.24456000000001</v>
      </c>
      <c r="M466" s="488">
        <v>104.198677</v>
      </c>
      <c r="N466" s="488">
        <v>103.422569</v>
      </c>
      <c r="O466" s="488">
        <v>102.847015</v>
      </c>
      <c r="P466" s="488">
        <v>102.32415</v>
      </c>
      <c r="Q466" s="488">
        <v>101.60327100000001</v>
      </c>
      <c r="R466" s="488">
        <v>100.913544</v>
      </c>
      <c r="S466" s="488">
        <v>100.12091100000001</v>
      </c>
      <c r="T466" s="488">
        <v>99.195357999999999</v>
      </c>
      <c r="U466" s="488">
        <v>98.379829000000001</v>
      </c>
      <c r="V466" s="488">
        <v>97.600623999999996</v>
      </c>
      <c r="W466" s="488">
        <v>97.122733999999994</v>
      </c>
      <c r="X466" s="488">
        <v>96.581458999999995</v>
      </c>
      <c r="Y466" s="488">
        <v>95.960762000000003</v>
      </c>
      <c r="Z466" s="488">
        <v>95.330544000000003</v>
      </c>
      <c r="AA466" s="488">
        <v>94.911934000000002</v>
      </c>
      <c r="AB466" s="488">
        <v>94.469123999999994</v>
      </c>
      <c r="AC466" s="488">
        <v>94.085814999999997</v>
      </c>
      <c r="AD466" s="488">
        <v>93.901687999999993</v>
      </c>
      <c r="AE466" s="488">
        <v>93.877167</v>
      </c>
      <c r="AF466" s="485">
        <v>-3.6259999999999999E-3</v>
      </c>
      <c r="AG466" s="474"/>
    </row>
    <row r="467" spans="1:33" ht="15" customHeight="1" x14ac:dyDescent="0.35">
      <c r="A467" s="473" t="s">
        <v>2314</v>
      </c>
      <c r="B467" s="483" t="s">
        <v>2179</v>
      </c>
      <c r="C467" s="488">
        <v>96.578293000000002</v>
      </c>
      <c r="D467" s="488">
        <v>104.622314</v>
      </c>
      <c r="E467" s="488">
        <v>104.333412</v>
      </c>
      <c r="F467" s="488">
        <v>103.136574</v>
      </c>
      <c r="G467" s="488">
        <v>102.430176</v>
      </c>
      <c r="H467" s="488">
        <v>102.132431</v>
      </c>
      <c r="I467" s="488">
        <v>101.51377100000001</v>
      </c>
      <c r="J467" s="488">
        <v>100.87977600000001</v>
      </c>
      <c r="K467" s="488">
        <v>99.689835000000002</v>
      </c>
      <c r="L467" s="488">
        <v>98.613579000000001</v>
      </c>
      <c r="M467" s="488">
        <v>97.751472000000007</v>
      </c>
      <c r="N467" s="488">
        <v>97.146880999999993</v>
      </c>
      <c r="O467" s="488">
        <v>96.688889000000003</v>
      </c>
      <c r="P467" s="488">
        <v>96.325264000000004</v>
      </c>
      <c r="Q467" s="488">
        <v>95.736168000000006</v>
      </c>
      <c r="R467" s="488">
        <v>95.174109999999999</v>
      </c>
      <c r="S467" s="488">
        <v>94.538048000000003</v>
      </c>
      <c r="T467" s="488">
        <v>93.753128000000004</v>
      </c>
      <c r="U467" s="488">
        <v>93.081374999999994</v>
      </c>
      <c r="V467" s="488">
        <v>92.453293000000002</v>
      </c>
      <c r="W467" s="488">
        <v>92.102333000000002</v>
      </c>
      <c r="X467" s="488">
        <v>91.677132</v>
      </c>
      <c r="Y467" s="488">
        <v>91.175315999999995</v>
      </c>
      <c r="Z467" s="488">
        <v>90.659248000000005</v>
      </c>
      <c r="AA467" s="488">
        <v>90.347678999999999</v>
      </c>
      <c r="AB467" s="488">
        <v>90.015747000000005</v>
      </c>
      <c r="AC467" s="488">
        <v>89.748504999999994</v>
      </c>
      <c r="AD467" s="488">
        <v>89.655265999999997</v>
      </c>
      <c r="AE467" s="488">
        <v>89.709434999999999</v>
      </c>
      <c r="AF467" s="485">
        <v>-2.6310000000000001E-3</v>
      </c>
      <c r="AG467" s="474"/>
    </row>
    <row r="468" spans="1:33" ht="15" customHeight="1" x14ac:dyDescent="0.35">
      <c r="A468" s="473" t="s">
        <v>2315</v>
      </c>
      <c r="B468" s="483" t="s">
        <v>2180</v>
      </c>
      <c r="C468" s="488">
        <v>7.3491030000000004</v>
      </c>
      <c r="D468" s="488">
        <v>7.7008099999999997</v>
      </c>
      <c r="E468" s="488">
        <v>7.7850239999999999</v>
      </c>
      <c r="F468" s="488">
        <v>7.6606699999999996</v>
      </c>
      <c r="G468" s="488">
        <v>7.4622169999999999</v>
      </c>
      <c r="H468" s="488">
        <v>7.2785159999999998</v>
      </c>
      <c r="I468" s="488">
        <v>7.1302409999999998</v>
      </c>
      <c r="J468" s="488">
        <v>6.948582</v>
      </c>
      <c r="K468" s="488">
        <v>6.7758719999999997</v>
      </c>
      <c r="L468" s="488">
        <v>6.6309810000000002</v>
      </c>
      <c r="M468" s="488">
        <v>6.447203</v>
      </c>
      <c r="N468" s="488">
        <v>6.2756910000000001</v>
      </c>
      <c r="O468" s="488">
        <v>6.1581229999999998</v>
      </c>
      <c r="P468" s="488">
        <v>5.998888</v>
      </c>
      <c r="Q468" s="488">
        <v>5.8670999999999998</v>
      </c>
      <c r="R468" s="488">
        <v>5.7394299999999996</v>
      </c>
      <c r="S468" s="488">
        <v>5.582859</v>
      </c>
      <c r="T468" s="488">
        <v>5.4422300000000003</v>
      </c>
      <c r="U468" s="488">
        <v>5.2984520000000002</v>
      </c>
      <c r="V468" s="488">
        <v>5.1473319999999996</v>
      </c>
      <c r="W468" s="488">
        <v>5.0203990000000003</v>
      </c>
      <c r="X468" s="488">
        <v>4.9043299999999999</v>
      </c>
      <c r="Y468" s="488">
        <v>4.7854489999999998</v>
      </c>
      <c r="Z468" s="488">
        <v>4.6712939999999996</v>
      </c>
      <c r="AA468" s="488">
        <v>4.5642519999999998</v>
      </c>
      <c r="AB468" s="488">
        <v>4.453373</v>
      </c>
      <c r="AC468" s="488">
        <v>4.337307</v>
      </c>
      <c r="AD468" s="488">
        <v>4.2464219999999999</v>
      </c>
      <c r="AE468" s="488">
        <v>4.1677299999999997</v>
      </c>
      <c r="AF468" s="485">
        <v>-2.0053999999999999E-2</v>
      </c>
      <c r="AG468" s="474"/>
    </row>
    <row r="469" spans="1:33" ht="15" customHeight="1" x14ac:dyDescent="0.35">
      <c r="A469" s="473" t="s">
        <v>2316</v>
      </c>
      <c r="B469" s="483" t="s">
        <v>2181</v>
      </c>
      <c r="C469" s="488">
        <v>73.882874000000001</v>
      </c>
      <c r="D469" s="488">
        <v>72.111069000000001</v>
      </c>
      <c r="E469" s="488">
        <v>71.306061</v>
      </c>
      <c r="F469" s="488">
        <v>72.031013000000002</v>
      </c>
      <c r="G469" s="488">
        <v>73.831230000000005</v>
      </c>
      <c r="H469" s="488">
        <v>75.274292000000003</v>
      </c>
      <c r="I469" s="488">
        <v>76.333984000000001</v>
      </c>
      <c r="J469" s="488">
        <v>77.309555000000003</v>
      </c>
      <c r="K469" s="488">
        <v>77.949157999999997</v>
      </c>
      <c r="L469" s="488">
        <v>78.840407999999996</v>
      </c>
      <c r="M469" s="488">
        <v>80.129517000000007</v>
      </c>
      <c r="N469" s="488">
        <v>81.301597999999998</v>
      </c>
      <c r="O469" s="488">
        <v>82.436035000000004</v>
      </c>
      <c r="P469" s="488">
        <v>83.773643000000007</v>
      </c>
      <c r="Q469" s="488">
        <v>84.741530999999995</v>
      </c>
      <c r="R469" s="488">
        <v>85.667869999999994</v>
      </c>
      <c r="S469" s="488">
        <v>86.618094999999997</v>
      </c>
      <c r="T469" s="488">
        <v>87.270118999999994</v>
      </c>
      <c r="U469" s="488">
        <v>88.140006999999997</v>
      </c>
      <c r="V469" s="488">
        <v>89.378990000000002</v>
      </c>
      <c r="W469" s="488">
        <v>90.377289000000005</v>
      </c>
      <c r="X469" s="488">
        <v>91.427504999999996</v>
      </c>
      <c r="Y469" s="488">
        <v>92.150092999999998</v>
      </c>
      <c r="Z469" s="488">
        <v>92.711646999999999</v>
      </c>
      <c r="AA469" s="488">
        <v>93.436081000000001</v>
      </c>
      <c r="AB469" s="488">
        <v>94.244643999999994</v>
      </c>
      <c r="AC469" s="488">
        <v>95.092628000000005</v>
      </c>
      <c r="AD469" s="488">
        <v>95.949127000000004</v>
      </c>
      <c r="AE469" s="488">
        <v>97.146216999999993</v>
      </c>
      <c r="AF469" s="485">
        <v>9.8239999999999994E-3</v>
      </c>
      <c r="AG469" s="474"/>
    </row>
    <row r="470" spans="1:33" ht="15" customHeight="1" x14ac:dyDescent="0.35">
      <c r="A470" s="473" t="s">
        <v>2317</v>
      </c>
      <c r="B470" s="483" t="s">
        <v>2182</v>
      </c>
      <c r="C470" s="488">
        <v>19.303066000000001</v>
      </c>
      <c r="D470" s="488">
        <v>18.333216</v>
      </c>
      <c r="E470" s="488">
        <v>18.029461000000001</v>
      </c>
      <c r="F470" s="488">
        <v>18.137836</v>
      </c>
      <c r="G470" s="488">
        <v>18.537929999999999</v>
      </c>
      <c r="H470" s="488">
        <v>18.851284</v>
      </c>
      <c r="I470" s="488">
        <v>19.077128999999999</v>
      </c>
      <c r="J470" s="488">
        <v>19.236651999999999</v>
      </c>
      <c r="K470" s="488">
        <v>19.335152000000001</v>
      </c>
      <c r="L470" s="488">
        <v>19.469856</v>
      </c>
      <c r="M470" s="488">
        <v>19.687521</v>
      </c>
      <c r="N470" s="488">
        <v>19.848655999999998</v>
      </c>
      <c r="O470" s="488">
        <v>19.989225000000001</v>
      </c>
      <c r="P470" s="488">
        <v>20.241295000000001</v>
      </c>
      <c r="Q470" s="488">
        <v>20.415047000000001</v>
      </c>
      <c r="R470" s="488">
        <v>20.640695999999998</v>
      </c>
      <c r="S470" s="488">
        <v>20.893111999999999</v>
      </c>
      <c r="T470" s="488">
        <v>21.121565</v>
      </c>
      <c r="U470" s="488">
        <v>21.367450999999999</v>
      </c>
      <c r="V470" s="488">
        <v>21.659775</v>
      </c>
      <c r="W470" s="488">
        <v>21.877392</v>
      </c>
      <c r="X470" s="488">
        <v>21.938601999999999</v>
      </c>
      <c r="Y470" s="488">
        <v>22.094207999999998</v>
      </c>
      <c r="Z470" s="488">
        <v>22.286013000000001</v>
      </c>
      <c r="AA470" s="488">
        <v>22.466615999999998</v>
      </c>
      <c r="AB470" s="488">
        <v>22.636144999999999</v>
      </c>
      <c r="AC470" s="488">
        <v>22.793156</v>
      </c>
      <c r="AD470" s="488">
        <v>22.966695999999999</v>
      </c>
      <c r="AE470" s="488">
        <v>23.122903999999998</v>
      </c>
      <c r="AF470" s="485">
        <v>6.4689999999999999E-3</v>
      </c>
      <c r="AG470" s="474"/>
    </row>
    <row r="471" spans="1:33" ht="15" customHeight="1" x14ac:dyDescent="0.35">
      <c r="A471" s="473" t="s">
        <v>2318</v>
      </c>
      <c r="B471" s="483" t="s">
        <v>2183</v>
      </c>
      <c r="C471" s="488">
        <v>5.5932370000000002</v>
      </c>
      <c r="D471" s="488">
        <v>5.2123980000000003</v>
      </c>
      <c r="E471" s="488">
        <v>5.0547370000000003</v>
      </c>
      <c r="F471" s="488">
        <v>4.9820380000000002</v>
      </c>
      <c r="G471" s="488">
        <v>5.0881049999999997</v>
      </c>
      <c r="H471" s="488">
        <v>5.1218459999999997</v>
      </c>
      <c r="I471" s="488">
        <v>5.132212</v>
      </c>
      <c r="J471" s="488">
        <v>5.1231220000000004</v>
      </c>
      <c r="K471" s="488">
        <v>5.0963919999999998</v>
      </c>
      <c r="L471" s="488">
        <v>5.0890250000000004</v>
      </c>
      <c r="M471" s="488">
        <v>5.0918070000000002</v>
      </c>
      <c r="N471" s="488">
        <v>5.1070099999999998</v>
      </c>
      <c r="O471" s="488">
        <v>5.1491939999999996</v>
      </c>
      <c r="P471" s="488">
        <v>5.1946969999999997</v>
      </c>
      <c r="Q471" s="488">
        <v>5.1859479999999998</v>
      </c>
      <c r="R471" s="488">
        <v>5.2110300000000001</v>
      </c>
      <c r="S471" s="488">
        <v>5.2145219999999997</v>
      </c>
      <c r="T471" s="488">
        <v>5.270105</v>
      </c>
      <c r="U471" s="488">
        <v>5.3218170000000002</v>
      </c>
      <c r="V471" s="488">
        <v>5.3678049999999997</v>
      </c>
      <c r="W471" s="488">
        <v>5.4078879999999998</v>
      </c>
      <c r="X471" s="488">
        <v>5.3962519999999996</v>
      </c>
      <c r="Y471" s="488">
        <v>5.391813</v>
      </c>
      <c r="Z471" s="488">
        <v>5.3924450000000004</v>
      </c>
      <c r="AA471" s="488">
        <v>5.4199580000000003</v>
      </c>
      <c r="AB471" s="488">
        <v>5.4140540000000001</v>
      </c>
      <c r="AC471" s="488">
        <v>5.404439</v>
      </c>
      <c r="AD471" s="488">
        <v>5.4131419999999997</v>
      </c>
      <c r="AE471" s="488">
        <v>5.407178</v>
      </c>
      <c r="AF471" s="485">
        <v>-1.2080000000000001E-3</v>
      </c>
      <c r="AG471" s="474"/>
    </row>
    <row r="472" spans="1:33" ht="15" customHeight="1" x14ac:dyDescent="0.35">
      <c r="A472" s="473" t="s">
        <v>2319</v>
      </c>
      <c r="B472" s="483" t="s">
        <v>2184</v>
      </c>
      <c r="C472" s="488">
        <v>1.8457779999999999</v>
      </c>
      <c r="D472" s="488">
        <v>1.7602690000000001</v>
      </c>
      <c r="E472" s="488">
        <v>1.739052</v>
      </c>
      <c r="F472" s="488">
        <v>1.755423</v>
      </c>
      <c r="G472" s="488">
        <v>1.7735909999999999</v>
      </c>
      <c r="H472" s="488">
        <v>1.7966500000000001</v>
      </c>
      <c r="I472" s="488">
        <v>1.813213</v>
      </c>
      <c r="J472" s="488">
        <v>1.8344609999999999</v>
      </c>
      <c r="K472" s="488">
        <v>1.8389850000000001</v>
      </c>
      <c r="L472" s="488">
        <v>1.8631089999999999</v>
      </c>
      <c r="M472" s="488">
        <v>1.878841</v>
      </c>
      <c r="N472" s="488">
        <v>1.8869450000000001</v>
      </c>
      <c r="O472" s="488">
        <v>1.895934</v>
      </c>
      <c r="P472" s="488">
        <v>1.9184540000000001</v>
      </c>
      <c r="Q472" s="488">
        <v>1.949365</v>
      </c>
      <c r="R472" s="488">
        <v>1.966653</v>
      </c>
      <c r="S472" s="488">
        <v>1.996313</v>
      </c>
      <c r="T472" s="488">
        <v>1.9983280000000001</v>
      </c>
      <c r="U472" s="488">
        <v>2.0145339999999998</v>
      </c>
      <c r="V472" s="488">
        <v>2.0354390000000002</v>
      </c>
      <c r="W472" s="488">
        <v>2.0525259999999999</v>
      </c>
      <c r="X472" s="488">
        <v>2.058913</v>
      </c>
      <c r="Y472" s="488">
        <v>2.0757289999999999</v>
      </c>
      <c r="Z472" s="488">
        <v>2.0954380000000001</v>
      </c>
      <c r="AA472" s="488">
        <v>2.108978</v>
      </c>
      <c r="AB472" s="488">
        <v>2.1243940000000001</v>
      </c>
      <c r="AC472" s="488">
        <v>2.1361659999999998</v>
      </c>
      <c r="AD472" s="488">
        <v>2.1484049999999999</v>
      </c>
      <c r="AE472" s="488">
        <v>2.1623510000000001</v>
      </c>
      <c r="AF472" s="485">
        <v>5.6690000000000004E-3</v>
      </c>
      <c r="AG472" s="474"/>
    </row>
    <row r="473" spans="1:33" ht="15" customHeight="1" x14ac:dyDescent="0.35">
      <c r="A473" s="473" t="s">
        <v>2320</v>
      </c>
      <c r="B473" s="483" t="s">
        <v>2185</v>
      </c>
      <c r="C473" s="488">
        <v>11.864051</v>
      </c>
      <c r="D473" s="488">
        <v>11.36055</v>
      </c>
      <c r="E473" s="488">
        <v>11.235673</v>
      </c>
      <c r="F473" s="488">
        <v>11.400373999999999</v>
      </c>
      <c r="G473" s="488">
        <v>11.676233999999999</v>
      </c>
      <c r="H473" s="488">
        <v>11.932788</v>
      </c>
      <c r="I473" s="488">
        <v>12.131705</v>
      </c>
      <c r="J473" s="488">
        <v>12.279069</v>
      </c>
      <c r="K473" s="488">
        <v>12.399775999999999</v>
      </c>
      <c r="L473" s="488">
        <v>12.517721999999999</v>
      </c>
      <c r="M473" s="488">
        <v>12.716873</v>
      </c>
      <c r="N473" s="488">
        <v>12.854701</v>
      </c>
      <c r="O473" s="488">
        <v>12.944096999999999</v>
      </c>
      <c r="P473" s="488">
        <v>13.128143</v>
      </c>
      <c r="Q473" s="488">
        <v>13.279733</v>
      </c>
      <c r="R473" s="488">
        <v>13.463013</v>
      </c>
      <c r="S473" s="488">
        <v>13.682278</v>
      </c>
      <c r="T473" s="488">
        <v>13.853130999999999</v>
      </c>
      <c r="U473" s="488">
        <v>14.031101</v>
      </c>
      <c r="V473" s="488">
        <v>14.25653</v>
      </c>
      <c r="W473" s="488">
        <v>14.416976999999999</v>
      </c>
      <c r="X473" s="488">
        <v>14.483438</v>
      </c>
      <c r="Y473" s="488">
        <v>14.626664999999999</v>
      </c>
      <c r="Z473" s="488">
        <v>14.79813</v>
      </c>
      <c r="AA473" s="488">
        <v>14.937678999999999</v>
      </c>
      <c r="AB473" s="488">
        <v>15.097695999999999</v>
      </c>
      <c r="AC473" s="488">
        <v>15.252549</v>
      </c>
      <c r="AD473" s="488">
        <v>15.405149</v>
      </c>
      <c r="AE473" s="488">
        <v>15.553374</v>
      </c>
      <c r="AF473" s="485">
        <v>9.7169999999999999E-3</v>
      </c>
      <c r="AG473" s="474"/>
    </row>
    <row r="474" spans="1:33" ht="12" customHeight="1" x14ac:dyDescent="0.35">
      <c r="A474" s="473" t="s">
        <v>2321</v>
      </c>
      <c r="B474" s="483" t="s">
        <v>2186</v>
      </c>
      <c r="C474" s="488">
        <v>78.242598999999998</v>
      </c>
      <c r="D474" s="488">
        <v>77.287307999999996</v>
      </c>
      <c r="E474" s="488">
        <v>76.911911000000003</v>
      </c>
      <c r="F474" s="488">
        <v>78.769974000000005</v>
      </c>
      <c r="G474" s="488">
        <v>82.185042999999993</v>
      </c>
      <c r="H474" s="488">
        <v>83.693825000000004</v>
      </c>
      <c r="I474" s="488">
        <v>83.835739000000004</v>
      </c>
      <c r="J474" s="488">
        <v>83.903205999999997</v>
      </c>
      <c r="K474" s="488">
        <v>83.203795999999997</v>
      </c>
      <c r="L474" s="488">
        <v>82.870697000000007</v>
      </c>
      <c r="M474" s="488">
        <v>83.323051000000007</v>
      </c>
      <c r="N474" s="488">
        <v>83.184005999999997</v>
      </c>
      <c r="O474" s="488">
        <v>83.339980999999995</v>
      </c>
      <c r="P474" s="488">
        <v>83.607017999999997</v>
      </c>
      <c r="Q474" s="488">
        <v>83.559021000000001</v>
      </c>
      <c r="R474" s="488">
        <v>84.003021000000004</v>
      </c>
      <c r="S474" s="488">
        <v>84.386786999999998</v>
      </c>
      <c r="T474" s="488">
        <v>84.434753000000001</v>
      </c>
      <c r="U474" s="488">
        <v>84.735061999999999</v>
      </c>
      <c r="V474" s="488">
        <v>85.459395999999998</v>
      </c>
      <c r="W474" s="488">
        <v>85.880020000000002</v>
      </c>
      <c r="X474" s="488">
        <v>85.992294000000001</v>
      </c>
      <c r="Y474" s="488">
        <v>85.787163000000007</v>
      </c>
      <c r="Z474" s="488">
        <v>85.582397</v>
      </c>
      <c r="AA474" s="488">
        <v>85.544594000000004</v>
      </c>
      <c r="AB474" s="488">
        <v>85.570937999999998</v>
      </c>
      <c r="AC474" s="488">
        <v>85.814910999999995</v>
      </c>
      <c r="AD474" s="488">
        <v>85.956490000000002</v>
      </c>
      <c r="AE474" s="488">
        <v>86.014160000000004</v>
      </c>
      <c r="AF474" s="485">
        <v>3.388E-3</v>
      </c>
      <c r="AG474" s="474"/>
    </row>
    <row r="475" spans="1:33" ht="15" customHeight="1" x14ac:dyDescent="0.35">
      <c r="A475" s="473" t="s">
        <v>2322</v>
      </c>
      <c r="B475" s="483" t="s">
        <v>2187</v>
      </c>
      <c r="C475" s="488">
        <v>45.708495999999997</v>
      </c>
      <c r="D475" s="488">
        <v>44.773269999999997</v>
      </c>
      <c r="E475" s="488">
        <v>43.813313000000001</v>
      </c>
      <c r="F475" s="488">
        <v>44.453251000000002</v>
      </c>
      <c r="G475" s="488">
        <v>46.607993999999998</v>
      </c>
      <c r="H475" s="488">
        <v>47.378819</v>
      </c>
      <c r="I475" s="488">
        <v>47.043410999999999</v>
      </c>
      <c r="J475" s="488">
        <v>46.840679000000002</v>
      </c>
      <c r="K475" s="488">
        <v>45.995669999999997</v>
      </c>
      <c r="L475" s="488">
        <v>45.527698999999998</v>
      </c>
      <c r="M475" s="488">
        <v>45.706462999999999</v>
      </c>
      <c r="N475" s="488">
        <v>45.290351999999999</v>
      </c>
      <c r="O475" s="488">
        <v>45.099364999999999</v>
      </c>
      <c r="P475" s="488">
        <v>45.003776999999999</v>
      </c>
      <c r="Q475" s="488">
        <v>44.623356000000001</v>
      </c>
      <c r="R475" s="488">
        <v>44.687359000000001</v>
      </c>
      <c r="S475" s="488">
        <v>44.661911000000003</v>
      </c>
      <c r="T475" s="488">
        <v>44.230038</v>
      </c>
      <c r="U475" s="488">
        <v>44.085514000000003</v>
      </c>
      <c r="V475" s="488">
        <v>44.314582999999999</v>
      </c>
      <c r="W475" s="488">
        <v>44.247826000000003</v>
      </c>
      <c r="X475" s="488">
        <v>43.901119000000001</v>
      </c>
      <c r="Y475" s="488">
        <v>43.279335000000003</v>
      </c>
      <c r="Z475" s="488">
        <v>42.580078</v>
      </c>
      <c r="AA475" s="488">
        <v>42.061774999999997</v>
      </c>
      <c r="AB475" s="488">
        <v>41.701262999999997</v>
      </c>
      <c r="AC475" s="488">
        <v>41.585898999999998</v>
      </c>
      <c r="AD475" s="488">
        <v>41.336758000000003</v>
      </c>
      <c r="AE475" s="488">
        <v>41.010241999999998</v>
      </c>
      <c r="AF475" s="485">
        <v>-3.8660000000000001E-3</v>
      </c>
      <c r="AG475" s="474"/>
    </row>
    <row r="476" spans="1:33" ht="15" customHeight="1" x14ac:dyDescent="0.35">
      <c r="A476" s="473" t="s">
        <v>2323</v>
      </c>
      <c r="B476" s="483" t="s">
        <v>2188</v>
      </c>
      <c r="C476" s="488">
        <v>8.0036919999999991</v>
      </c>
      <c r="D476" s="488">
        <v>7.9063869999999996</v>
      </c>
      <c r="E476" s="488">
        <v>7.9363020000000004</v>
      </c>
      <c r="F476" s="488">
        <v>8.1369410000000002</v>
      </c>
      <c r="G476" s="488">
        <v>8.4110469999999999</v>
      </c>
      <c r="H476" s="488">
        <v>8.5270399999999995</v>
      </c>
      <c r="I476" s="488">
        <v>8.6204800000000006</v>
      </c>
      <c r="J476" s="488">
        <v>8.6304259999999999</v>
      </c>
      <c r="K476" s="488">
        <v>8.5888580000000001</v>
      </c>
      <c r="L476" s="488">
        <v>8.5819010000000002</v>
      </c>
      <c r="M476" s="488">
        <v>8.6262279999999993</v>
      </c>
      <c r="N476" s="488">
        <v>8.7012900000000002</v>
      </c>
      <c r="O476" s="488">
        <v>8.7845650000000006</v>
      </c>
      <c r="P476" s="488">
        <v>8.8796759999999999</v>
      </c>
      <c r="Q476" s="488">
        <v>8.8989259999999994</v>
      </c>
      <c r="R476" s="488">
        <v>8.9591630000000002</v>
      </c>
      <c r="S476" s="488">
        <v>9.0152680000000007</v>
      </c>
      <c r="T476" s="488">
        <v>9.0728760000000008</v>
      </c>
      <c r="U476" s="488">
        <v>9.0804360000000006</v>
      </c>
      <c r="V476" s="488">
        <v>9.1461020000000008</v>
      </c>
      <c r="W476" s="488">
        <v>9.2484079999999995</v>
      </c>
      <c r="X476" s="488">
        <v>9.3040489999999991</v>
      </c>
      <c r="Y476" s="488">
        <v>9.3050809999999995</v>
      </c>
      <c r="Z476" s="488">
        <v>9.3576049999999995</v>
      </c>
      <c r="AA476" s="488">
        <v>9.4223920000000003</v>
      </c>
      <c r="AB476" s="488">
        <v>9.4676100000000005</v>
      </c>
      <c r="AC476" s="488">
        <v>9.4650490000000005</v>
      </c>
      <c r="AD476" s="488">
        <v>9.4833020000000001</v>
      </c>
      <c r="AE476" s="488">
        <v>9.5458660000000002</v>
      </c>
      <c r="AF476" s="485">
        <v>6.313E-3</v>
      </c>
      <c r="AG476" s="474"/>
    </row>
    <row r="477" spans="1:33" ht="15" customHeight="1" x14ac:dyDescent="0.35">
      <c r="A477" s="473" t="s">
        <v>2324</v>
      </c>
      <c r="B477" s="483" t="s">
        <v>2189</v>
      </c>
      <c r="C477" s="488">
        <v>24.530412999999999</v>
      </c>
      <c r="D477" s="488">
        <v>24.607655000000001</v>
      </c>
      <c r="E477" s="488">
        <v>25.162293999999999</v>
      </c>
      <c r="F477" s="488">
        <v>26.179787000000001</v>
      </c>
      <c r="G477" s="488">
        <v>27.166004000000001</v>
      </c>
      <c r="H477" s="488">
        <v>27.787966000000001</v>
      </c>
      <c r="I477" s="488">
        <v>28.171844</v>
      </c>
      <c r="J477" s="488">
        <v>28.432098</v>
      </c>
      <c r="K477" s="488">
        <v>28.619271999999999</v>
      </c>
      <c r="L477" s="488">
        <v>28.761099000000002</v>
      </c>
      <c r="M477" s="488">
        <v>28.990362000000001</v>
      </c>
      <c r="N477" s="488">
        <v>29.192361999999999</v>
      </c>
      <c r="O477" s="488">
        <v>29.456049</v>
      </c>
      <c r="P477" s="488">
        <v>29.723564</v>
      </c>
      <c r="Q477" s="488">
        <v>30.036736999999999</v>
      </c>
      <c r="R477" s="488">
        <v>30.356497000000001</v>
      </c>
      <c r="S477" s="488">
        <v>30.709612</v>
      </c>
      <c r="T477" s="488">
        <v>31.131837999999998</v>
      </c>
      <c r="U477" s="488">
        <v>31.569113000000002</v>
      </c>
      <c r="V477" s="488">
        <v>31.998709000000002</v>
      </c>
      <c r="W477" s="488">
        <v>32.383785000000003</v>
      </c>
      <c r="X477" s="488">
        <v>32.787125000000003</v>
      </c>
      <c r="Y477" s="488">
        <v>33.202747000000002</v>
      </c>
      <c r="Z477" s="488">
        <v>33.644714</v>
      </c>
      <c r="AA477" s="488">
        <v>34.060425000000002</v>
      </c>
      <c r="AB477" s="488">
        <v>34.402065</v>
      </c>
      <c r="AC477" s="488">
        <v>34.763961999999999</v>
      </c>
      <c r="AD477" s="488">
        <v>35.136429</v>
      </c>
      <c r="AE477" s="488">
        <v>35.45805</v>
      </c>
      <c r="AF477" s="485">
        <v>1.3245E-2</v>
      </c>
      <c r="AG477" s="474"/>
    </row>
    <row r="478" spans="1:33" ht="15" customHeight="1" x14ac:dyDescent="0.35">
      <c r="A478" s="473" t="s">
        <v>2325</v>
      </c>
      <c r="B478" s="483" t="s">
        <v>2190</v>
      </c>
      <c r="C478" s="488">
        <v>108.23170500000001</v>
      </c>
      <c r="D478" s="488">
        <v>106.166237</v>
      </c>
      <c r="E478" s="488">
        <v>105.335548</v>
      </c>
      <c r="F478" s="488">
        <v>107.01190200000001</v>
      </c>
      <c r="G478" s="488">
        <v>110.957138</v>
      </c>
      <c r="H478" s="488">
        <v>114.012474</v>
      </c>
      <c r="I478" s="488">
        <v>115.38228599999999</v>
      </c>
      <c r="J478" s="488">
        <v>116.408607</v>
      </c>
      <c r="K478" s="488">
        <v>116.668678</v>
      </c>
      <c r="L478" s="488">
        <v>117.47811900000001</v>
      </c>
      <c r="M478" s="488">
        <v>119.91023300000001</v>
      </c>
      <c r="N478" s="488">
        <v>121.99498699999999</v>
      </c>
      <c r="O478" s="488">
        <v>123.951103</v>
      </c>
      <c r="P478" s="488">
        <v>126.557678</v>
      </c>
      <c r="Q478" s="488">
        <v>129.04780600000001</v>
      </c>
      <c r="R478" s="488">
        <v>131.61891199999999</v>
      </c>
      <c r="S478" s="488">
        <v>134.345337</v>
      </c>
      <c r="T478" s="488">
        <v>136.108261</v>
      </c>
      <c r="U478" s="488">
        <v>137.76014699999999</v>
      </c>
      <c r="V478" s="488">
        <v>140.65721099999999</v>
      </c>
      <c r="W478" s="488">
        <v>142.77993799999999</v>
      </c>
      <c r="X478" s="488">
        <v>144.15142800000001</v>
      </c>
      <c r="Y478" s="488">
        <v>144.55950899999999</v>
      </c>
      <c r="Z478" s="488">
        <v>144.20941199999999</v>
      </c>
      <c r="AA478" s="488">
        <v>144.19378699999999</v>
      </c>
      <c r="AB478" s="488">
        <v>144.70901499999999</v>
      </c>
      <c r="AC478" s="488">
        <v>145.339676</v>
      </c>
      <c r="AD478" s="488">
        <v>145.596115</v>
      </c>
      <c r="AE478" s="488">
        <v>146.84903</v>
      </c>
      <c r="AF478" s="485">
        <v>1.0957E-2</v>
      </c>
      <c r="AG478" s="474"/>
    </row>
    <row r="479" spans="1:33" ht="15" customHeight="1" x14ac:dyDescent="0.35">
      <c r="A479" s="473" t="s">
        <v>2326</v>
      </c>
      <c r="B479" s="483" t="s">
        <v>2191</v>
      </c>
      <c r="C479" s="488">
        <v>109.14041899999999</v>
      </c>
      <c r="D479" s="488">
        <v>107.145302</v>
      </c>
      <c r="E479" s="488">
        <v>106.66334500000001</v>
      </c>
      <c r="F479" s="488">
        <v>107.220917</v>
      </c>
      <c r="G479" s="488">
        <v>111.386421</v>
      </c>
      <c r="H479" s="488">
        <v>114.44744900000001</v>
      </c>
      <c r="I479" s="488">
        <v>114.975227</v>
      </c>
      <c r="J479" s="488">
        <v>115.53325700000001</v>
      </c>
      <c r="K479" s="488">
        <v>115.904099</v>
      </c>
      <c r="L479" s="488">
        <v>117.153969</v>
      </c>
      <c r="M479" s="488">
        <v>119.762726</v>
      </c>
      <c r="N479" s="488">
        <v>121.503998</v>
      </c>
      <c r="O479" s="488">
        <v>122.88314099999999</v>
      </c>
      <c r="P479" s="488">
        <v>124.599548</v>
      </c>
      <c r="Q479" s="488">
        <v>125.86608099999999</v>
      </c>
      <c r="R479" s="488">
        <v>126.972206</v>
      </c>
      <c r="S479" s="488">
        <v>128.24336199999999</v>
      </c>
      <c r="T479" s="488">
        <v>128.975266</v>
      </c>
      <c r="U479" s="488">
        <v>129.54518100000001</v>
      </c>
      <c r="V479" s="488">
        <v>130.823792</v>
      </c>
      <c r="W479" s="488">
        <v>131.59783899999999</v>
      </c>
      <c r="X479" s="488">
        <v>131.68769800000001</v>
      </c>
      <c r="Y479" s="488">
        <v>131.529572</v>
      </c>
      <c r="Z479" s="488">
        <v>131.15493799999999</v>
      </c>
      <c r="AA479" s="488">
        <v>131.588684</v>
      </c>
      <c r="AB479" s="488">
        <v>132.14033499999999</v>
      </c>
      <c r="AC479" s="488">
        <v>132.76185599999999</v>
      </c>
      <c r="AD479" s="488">
        <v>132.963425</v>
      </c>
      <c r="AE479" s="488">
        <v>133.53228799999999</v>
      </c>
      <c r="AF479" s="485">
        <v>7.2300000000000003E-3</v>
      </c>
      <c r="AG479" s="474"/>
    </row>
    <row r="480" spans="1:33" ht="15" customHeight="1" x14ac:dyDescent="0.35">
      <c r="A480" s="473" t="s">
        <v>2327</v>
      </c>
      <c r="B480" s="483" t="s">
        <v>2192</v>
      </c>
      <c r="C480" s="488">
        <v>49.897269999999999</v>
      </c>
      <c r="D480" s="488">
        <v>50.431663999999998</v>
      </c>
      <c r="E480" s="488">
        <v>51.579681000000001</v>
      </c>
      <c r="F480" s="488">
        <v>53.067993000000001</v>
      </c>
      <c r="G480" s="488">
        <v>54.97139</v>
      </c>
      <c r="H480" s="488">
        <v>56.485484999999997</v>
      </c>
      <c r="I480" s="488">
        <v>57.640324</v>
      </c>
      <c r="J480" s="488">
        <v>58.340705999999997</v>
      </c>
      <c r="K480" s="488">
        <v>58.629294999999999</v>
      </c>
      <c r="L480" s="488">
        <v>59.079281000000002</v>
      </c>
      <c r="M480" s="488">
        <v>59.844256999999999</v>
      </c>
      <c r="N480" s="488">
        <v>60.704113</v>
      </c>
      <c r="O480" s="488">
        <v>61.689414999999997</v>
      </c>
      <c r="P480" s="488">
        <v>62.676670000000001</v>
      </c>
      <c r="Q480" s="488">
        <v>63.639381</v>
      </c>
      <c r="R480" s="488">
        <v>64.780158999999998</v>
      </c>
      <c r="S480" s="488">
        <v>65.868294000000006</v>
      </c>
      <c r="T480" s="488">
        <v>66.925888</v>
      </c>
      <c r="U480" s="488">
        <v>68.115593000000004</v>
      </c>
      <c r="V480" s="488">
        <v>69.334571999999994</v>
      </c>
      <c r="W480" s="488">
        <v>70.411118000000002</v>
      </c>
      <c r="X480" s="488">
        <v>71.440674000000001</v>
      </c>
      <c r="Y480" s="488">
        <v>72.338448</v>
      </c>
      <c r="Z480" s="488">
        <v>73.101662000000005</v>
      </c>
      <c r="AA480" s="488">
        <v>73.967635999999999</v>
      </c>
      <c r="AB480" s="488">
        <v>74.907425000000003</v>
      </c>
      <c r="AC480" s="488">
        <v>75.879951000000005</v>
      </c>
      <c r="AD480" s="488">
        <v>77.024551000000002</v>
      </c>
      <c r="AE480" s="488">
        <v>78.229918999999995</v>
      </c>
      <c r="AF480" s="485">
        <v>1.619E-2</v>
      </c>
      <c r="AG480" s="474"/>
    </row>
    <row r="481" spans="1:33" ht="15" customHeight="1" x14ac:dyDescent="0.35">
      <c r="A481" s="473" t="s">
        <v>2328</v>
      </c>
      <c r="B481" s="483" t="s">
        <v>2193</v>
      </c>
      <c r="C481" s="488">
        <v>412.46954299999999</v>
      </c>
      <c r="D481" s="488">
        <v>417.89108299999998</v>
      </c>
      <c r="E481" s="488">
        <v>417.35598800000002</v>
      </c>
      <c r="F481" s="488">
        <v>413.24292000000003</v>
      </c>
      <c r="G481" s="488">
        <v>412.68988000000002</v>
      </c>
      <c r="H481" s="488">
        <v>417.67575099999999</v>
      </c>
      <c r="I481" s="488">
        <v>420.17404199999999</v>
      </c>
      <c r="J481" s="488">
        <v>419.41357399999998</v>
      </c>
      <c r="K481" s="488">
        <v>418.79940800000003</v>
      </c>
      <c r="L481" s="488">
        <v>421.35613999999998</v>
      </c>
      <c r="M481" s="488">
        <v>429.64126599999997</v>
      </c>
      <c r="N481" s="488">
        <v>436.72302200000001</v>
      </c>
      <c r="O481" s="488">
        <v>441.47766100000001</v>
      </c>
      <c r="P481" s="488">
        <v>446.87341300000003</v>
      </c>
      <c r="Q481" s="488">
        <v>451.42984000000001</v>
      </c>
      <c r="R481" s="488">
        <v>453.83883700000001</v>
      </c>
      <c r="S481" s="488">
        <v>457.67224099999999</v>
      </c>
      <c r="T481" s="488">
        <v>459.89883400000002</v>
      </c>
      <c r="U481" s="488">
        <v>463.30676299999999</v>
      </c>
      <c r="V481" s="488">
        <v>468.483429</v>
      </c>
      <c r="W481" s="488">
        <v>473.96493500000003</v>
      </c>
      <c r="X481" s="488">
        <v>477.96984900000001</v>
      </c>
      <c r="Y481" s="488">
        <v>480.39566000000002</v>
      </c>
      <c r="Z481" s="488">
        <v>483.03417999999999</v>
      </c>
      <c r="AA481" s="488">
        <v>487.31839000000002</v>
      </c>
      <c r="AB481" s="488">
        <v>492.15875199999999</v>
      </c>
      <c r="AC481" s="488">
        <v>496.63876299999998</v>
      </c>
      <c r="AD481" s="488">
        <v>500.772583</v>
      </c>
      <c r="AE481" s="488">
        <v>506.23336799999998</v>
      </c>
      <c r="AF481" s="485">
        <v>7.3419999999999996E-3</v>
      </c>
      <c r="AG481" s="474"/>
    </row>
    <row r="482" spans="1:33" ht="15" customHeight="1" x14ac:dyDescent="0.35">
      <c r="A482" s="473" t="s">
        <v>2329</v>
      </c>
      <c r="B482" s="483" t="s">
        <v>2194</v>
      </c>
      <c r="C482" s="488">
        <v>32.509932999999997</v>
      </c>
      <c r="D482" s="488">
        <v>32.481696999999997</v>
      </c>
      <c r="E482" s="488">
        <v>32.815413999999997</v>
      </c>
      <c r="F482" s="488">
        <v>33.542026999999997</v>
      </c>
      <c r="G482" s="488">
        <v>34.420498000000002</v>
      </c>
      <c r="H482" s="488">
        <v>35.208534</v>
      </c>
      <c r="I482" s="488">
        <v>35.809189000000003</v>
      </c>
      <c r="J482" s="488">
        <v>36.318114999999999</v>
      </c>
      <c r="K482" s="488">
        <v>36.664226999999997</v>
      </c>
      <c r="L482" s="488">
        <v>36.839965999999997</v>
      </c>
      <c r="M482" s="488">
        <v>37.607056</v>
      </c>
      <c r="N482" s="488">
        <v>38.686332999999998</v>
      </c>
      <c r="O482" s="488">
        <v>39.785625000000003</v>
      </c>
      <c r="P482" s="488">
        <v>40.980209000000002</v>
      </c>
      <c r="Q482" s="488">
        <v>42.101542999999999</v>
      </c>
      <c r="R482" s="488">
        <v>43.325405000000003</v>
      </c>
      <c r="S482" s="488">
        <v>44.646023</v>
      </c>
      <c r="T482" s="488">
        <v>45.885544000000003</v>
      </c>
      <c r="U482" s="488">
        <v>47.131950000000003</v>
      </c>
      <c r="V482" s="488">
        <v>48.513714</v>
      </c>
      <c r="W482" s="488">
        <v>49.780422000000002</v>
      </c>
      <c r="X482" s="488">
        <v>51.024441000000003</v>
      </c>
      <c r="Y482" s="488">
        <v>52.233688000000001</v>
      </c>
      <c r="Z482" s="488">
        <v>53.370170999999999</v>
      </c>
      <c r="AA482" s="488">
        <v>54.620232000000001</v>
      </c>
      <c r="AB482" s="488">
        <v>55.957748000000002</v>
      </c>
      <c r="AC482" s="488">
        <v>57.390754999999999</v>
      </c>
      <c r="AD482" s="488">
        <v>58.844329999999999</v>
      </c>
      <c r="AE482" s="488">
        <v>60.449680000000001</v>
      </c>
      <c r="AF482" s="485">
        <v>2.24E-2</v>
      </c>
      <c r="AG482" s="474"/>
    </row>
    <row r="483" spans="1:33" ht="15" customHeight="1" x14ac:dyDescent="0.35">
      <c r="A483" s="473" t="s">
        <v>2330</v>
      </c>
      <c r="B483" s="483" t="s">
        <v>2195</v>
      </c>
      <c r="C483" s="488">
        <v>28.530221999999998</v>
      </c>
      <c r="D483" s="488">
        <v>28.077912999999999</v>
      </c>
      <c r="E483" s="488">
        <v>27.892263</v>
      </c>
      <c r="F483" s="488">
        <v>27.031441000000001</v>
      </c>
      <c r="G483" s="488">
        <v>26.861512999999999</v>
      </c>
      <c r="H483" s="488">
        <v>26.883538999999999</v>
      </c>
      <c r="I483" s="488">
        <v>26.979884999999999</v>
      </c>
      <c r="J483" s="488">
        <v>27.135998000000001</v>
      </c>
      <c r="K483" s="488">
        <v>27.255962</v>
      </c>
      <c r="L483" s="488">
        <v>27.386118</v>
      </c>
      <c r="M483" s="488">
        <v>27.776827000000001</v>
      </c>
      <c r="N483" s="488">
        <v>28.137951000000001</v>
      </c>
      <c r="O483" s="488">
        <v>28.474347999999999</v>
      </c>
      <c r="P483" s="488">
        <v>28.736336000000001</v>
      </c>
      <c r="Q483" s="488">
        <v>28.907526000000001</v>
      </c>
      <c r="R483" s="488">
        <v>29.187760999999998</v>
      </c>
      <c r="S483" s="488">
        <v>29.538018999999998</v>
      </c>
      <c r="T483" s="488">
        <v>29.779820999999998</v>
      </c>
      <c r="U483" s="488">
        <v>30.040897000000001</v>
      </c>
      <c r="V483" s="488">
        <v>30.358273000000001</v>
      </c>
      <c r="W483" s="488">
        <v>30.627904999999998</v>
      </c>
      <c r="X483" s="488">
        <v>30.832464000000002</v>
      </c>
      <c r="Y483" s="488">
        <v>30.991928000000001</v>
      </c>
      <c r="Z483" s="488">
        <v>31.141068000000001</v>
      </c>
      <c r="AA483" s="488">
        <v>31.367027</v>
      </c>
      <c r="AB483" s="488">
        <v>31.61187</v>
      </c>
      <c r="AC483" s="488">
        <v>31.863636</v>
      </c>
      <c r="AD483" s="488">
        <v>32.099029999999999</v>
      </c>
      <c r="AE483" s="488">
        <v>32.382767000000001</v>
      </c>
      <c r="AF483" s="485">
        <v>4.5339999999999998E-3</v>
      </c>
      <c r="AG483" s="474"/>
    </row>
    <row r="484" spans="1:33" ht="15" customHeight="1" x14ac:dyDescent="0.35">
      <c r="A484" s="470"/>
      <c r="B484" s="474"/>
      <c r="C484" s="474"/>
      <c r="D484" s="474"/>
      <c r="E484" s="474"/>
      <c r="F484" s="474"/>
      <c r="G484" s="474"/>
      <c r="H484" s="474"/>
      <c r="I484" s="474"/>
      <c r="J484" s="474"/>
      <c r="K484" s="474"/>
      <c r="L484" s="474"/>
      <c r="M484" s="474"/>
      <c r="N484" s="474"/>
      <c r="O484" s="474"/>
      <c r="P484" s="474"/>
      <c r="Q484" s="474"/>
      <c r="R484" s="474"/>
      <c r="S484" s="474"/>
      <c r="T484" s="474"/>
      <c r="U484" s="474"/>
      <c r="V484" s="474"/>
      <c r="W484" s="474"/>
      <c r="X484" s="474"/>
      <c r="Y484" s="474"/>
      <c r="Z484" s="474"/>
      <c r="AA484" s="474"/>
      <c r="AB484" s="474"/>
      <c r="AC484" s="474"/>
      <c r="AD484" s="474"/>
      <c r="AE484" s="474"/>
      <c r="AF484" s="474"/>
      <c r="AG484" s="474"/>
    </row>
    <row r="485" spans="1:33" ht="15" customHeight="1" x14ac:dyDescent="0.35">
      <c r="A485" s="473" t="s">
        <v>2331</v>
      </c>
      <c r="B485" s="482" t="s">
        <v>2196</v>
      </c>
      <c r="C485" s="492">
        <v>1752.619263</v>
      </c>
      <c r="D485" s="492">
        <v>1740.1617429999999</v>
      </c>
      <c r="E485" s="492">
        <v>1733.2620850000001</v>
      </c>
      <c r="F485" s="492">
        <v>1739.764038</v>
      </c>
      <c r="G485" s="492">
        <v>1763.4495850000001</v>
      </c>
      <c r="H485" s="492">
        <v>1787.443237</v>
      </c>
      <c r="I485" s="492">
        <v>1802.2935789999999</v>
      </c>
      <c r="J485" s="492">
        <v>1813.3623050000001</v>
      </c>
      <c r="K485" s="492">
        <v>1818.9948730000001</v>
      </c>
      <c r="L485" s="492">
        <v>1828.2626949999999</v>
      </c>
      <c r="M485" s="492">
        <v>1849.1467290000001</v>
      </c>
      <c r="N485" s="492">
        <v>1867.7491460000001</v>
      </c>
      <c r="O485" s="492">
        <v>1885.265625</v>
      </c>
      <c r="P485" s="492">
        <v>1905.715332</v>
      </c>
      <c r="Q485" s="492">
        <v>1922.520874</v>
      </c>
      <c r="R485" s="492">
        <v>1939.362427</v>
      </c>
      <c r="S485" s="492">
        <v>1957.841187</v>
      </c>
      <c r="T485" s="492">
        <v>1971.403687</v>
      </c>
      <c r="U485" s="492">
        <v>1988.0778809999999</v>
      </c>
      <c r="V485" s="492">
        <v>2011.1125489999999</v>
      </c>
      <c r="W485" s="492">
        <v>2031.828857</v>
      </c>
      <c r="X485" s="492">
        <v>2047.9774170000001</v>
      </c>
      <c r="Y485" s="492">
        <v>2058.6826169999999</v>
      </c>
      <c r="Z485" s="492">
        <v>2067.5454100000002</v>
      </c>
      <c r="AA485" s="492">
        <v>2080.5102539999998</v>
      </c>
      <c r="AB485" s="492">
        <v>2095.5429690000001</v>
      </c>
      <c r="AC485" s="492">
        <v>2111.4873050000001</v>
      </c>
      <c r="AD485" s="492">
        <v>2126.5729980000001</v>
      </c>
      <c r="AE485" s="492">
        <v>2145.4438479999999</v>
      </c>
      <c r="AF485" s="487">
        <v>7.2490000000000002E-3</v>
      </c>
      <c r="AG485" s="474"/>
    </row>
    <row r="486" spans="1:33" ht="15" customHeight="1" x14ac:dyDescent="0.35">
      <c r="A486" s="470"/>
      <c r="B486" s="474"/>
      <c r="C486" s="474"/>
      <c r="D486" s="474"/>
      <c r="E486" s="474"/>
      <c r="F486" s="474"/>
      <c r="G486" s="474"/>
      <c r="H486" s="474"/>
      <c r="I486" s="474"/>
      <c r="J486" s="474"/>
      <c r="K486" s="474"/>
      <c r="L486" s="474"/>
      <c r="M486" s="474"/>
      <c r="N486" s="474"/>
      <c r="O486" s="474"/>
      <c r="P486" s="474"/>
      <c r="Q486" s="474"/>
      <c r="R486" s="474"/>
      <c r="S486" s="474"/>
      <c r="T486" s="474"/>
      <c r="U486" s="474"/>
      <c r="V486" s="474"/>
      <c r="W486" s="474"/>
      <c r="X486" s="474"/>
      <c r="Y486" s="474"/>
      <c r="Z486" s="474"/>
      <c r="AA486" s="474"/>
      <c r="AB486" s="474"/>
      <c r="AC486" s="474"/>
      <c r="AD486" s="474"/>
      <c r="AE486" s="474"/>
      <c r="AF486" s="474"/>
      <c r="AG486" s="474"/>
    </row>
    <row r="487" spans="1:33" ht="15" customHeight="1" thickBot="1" x14ac:dyDescent="0.4">
      <c r="A487" s="470"/>
      <c r="B487" s="474"/>
      <c r="C487" s="474"/>
      <c r="D487" s="474"/>
      <c r="E487" s="474"/>
      <c r="F487" s="474"/>
      <c r="G487" s="474"/>
      <c r="H487" s="474"/>
      <c r="I487" s="474"/>
      <c r="J487" s="474"/>
      <c r="K487" s="474"/>
      <c r="L487" s="474"/>
      <c r="M487" s="474"/>
      <c r="N487" s="474"/>
      <c r="O487" s="474"/>
      <c r="P487" s="474"/>
      <c r="Q487" s="474"/>
      <c r="R487" s="474"/>
      <c r="S487" s="474"/>
      <c r="T487" s="474"/>
      <c r="U487" s="474"/>
      <c r="V487" s="474"/>
      <c r="W487" s="474"/>
      <c r="X487" s="474"/>
      <c r="Y487" s="474"/>
      <c r="Z487" s="474"/>
      <c r="AA487" s="474"/>
      <c r="AB487" s="474"/>
      <c r="AC487" s="474"/>
      <c r="AD487" s="474"/>
      <c r="AE487" s="474"/>
      <c r="AF487" s="474"/>
      <c r="AG487" s="474"/>
    </row>
    <row r="488" spans="1:33" ht="15" customHeight="1" x14ac:dyDescent="0.35">
      <c r="A488" s="470"/>
      <c r="B488" s="490" t="s">
        <v>1156</v>
      </c>
      <c r="C488" s="494"/>
      <c r="D488" s="494"/>
      <c r="E488" s="494"/>
      <c r="F488" s="494"/>
      <c r="G488" s="494"/>
      <c r="H488" s="494"/>
      <c r="I488" s="494"/>
      <c r="J488" s="494"/>
      <c r="K488" s="494"/>
      <c r="L488" s="494"/>
      <c r="M488" s="494"/>
      <c r="N488" s="494"/>
      <c r="O488" s="494"/>
      <c r="P488" s="494"/>
      <c r="Q488" s="494"/>
      <c r="R488" s="494"/>
      <c r="S488" s="494"/>
      <c r="T488" s="494"/>
      <c r="U488" s="494"/>
      <c r="V488" s="494"/>
      <c r="W488" s="494"/>
      <c r="X488" s="494"/>
      <c r="Y488" s="494"/>
      <c r="Z488" s="494"/>
      <c r="AA488" s="494"/>
      <c r="AB488" s="494"/>
      <c r="AC488" s="494"/>
      <c r="AD488" s="494"/>
      <c r="AE488" s="494"/>
      <c r="AF488" s="494"/>
      <c r="AG488" s="474"/>
    </row>
    <row r="489" spans="1:33" ht="15" customHeight="1" x14ac:dyDescent="0.35">
      <c r="A489" s="470"/>
      <c r="B489" s="474" t="s">
        <v>2197</v>
      </c>
      <c r="C489" s="474"/>
      <c r="D489" s="474"/>
      <c r="E489" s="474"/>
      <c r="F489" s="474"/>
      <c r="G489" s="474"/>
      <c r="H489" s="474"/>
      <c r="I489" s="474"/>
      <c r="J489" s="474"/>
      <c r="K489" s="474"/>
      <c r="L489" s="474"/>
      <c r="M489" s="474"/>
      <c r="N489" s="474"/>
      <c r="O489" s="474"/>
      <c r="P489" s="474"/>
      <c r="Q489" s="474"/>
      <c r="R489" s="474"/>
      <c r="S489" s="474"/>
      <c r="T489" s="474"/>
      <c r="U489" s="474"/>
      <c r="V489" s="474"/>
      <c r="W489" s="474"/>
      <c r="X489" s="474"/>
      <c r="Y489" s="474"/>
      <c r="Z489" s="474"/>
      <c r="AA489" s="474"/>
      <c r="AB489" s="474"/>
      <c r="AC489" s="474"/>
      <c r="AD489" s="474"/>
      <c r="AE489" s="474"/>
      <c r="AF489" s="474"/>
      <c r="AG489" s="474"/>
    </row>
    <row r="490" spans="1:33" ht="15" customHeight="1" x14ac:dyDescent="0.35">
      <c r="A490" s="470"/>
      <c r="B490" s="474" t="s">
        <v>2591</v>
      </c>
      <c r="C490" s="474"/>
      <c r="D490" s="474"/>
      <c r="E490" s="474"/>
      <c r="F490" s="474"/>
      <c r="G490" s="474"/>
      <c r="H490" s="474"/>
      <c r="I490" s="474"/>
      <c r="J490" s="474"/>
      <c r="K490" s="474"/>
      <c r="L490" s="474"/>
      <c r="M490" s="474"/>
      <c r="N490" s="474"/>
      <c r="O490" s="474"/>
      <c r="P490" s="474"/>
      <c r="Q490" s="474"/>
      <c r="R490" s="474"/>
      <c r="S490" s="474"/>
      <c r="T490" s="474"/>
      <c r="U490" s="474"/>
      <c r="V490" s="474"/>
      <c r="W490" s="474"/>
      <c r="X490" s="474"/>
      <c r="Y490" s="474"/>
      <c r="Z490" s="474"/>
      <c r="AA490" s="474"/>
      <c r="AB490" s="474"/>
      <c r="AC490" s="474"/>
      <c r="AD490" s="474"/>
      <c r="AE490" s="474"/>
      <c r="AF490" s="474"/>
      <c r="AG490" s="474"/>
    </row>
    <row r="491" spans="1:33" ht="12" customHeight="1" x14ac:dyDescent="0.35">
      <c r="A491" s="470"/>
      <c r="B491" s="474"/>
      <c r="C491" s="474"/>
      <c r="D491" s="474"/>
      <c r="E491" s="474"/>
      <c r="F491" s="474"/>
      <c r="G491" s="474"/>
      <c r="H491" s="474"/>
      <c r="I491" s="474"/>
      <c r="J491" s="474"/>
      <c r="K491" s="474"/>
      <c r="L491" s="474"/>
      <c r="M491" s="474"/>
      <c r="N491" s="474"/>
      <c r="O491" s="474"/>
      <c r="P491" s="474"/>
      <c r="Q491" s="474"/>
      <c r="R491" s="474"/>
      <c r="S491" s="474"/>
      <c r="T491" s="474"/>
      <c r="U491" s="474"/>
      <c r="V491" s="474"/>
      <c r="W491" s="474"/>
      <c r="X491" s="474"/>
      <c r="Y491" s="474"/>
      <c r="Z491" s="474"/>
      <c r="AA491" s="474"/>
      <c r="AB491" s="474"/>
      <c r="AC491" s="474"/>
      <c r="AD491" s="474"/>
      <c r="AE491" s="474"/>
      <c r="AF491" s="474"/>
      <c r="AG491" s="474"/>
    </row>
    <row r="492" spans="1:33" ht="15" customHeight="1" x14ac:dyDescent="0.35">
      <c r="A492" s="470"/>
      <c r="B492" s="474"/>
      <c r="C492" s="474"/>
      <c r="D492" s="474"/>
      <c r="E492" s="474"/>
      <c r="F492" s="474"/>
      <c r="G492" s="474"/>
      <c r="H492" s="474"/>
      <c r="I492" s="474"/>
      <c r="J492" s="474"/>
      <c r="K492" s="474"/>
      <c r="L492" s="474"/>
      <c r="M492" s="474"/>
      <c r="N492" s="474"/>
      <c r="O492" s="474"/>
      <c r="P492" s="474"/>
      <c r="Q492" s="474"/>
      <c r="R492" s="474"/>
      <c r="S492" s="474"/>
      <c r="T492" s="474"/>
      <c r="U492" s="474"/>
      <c r="V492" s="474"/>
      <c r="W492" s="474"/>
      <c r="X492" s="474"/>
      <c r="Y492" s="474"/>
      <c r="Z492" s="474"/>
      <c r="AA492" s="474"/>
      <c r="AB492" s="474"/>
      <c r="AC492" s="474"/>
      <c r="AD492" s="474"/>
      <c r="AE492" s="474"/>
      <c r="AF492" s="474"/>
      <c r="AG492" s="474"/>
    </row>
    <row r="493" spans="1:33" ht="15" customHeight="1" x14ac:dyDescent="0.35">
      <c r="A493" s="470"/>
      <c r="B493" s="474"/>
      <c r="C493" s="474"/>
      <c r="D493" s="474"/>
      <c r="E493" s="474"/>
      <c r="F493" s="474"/>
      <c r="G493" s="474"/>
      <c r="H493" s="474"/>
      <c r="I493" s="474"/>
      <c r="J493" s="474"/>
      <c r="K493" s="474"/>
      <c r="L493" s="474"/>
      <c r="M493" s="474"/>
      <c r="N493" s="474"/>
      <c r="O493" s="474"/>
      <c r="P493" s="474"/>
      <c r="Q493" s="474"/>
      <c r="R493" s="474"/>
      <c r="S493" s="474"/>
      <c r="T493" s="474"/>
      <c r="U493" s="474"/>
      <c r="V493" s="474"/>
      <c r="W493" s="474"/>
      <c r="X493" s="474"/>
      <c r="Y493" s="474"/>
      <c r="Z493" s="474"/>
      <c r="AA493" s="474"/>
      <c r="AB493" s="474"/>
      <c r="AC493" s="474"/>
      <c r="AD493" s="474"/>
      <c r="AE493" s="474"/>
      <c r="AF493" s="474"/>
      <c r="AG493" s="474"/>
    </row>
    <row r="494" spans="1:33" ht="12" customHeight="1" x14ac:dyDescent="0.35">
      <c r="A494" s="470"/>
      <c r="B494" s="474"/>
      <c r="C494" s="474"/>
      <c r="D494" s="474"/>
      <c r="E494" s="474"/>
      <c r="F494" s="474"/>
      <c r="G494" s="474"/>
      <c r="H494" s="474"/>
      <c r="I494" s="474"/>
      <c r="J494" s="474"/>
      <c r="K494" s="474"/>
      <c r="L494" s="474"/>
      <c r="M494" s="474"/>
      <c r="N494" s="474"/>
      <c r="O494" s="474"/>
      <c r="P494" s="474"/>
      <c r="Q494" s="474"/>
      <c r="R494" s="474"/>
      <c r="S494" s="474"/>
      <c r="T494" s="474"/>
      <c r="U494" s="474"/>
      <c r="V494" s="474"/>
      <c r="W494" s="474"/>
      <c r="X494" s="474"/>
      <c r="Y494" s="474"/>
      <c r="Z494" s="474"/>
      <c r="AA494" s="474"/>
      <c r="AB494" s="474"/>
      <c r="AC494" s="474"/>
      <c r="AD494" s="474"/>
      <c r="AE494" s="474"/>
      <c r="AF494" s="474"/>
      <c r="AG494" s="474"/>
    </row>
    <row r="495" spans="1:33" ht="15" customHeight="1" x14ac:dyDescent="0.35">
      <c r="A495" s="470"/>
      <c r="B495" s="474"/>
      <c r="C495" s="474"/>
      <c r="D495" s="474"/>
      <c r="E495" s="474"/>
      <c r="F495" s="474"/>
      <c r="G495" s="474"/>
      <c r="H495" s="474"/>
      <c r="I495" s="474"/>
      <c r="J495" s="474"/>
      <c r="K495" s="474"/>
      <c r="L495" s="474"/>
      <c r="M495" s="474"/>
      <c r="N495" s="474"/>
      <c r="O495" s="474"/>
      <c r="P495" s="474"/>
      <c r="Q495" s="474"/>
      <c r="R495" s="474"/>
      <c r="S495" s="474"/>
      <c r="T495" s="474"/>
      <c r="U495" s="474"/>
      <c r="V495" s="474"/>
      <c r="W495" s="474"/>
      <c r="X495" s="474"/>
      <c r="Y495" s="474"/>
      <c r="Z495" s="474"/>
      <c r="AA495" s="474"/>
      <c r="AB495" s="474"/>
      <c r="AC495" s="474"/>
      <c r="AD495" s="474"/>
      <c r="AE495" s="474"/>
      <c r="AF495" s="474"/>
      <c r="AG495" s="474"/>
    </row>
    <row r="496" spans="1:33" ht="15" customHeight="1" x14ac:dyDescent="0.35">
      <c r="A496" s="470"/>
      <c r="B496" s="474"/>
      <c r="C496" s="474"/>
      <c r="D496" s="474"/>
      <c r="E496" s="474"/>
      <c r="F496" s="474"/>
      <c r="G496" s="474"/>
      <c r="H496" s="474"/>
      <c r="I496" s="474"/>
      <c r="J496" s="474"/>
      <c r="K496" s="474"/>
      <c r="L496" s="474"/>
      <c r="M496" s="474"/>
      <c r="N496" s="474"/>
      <c r="O496" s="474"/>
      <c r="P496" s="474"/>
      <c r="Q496" s="474"/>
      <c r="R496" s="474"/>
      <c r="S496" s="474"/>
      <c r="T496" s="474"/>
      <c r="U496" s="474"/>
      <c r="V496" s="474"/>
      <c r="W496" s="474"/>
      <c r="X496" s="474"/>
      <c r="Y496" s="474"/>
      <c r="Z496" s="474"/>
      <c r="AA496" s="474"/>
      <c r="AB496" s="474"/>
      <c r="AC496" s="474"/>
      <c r="AD496" s="474"/>
      <c r="AE496" s="474"/>
      <c r="AF496" s="474"/>
      <c r="AG496" s="474"/>
    </row>
    <row r="497" spans="2:33" ht="15" customHeight="1" x14ac:dyDescent="0.35">
      <c r="B497" s="474"/>
      <c r="C497" s="474"/>
      <c r="D497" s="474"/>
      <c r="E497" s="474"/>
      <c r="F497" s="474"/>
      <c r="G497" s="474"/>
      <c r="H497" s="474"/>
      <c r="I497" s="474"/>
      <c r="J497" s="474"/>
      <c r="K497" s="474"/>
      <c r="L497" s="474"/>
      <c r="M497" s="474"/>
      <c r="N497" s="474"/>
      <c r="O497" s="474"/>
      <c r="P497" s="474"/>
      <c r="Q497" s="474"/>
      <c r="R497" s="474"/>
      <c r="S497" s="474"/>
      <c r="T497" s="474"/>
      <c r="U497" s="474"/>
      <c r="V497" s="474"/>
      <c r="W497" s="474"/>
      <c r="X497" s="474"/>
      <c r="Y497" s="474"/>
      <c r="Z497" s="474"/>
      <c r="AA497" s="474"/>
      <c r="AB497" s="474"/>
      <c r="AC497" s="474"/>
      <c r="AD497" s="474"/>
      <c r="AE497" s="474"/>
      <c r="AF497" s="474"/>
      <c r="AG497" s="474"/>
    </row>
    <row r="498" spans="2:33" ht="15" customHeight="1" x14ac:dyDescent="0.35">
      <c r="B498" s="474"/>
      <c r="C498" s="474"/>
      <c r="D498" s="474"/>
      <c r="E498" s="474"/>
      <c r="F498" s="474"/>
      <c r="G498" s="474"/>
      <c r="H498" s="474"/>
      <c r="I498" s="474"/>
      <c r="J498" s="474"/>
      <c r="K498" s="474"/>
      <c r="L498" s="474"/>
      <c r="M498" s="474"/>
      <c r="N498" s="474"/>
      <c r="O498" s="474"/>
      <c r="P498" s="474"/>
      <c r="Q498" s="474"/>
      <c r="R498" s="474"/>
      <c r="S498" s="474"/>
      <c r="T498" s="474"/>
      <c r="U498" s="474"/>
      <c r="V498" s="474"/>
      <c r="W498" s="474"/>
      <c r="X498" s="474"/>
      <c r="Y498" s="474"/>
      <c r="Z498" s="474"/>
      <c r="AA498" s="474"/>
      <c r="AB498" s="474"/>
      <c r="AC498" s="474"/>
      <c r="AD498" s="474"/>
      <c r="AE498" s="474"/>
      <c r="AF498" s="474"/>
      <c r="AG498" s="474"/>
    </row>
    <row r="499" spans="2:33" ht="15" customHeight="1" x14ac:dyDescent="0.35">
      <c r="B499" s="474"/>
      <c r="C499" s="474"/>
      <c r="D499" s="474"/>
      <c r="E499" s="474"/>
      <c r="F499" s="474"/>
      <c r="G499" s="474"/>
      <c r="H499" s="474"/>
      <c r="I499" s="474"/>
      <c r="J499" s="474"/>
      <c r="K499" s="474"/>
      <c r="L499" s="474"/>
      <c r="M499" s="474"/>
      <c r="N499" s="474"/>
      <c r="O499" s="474"/>
      <c r="P499" s="474"/>
      <c r="Q499" s="474"/>
      <c r="R499" s="474"/>
      <c r="S499" s="474"/>
      <c r="T499" s="474"/>
      <c r="U499" s="474"/>
      <c r="V499" s="474"/>
      <c r="W499" s="474"/>
      <c r="X499" s="474"/>
      <c r="Y499" s="474"/>
      <c r="Z499" s="474"/>
      <c r="AA499" s="474"/>
      <c r="AB499" s="474"/>
      <c r="AC499" s="474"/>
      <c r="AD499" s="474"/>
      <c r="AE499" s="474"/>
      <c r="AF499" s="474"/>
      <c r="AG499" s="474"/>
    </row>
    <row r="500" spans="2:33" ht="15" customHeight="1" x14ac:dyDescent="0.35">
      <c r="B500" s="474"/>
      <c r="C500" s="474"/>
      <c r="D500" s="474"/>
      <c r="E500" s="474"/>
      <c r="F500" s="474"/>
      <c r="G500" s="474"/>
      <c r="H500" s="474"/>
      <c r="I500" s="474"/>
      <c r="J500" s="474"/>
      <c r="K500" s="474"/>
      <c r="L500" s="474"/>
      <c r="M500" s="474"/>
      <c r="N500" s="474"/>
      <c r="O500" s="474"/>
      <c r="P500" s="474"/>
      <c r="Q500" s="474"/>
      <c r="R500" s="474"/>
      <c r="S500" s="474"/>
      <c r="T500" s="474"/>
      <c r="U500" s="474"/>
      <c r="V500" s="474"/>
      <c r="W500" s="474"/>
      <c r="X500" s="474"/>
      <c r="Y500" s="474"/>
      <c r="Z500" s="474"/>
      <c r="AA500" s="474"/>
      <c r="AB500" s="474"/>
      <c r="AC500" s="474"/>
      <c r="AD500" s="474"/>
      <c r="AE500" s="474"/>
      <c r="AF500" s="474"/>
      <c r="AG500" s="474"/>
    </row>
    <row r="501" spans="2:33" ht="15" customHeight="1" x14ac:dyDescent="0.35">
      <c r="B501" s="474"/>
      <c r="C501" s="474"/>
      <c r="D501" s="474"/>
      <c r="E501" s="474"/>
      <c r="F501" s="474"/>
      <c r="G501" s="474"/>
      <c r="H501" s="474"/>
      <c r="I501" s="474"/>
      <c r="J501" s="474"/>
      <c r="K501" s="474"/>
      <c r="L501" s="474"/>
      <c r="M501" s="474"/>
      <c r="N501" s="474"/>
      <c r="O501" s="474"/>
      <c r="P501" s="474"/>
      <c r="Q501" s="474"/>
      <c r="R501" s="474"/>
      <c r="S501" s="474"/>
      <c r="T501" s="474"/>
      <c r="U501" s="474"/>
      <c r="V501" s="474"/>
      <c r="W501" s="474"/>
      <c r="X501" s="474"/>
      <c r="Y501" s="474"/>
      <c r="Z501" s="474"/>
      <c r="AA501" s="474"/>
      <c r="AB501" s="474"/>
      <c r="AC501" s="474"/>
      <c r="AD501" s="474"/>
      <c r="AE501" s="474"/>
      <c r="AF501" s="474"/>
      <c r="AG501" s="474"/>
    </row>
    <row r="502" spans="2:33" ht="15" customHeight="1" x14ac:dyDescent="0.35">
      <c r="B502" s="474"/>
      <c r="C502" s="474"/>
      <c r="D502" s="474"/>
      <c r="E502" s="474"/>
      <c r="F502" s="474"/>
      <c r="G502" s="474"/>
      <c r="H502" s="474"/>
      <c r="I502" s="474"/>
      <c r="J502" s="474"/>
      <c r="K502" s="474"/>
      <c r="L502" s="474"/>
      <c r="M502" s="474"/>
      <c r="N502" s="474"/>
      <c r="O502" s="474"/>
      <c r="P502" s="474"/>
      <c r="Q502" s="474"/>
      <c r="R502" s="474"/>
      <c r="S502" s="474"/>
      <c r="T502" s="474"/>
      <c r="U502" s="474"/>
      <c r="V502" s="474"/>
      <c r="W502" s="474"/>
      <c r="X502" s="474"/>
      <c r="Y502" s="474"/>
      <c r="Z502" s="474"/>
      <c r="AA502" s="474"/>
      <c r="AB502" s="474"/>
      <c r="AC502" s="474"/>
      <c r="AD502" s="474"/>
      <c r="AE502" s="474"/>
      <c r="AF502" s="474"/>
      <c r="AG502" s="474"/>
    </row>
    <row r="503" spans="2:33" ht="15" customHeight="1" x14ac:dyDescent="0.35">
      <c r="B503" s="474"/>
      <c r="C503" s="474"/>
      <c r="D503" s="474"/>
      <c r="E503" s="474"/>
      <c r="F503" s="474"/>
      <c r="G503" s="474"/>
      <c r="H503" s="474"/>
      <c r="I503" s="474"/>
      <c r="J503" s="474"/>
      <c r="K503" s="474"/>
      <c r="L503" s="474"/>
      <c r="M503" s="474"/>
      <c r="N503" s="474"/>
      <c r="O503" s="474"/>
      <c r="P503" s="474"/>
      <c r="Q503" s="474"/>
      <c r="R503" s="474"/>
      <c r="S503" s="474"/>
      <c r="T503" s="474"/>
      <c r="U503" s="474"/>
      <c r="V503" s="474"/>
      <c r="W503" s="474"/>
      <c r="X503" s="474"/>
      <c r="Y503" s="474"/>
      <c r="Z503" s="474"/>
      <c r="AA503" s="474"/>
      <c r="AB503" s="474"/>
      <c r="AC503" s="474"/>
      <c r="AD503" s="474"/>
      <c r="AE503" s="474"/>
      <c r="AF503" s="474"/>
      <c r="AG503" s="474"/>
    </row>
    <row r="504" spans="2:33" ht="15" customHeight="1" x14ac:dyDescent="0.35">
      <c r="B504" s="474"/>
      <c r="C504" s="474"/>
      <c r="D504" s="474"/>
      <c r="E504" s="474"/>
      <c r="F504" s="474"/>
      <c r="G504" s="474"/>
      <c r="H504" s="474"/>
      <c r="I504" s="474"/>
      <c r="J504" s="474"/>
      <c r="K504" s="474"/>
      <c r="L504" s="474"/>
      <c r="M504" s="474"/>
      <c r="N504" s="474"/>
      <c r="O504" s="474"/>
      <c r="P504" s="474"/>
      <c r="Q504" s="474"/>
      <c r="R504" s="474"/>
      <c r="S504" s="474"/>
      <c r="T504" s="474"/>
      <c r="U504" s="474"/>
      <c r="V504" s="474"/>
      <c r="W504" s="474"/>
      <c r="X504" s="474"/>
      <c r="Y504" s="474"/>
      <c r="Z504" s="474"/>
      <c r="AA504" s="474"/>
      <c r="AB504" s="474"/>
      <c r="AC504" s="474"/>
      <c r="AD504" s="474"/>
      <c r="AE504" s="474"/>
      <c r="AF504" s="474"/>
      <c r="AG504" s="474"/>
    </row>
    <row r="505" spans="2:33" ht="15" customHeight="1" x14ac:dyDescent="0.35">
      <c r="B505" s="474"/>
      <c r="C505" s="474"/>
      <c r="D505" s="474"/>
      <c r="E505" s="474"/>
      <c r="F505" s="474"/>
      <c r="G505" s="474"/>
      <c r="H505" s="474"/>
      <c r="I505" s="474"/>
      <c r="J505" s="474"/>
      <c r="K505" s="474"/>
      <c r="L505" s="474"/>
      <c r="M505" s="474"/>
      <c r="N505" s="474"/>
      <c r="O505" s="474"/>
      <c r="P505" s="474"/>
      <c r="Q505" s="474"/>
      <c r="R505" s="474"/>
      <c r="S505" s="474"/>
      <c r="T505" s="474"/>
      <c r="U505" s="474"/>
      <c r="V505" s="474"/>
      <c r="W505" s="474"/>
      <c r="X505" s="474"/>
      <c r="Y505" s="474"/>
      <c r="Z505" s="474"/>
      <c r="AA505" s="474"/>
      <c r="AB505" s="474"/>
      <c r="AC505" s="474"/>
      <c r="AD505" s="474"/>
      <c r="AE505" s="474"/>
      <c r="AF505" s="474"/>
      <c r="AG505" s="474"/>
    </row>
    <row r="506" spans="2:33" ht="15" customHeight="1" x14ac:dyDescent="0.35">
      <c r="B506" s="474"/>
      <c r="C506" s="474"/>
      <c r="D506" s="474"/>
      <c r="E506" s="474"/>
      <c r="F506" s="474"/>
      <c r="G506" s="474"/>
      <c r="H506" s="474"/>
      <c r="I506" s="474"/>
      <c r="J506" s="474"/>
      <c r="K506" s="474"/>
      <c r="L506" s="474"/>
      <c r="M506" s="474"/>
      <c r="N506" s="474"/>
      <c r="O506" s="474"/>
      <c r="P506" s="474"/>
      <c r="Q506" s="474"/>
      <c r="R506" s="474"/>
      <c r="S506" s="474"/>
      <c r="T506" s="474"/>
      <c r="U506" s="474"/>
      <c r="V506" s="474"/>
      <c r="W506" s="474"/>
      <c r="X506" s="474"/>
      <c r="Y506" s="474"/>
      <c r="Z506" s="474"/>
      <c r="AA506" s="474"/>
      <c r="AB506" s="474"/>
      <c r="AC506" s="474"/>
      <c r="AD506" s="474"/>
      <c r="AE506" s="474"/>
      <c r="AF506" s="474"/>
      <c r="AG506" s="474"/>
    </row>
    <row r="507" spans="2:33" ht="15" customHeight="1" x14ac:dyDescent="0.35">
      <c r="B507" s="474"/>
      <c r="C507" s="474"/>
      <c r="D507" s="474"/>
      <c r="E507" s="474"/>
      <c r="F507" s="474"/>
      <c r="G507" s="474"/>
      <c r="H507" s="474"/>
      <c r="I507" s="474"/>
      <c r="J507" s="474"/>
      <c r="K507" s="474"/>
      <c r="L507" s="474"/>
      <c r="M507" s="474"/>
      <c r="N507" s="474"/>
      <c r="O507" s="474"/>
      <c r="P507" s="474"/>
      <c r="Q507" s="474"/>
      <c r="R507" s="474"/>
      <c r="S507" s="474"/>
      <c r="T507" s="474"/>
      <c r="U507" s="474"/>
      <c r="V507" s="474"/>
      <c r="W507" s="474"/>
      <c r="X507" s="474"/>
      <c r="Y507" s="474"/>
      <c r="Z507" s="474"/>
      <c r="AA507" s="474"/>
      <c r="AB507" s="474"/>
      <c r="AC507" s="474"/>
      <c r="AD507" s="474"/>
      <c r="AE507" s="474"/>
      <c r="AF507" s="474"/>
      <c r="AG507" s="474"/>
    </row>
    <row r="508" spans="2:33" ht="12" customHeight="1" x14ac:dyDescent="0.35">
      <c r="B508" s="474"/>
      <c r="C508" s="474"/>
      <c r="D508" s="474"/>
      <c r="E508" s="474"/>
      <c r="F508" s="474"/>
      <c r="G508" s="474"/>
      <c r="H508" s="474"/>
      <c r="I508" s="474"/>
      <c r="J508" s="474"/>
      <c r="K508" s="474"/>
      <c r="L508" s="474"/>
      <c r="M508" s="474"/>
      <c r="N508" s="474"/>
      <c r="O508" s="474"/>
      <c r="P508" s="474"/>
      <c r="Q508" s="474"/>
      <c r="R508" s="474"/>
      <c r="S508" s="474"/>
      <c r="T508" s="474"/>
      <c r="U508" s="474"/>
      <c r="V508" s="474"/>
      <c r="W508" s="474"/>
      <c r="X508" s="474"/>
      <c r="Y508" s="474"/>
      <c r="Z508" s="474"/>
      <c r="AA508" s="474"/>
      <c r="AB508" s="474"/>
      <c r="AC508" s="474"/>
      <c r="AD508" s="474"/>
      <c r="AE508" s="474"/>
      <c r="AF508" s="474"/>
      <c r="AG508" s="474"/>
    </row>
    <row r="509" spans="2:33" ht="15" customHeight="1" x14ac:dyDescent="0.35">
      <c r="B509" s="474"/>
      <c r="C509" s="474"/>
      <c r="D509" s="474"/>
      <c r="E509" s="474"/>
      <c r="F509" s="474"/>
      <c r="G509" s="474"/>
      <c r="H509" s="474"/>
      <c r="I509" s="474"/>
      <c r="J509" s="474"/>
      <c r="K509" s="474"/>
      <c r="L509" s="474"/>
      <c r="M509" s="474"/>
      <c r="N509" s="474"/>
      <c r="O509" s="474"/>
      <c r="P509" s="474"/>
      <c r="Q509" s="474"/>
      <c r="R509" s="474"/>
      <c r="S509" s="474"/>
      <c r="T509" s="474"/>
      <c r="U509" s="474"/>
      <c r="V509" s="474"/>
      <c r="W509" s="474"/>
      <c r="X509" s="474"/>
      <c r="Y509" s="474"/>
      <c r="Z509" s="474"/>
      <c r="AA509" s="474"/>
      <c r="AB509" s="474"/>
      <c r="AC509" s="474"/>
      <c r="AD509" s="474"/>
      <c r="AE509" s="474"/>
      <c r="AF509" s="474"/>
      <c r="AG509" s="474"/>
    </row>
    <row r="510" spans="2:33" ht="15" customHeight="1" x14ac:dyDescent="0.35">
      <c r="B510" s="474"/>
      <c r="C510" s="474"/>
      <c r="D510" s="474"/>
      <c r="E510" s="474"/>
      <c r="F510" s="474"/>
      <c r="G510" s="474"/>
      <c r="H510" s="474"/>
      <c r="I510" s="474"/>
      <c r="J510" s="474"/>
      <c r="K510" s="474"/>
      <c r="L510" s="474"/>
      <c r="M510" s="474"/>
      <c r="N510" s="474"/>
      <c r="O510" s="474"/>
      <c r="P510" s="474"/>
      <c r="Q510" s="474"/>
      <c r="R510" s="474"/>
      <c r="S510" s="474"/>
      <c r="T510" s="474"/>
      <c r="U510" s="474"/>
      <c r="V510" s="474"/>
      <c r="W510" s="474"/>
      <c r="X510" s="474"/>
      <c r="Y510" s="474"/>
      <c r="Z510" s="474"/>
      <c r="AA510" s="474"/>
      <c r="AB510" s="474"/>
      <c r="AC510" s="474"/>
      <c r="AD510" s="474"/>
      <c r="AE510" s="474"/>
      <c r="AF510" s="474"/>
      <c r="AG510" s="474"/>
    </row>
    <row r="511" spans="2:33" ht="12" customHeight="1" x14ac:dyDescent="0.35">
      <c r="B511" s="474"/>
      <c r="C511" s="474"/>
      <c r="D511" s="474"/>
      <c r="E511" s="474"/>
      <c r="F511" s="474"/>
      <c r="G511" s="474"/>
      <c r="H511" s="474"/>
      <c r="I511" s="474"/>
      <c r="J511" s="474"/>
      <c r="K511" s="474"/>
      <c r="L511" s="474"/>
      <c r="M511" s="474"/>
      <c r="N511" s="474"/>
      <c r="O511" s="474"/>
      <c r="P511" s="474"/>
      <c r="Q511" s="474"/>
      <c r="R511" s="474"/>
      <c r="S511" s="474"/>
      <c r="T511" s="474"/>
      <c r="U511" s="474"/>
      <c r="V511" s="474"/>
      <c r="W511" s="474"/>
      <c r="X511" s="474"/>
      <c r="Y511" s="474"/>
      <c r="Z511" s="474"/>
      <c r="AA511" s="474"/>
      <c r="AB511" s="474"/>
      <c r="AC511" s="474"/>
      <c r="AD511" s="474"/>
      <c r="AE511" s="474"/>
      <c r="AF511" s="474"/>
      <c r="AG511" s="474"/>
    </row>
    <row r="512" spans="2:33" ht="12" customHeight="1" x14ac:dyDescent="0.35">
      <c r="B512" s="474"/>
      <c r="C512" s="474"/>
      <c r="D512" s="474"/>
      <c r="E512" s="474"/>
      <c r="F512" s="474"/>
      <c r="G512" s="474"/>
      <c r="H512" s="474"/>
      <c r="I512" s="474"/>
      <c r="J512" s="474"/>
      <c r="K512" s="474"/>
      <c r="L512" s="474"/>
      <c r="M512" s="474"/>
      <c r="N512" s="474"/>
      <c r="O512" s="474"/>
      <c r="P512" s="474"/>
      <c r="Q512" s="474"/>
      <c r="R512" s="474"/>
      <c r="S512" s="474"/>
      <c r="T512" s="474"/>
      <c r="U512" s="474"/>
      <c r="V512" s="474"/>
      <c r="W512" s="474"/>
      <c r="X512" s="474"/>
      <c r="Y512" s="474"/>
      <c r="Z512" s="474"/>
      <c r="AA512" s="474"/>
      <c r="AB512" s="474"/>
      <c r="AC512" s="474"/>
      <c r="AD512" s="474"/>
      <c r="AE512" s="474"/>
      <c r="AF512" s="474"/>
      <c r="AG512" s="474"/>
    </row>
    <row r="513" spans="2:33" ht="15" customHeight="1" x14ac:dyDescent="0.35">
      <c r="B513" s="474"/>
      <c r="C513" s="474"/>
      <c r="D513" s="474"/>
      <c r="E513" s="474"/>
      <c r="F513" s="474"/>
      <c r="G513" s="474"/>
      <c r="H513" s="474"/>
      <c r="I513" s="474"/>
      <c r="J513" s="474"/>
      <c r="K513" s="474"/>
      <c r="L513" s="474"/>
      <c r="M513" s="474"/>
      <c r="N513" s="474"/>
      <c r="O513" s="474"/>
      <c r="P513" s="474"/>
      <c r="Q513" s="474"/>
      <c r="R513" s="474"/>
      <c r="S513" s="474"/>
      <c r="T513" s="474"/>
      <c r="U513" s="474"/>
      <c r="V513" s="474"/>
      <c r="W513" s="474"/>
      <c r="X513" s="474"/>
      <c r="Y513" s="474"/>
      <c r="Z513" s="474"/>
      <c r="AA513" s="474"/>
      <c r="AB513" s="474"/>
      <c r="AC513" s="474"/>
      <c r="AD513" s="474"/>
      <c r="AE513" s="474"/>
      <c r="AF513" s="474"/>
      <c r="AG513" s="474"/>
    </row>
    <row r="514" spans="2:33" ht="15" customHeight="1" x14ac:dyDescent="0.35">
      <c r="B514" s="474"/>
      <c r="C514" s="474"/>
      <c r="D514" s="474"/>
      <c r="E514" s="474"/>
      <c r="F514" s="474"/>
      <c r="G514" s="474"/>
      <c r="H514" s="474"/>
      <c r="I514" s="474"/>
      <c r="J514" s="474"/>
      <c r="K514" s="474"/>
      <c r="L514" s="474"/>
      <c r="M514" s="474"/>
      <c r="N514" s="474"/>
      <c r="O514" s="474"/>
      <c r="P514" s="474"/>
      <c r="Q514" s="474"/>
      <c r="R514" s="474"/>
      <c r="S514" s="474"/>
      <c r="T514" s="474"/>
      <c r="U514" s="474"/>
      <c r="V514" s="474"/>
      <c r="W514" s="474"/>
      <c r="X514" s="474"/>
      <c r="Y514" s="474"/>
      <c r="Z514" s="474"/>
      <c r="AA514" s="474"/>
      <c r="AB514" s="474"/>
      <c r="AC514" s="474"/>
      <c r="AD514" s="474"/>
      <c r="AE514" s="474"/>
      <c r="AF514" s="474"/>
      <c r="AG514" s="474"/>
    </row>
    <row r="515" spans="2:33" ht="15" customHeight="1" x14ac:dyDescent="0.35">
      <c r="B515" s="474"/>
      <c r="C515" s="474"/>
      <c r="D515" s="474"/>
      <c r="E515" s="474"/>
      <c r="F515" s="474"/>
      <c r="G515" s="474"/>
      <c r="H515" s="474"/>
      <c r="I515" s="474"/>
      <c r="J515" s="474"/>
      <c r="K515" s="474"/>
      <c r="L515" s="474"/>
      <c r="M515" s="474"/>
      <c r="N515" s="474"/>
      <c r="O515" s="474"/>
      <c r="P515" s="474"/>
      <c r="Q515" s="474"/>
      <c r="R515" s="474"/>
      <c r="S515" s="474"/>
      <c r="T515" s="474"/>
      <c r="U515" s="474"/>
      <c r="V515" s="474"/>
      <c r="W515" s="474"/>
      <c r="X515" s="474"/>
      <c r="Y515" s="474"/>
      <c r="Z515" s="474"/>
      <c r="AA515" s="474"/>
      <c r="AB515" s="474"/>
      <c r="AC515" s="474"/>
      <c r="AD515" s="474"/>
      <c r="AE515" s="474"/>
      <c r="AF515" s="474"/>
      <c r="AG515" s="474"/>
    </row>
    <row r="516" spans="2:33" ht="15" customHeight="1" x14ac:dyDescent="0.35">
      <c r="B516" s="474"/>
      <c r="C516" s="474"/>
      <c r="D516" s="474"/>
      <c r="E516" s="474"/>
      <c r="F516" s="474"/>
      <c r="G516" s="474"/>
      <c r="H516" s="474"/>
      <c r="I516" s="474"/>
      <c r="J516" s="474"/>
      <c r="K516" s="474"/>
      <c r="L516" s="474"/>
      <c r="M516" s="474"/>
      <c r="N516" s="474"/>
      <c r="O516" s="474"/>
      <c r="P516" s="474"/>
      <c r="Q516" s="474"/>
      <c r="R516" s="474"/>
      <c r="S516" s="474"/>
      <c r="T516" s="474"/>
      <c r="U516" s="474"/>
      <c r="V516" s="474"/>
      <c r="W516" s="474"/>
      <c r="X516" s="474"/>
      <c r="Y516" s="474"/>
      <c r="Z516" s="474"/>
      <c r="AA516" s="474"/>
      <c r="AB516" s="474"/>
      <c r="AC516" s="474"/>
      <c r="AD516" s="474"/>
      <c r="AE516" s="474"/>
      <c r="AF516" s="474"/>
      <c r="AG516" s="474"/>
    </row>
    <row r="517" spans="2:33" ht="15" customHeight="1" x14ac:dyDescent="0.35">
      <c r="B517" s="474"/>
      <c r="C517" s="474"/>
      <c r="D517" s="474"/>
      <c r="E517" s="474"/>
      <c r="F517" s="474"/>
      <c r="G517" s="474"/>
      <c r="H517" s="474"/>
      <c r="I517" s="474"/>
      <c r="J517" s="474"/>
      <c r="K517" s="474"/>
      <c r="L517" s="474"/>
      <c r="M517" s="474"/>
      <c r="N517" s="474"/>
      <c r="O517" s="474"/>
      <c r="P517" s="474"/>
      <c r="Q517" s="474"/>
      <c r="R517" s="474"/>
      <c r="S517" s="474"/>
      <c r="T517" s="474"/>
      <c r="U517" s="474"/>
      <c r="V517" s="474"/>
      <c r="W517" s="474"/>
      <c r="X517" s="474"/>
      <c r="Y517" s="474"/>
      <c r="Z517" s="474"/>
      <c r="AA517" s="474"/>
      <c r="AB517" s="474"/>
      <c r="AC517" s="474"/>
      <c r="AD517" s="474"/>
      <c r="AE517" s="474"/>
      <c r="AF517" s="474"/>
      <c r="AG517" s="474"/>
    </row>
    <row r="518" spans="2:33" ht="15" customHeight="1" x14ac:dyDescent="0.35">
      <c r="B518" s="474"/>
      <c r="C518" s="474"/>
      <c r="D518" s="474"/>
      <c r="E518" s="474"/>
      <c r="F518" s="474"/>
      <c r="G518" s="474"/>
      <c r="H518" s="474"/>
      <c r="I518" s="474"/>
      <c r="J518" s="474"/>
      <c r="K518" s="474"/>
      <c r="L518" s="474"/>
      <c r="M518" s="474"/>
      <c r="N518" s="474"/>
      <c r="O518" s="474"/>
      <c r="P518" s="474"/>
      <c r="Q518" s="474"/>
      <c r="R518" s="474"/>
      <c r="S518" s="474"/>
      <c r="T518" s="474"/>
      <c r="U518" s="474"/>
      <c r="V518" s="474"/>
      <c r="W518" s="474"/>
      <c r="X518" s="474"/>
      <c r="Y518" s="474"/>
      <c r="Z518" s="474"/>
      <c r="AA518" s="474"/>
      <c r="AB518" s="474"/>
      <c r="AC518" s="474"/>
      <c r="AD518" s="474"/>
      <c r="AE518" s="474"/>
      <c r="AF518" s="474"/>
      <c r="AG518" s="474"/>
    </row>
    <row r="519" spans="2:33" ht="15" customHeight="1" x14ac:dyDescent="0.35">
      <c r="B519" s="474"/>
      <c r="C519" s="474"/>
      <c r="D519" s="474"/>
      <c r="E519" s="474"/>
      <c r="F519" s="474"/>
      <c r="G519" s="474"/>
      <c r="H519" s="474"/>
      <c r="I519" s="474"/>
      <c r="J519" s="474"/>
      <c r="K519" s="474"/>
      <c r="L519" s="474"/>
      <c r="M519" s="474"/>
      <c r="N519" s="474"/>
      <c r="O519" s="474"/>
      <c r="P519" s="474"/>
      <c r="Q519" s="474"/>
      <c r="R519" s="474"/>
      <c r="S519" s="474"/>
      <c r="T519" s="474"/>
      <c r="U519" s="474"/>
      <c r="V519" s="474"/>
      <c r="W519" s="474"/>
      <c r="X519" s="474"/>
      <c r="Y519" s="474"/>
      <c r="Z519" s="474"/>
      <c r="AA519" s="474"/>
      <c r="AB519" s="474"/>
      <c r="AC519" s="474"/>
      <c r="AD519" s="474"/>
      <c r="AE519" s="474"/>
      <c r="AF519" s="474"/>
      <c r="AG519" s="474"/>
    </row>
    <row r="520" spans="2:33" ht="15" customHeight="1" x14ac:dyDescent="0.35">
      <c r="B520" s="474"/>
      <c r="C520" s="474"/>
      <c r="D520" s="474"/>
      <c r="E520" s="474"/>
      <c r="F520" s="474"/>
      <c r="G520" s="474"/>
      <c r="H520" s="474"/>
      <c r="I520" s="474"/>
      <c r="J520" s="474"/>
      <c r="K520" s="474"/>
      <c r="L520" s="474"/>
      <c r="M520" s="474"/>
      <c r="N520" s="474"/>
      <c r="O520" s="474"/>
      <c r="P520" s="474"/>
      <c r="Q520" s="474"/>
      <c r="R520" s="474"/>
      <c r="S520" s="474"/>
      <c r="T520" s="474"/>
      <c r="U520" s="474"/>
      <c r="V520" s="474"/>
      <c r="W520" s="474"/>
      <c r="X520" s="474"/>
      <c r="Y520" s="474"/>
      <c r="Z520" s="474"/>
      <c r="AA520" s="474"/>
      <c r="AB520" s="474"/>
      <c r="AC520" s="474"/>
      <c r="AD520" s="474"/>
      <c r="AE520" s="474"/>
      <c r="AF520" s="474"/>
      <c r="AG520" s="474"/>
    </row>
    <row r="521" spans="2:33" ht="15" customHeight="1" x14ac:dyDescent="0.35">
      <c r="B521" s="474"/>
      <c r="C521" s="474"/>
      <c r="D521" s="474"/>
      <c r="E521" s="474"/>
      <c r="F521" s="474"/>
      <c r="G521" s="474"/>
      <c r="H521" s="474"/>
      <c r="I521" s="474"/>
      <c r="J521" s="474"/>
      <c r="K521" s="474"/>
      <c r="L521" s="474"/>
      <c r="M521" s="474"/>
      <c r="N521" s="474"/>
      <c r="O521" s="474"/>
      <c r="P521" s="474"/>
      <c r="Q521" s="474"/>
      <c r="R521" s="474"/>
      <c r="S521" s="474"/>
      <c r="T521" s="474"/>
      <c r="U521" s="474"/>
      <c r="V521" s="474"/>
      <c r="W521" s="474"/>
      <c r="X521" s="474"/>
      <c r="Y521" s="474"/>
      <c r="Z521" s="474"/>
      <c r="AA521" s="474"/>
      <c r="AB521" s="474"/>
      <c r="AC521" s="474"/>
      <c r="AD521" s="474"/>
      <c r="AE521" s="474"/>
      <c r="AF521" s="474"/>
      <c r="AG521" s="474"/>
    </row>
    <row r="522" spans="2:33" ht="15" customHeight="1" x14ac:dyDescent="0.35">
      <c r="B522" s="474"/>
      <c r="C522" s="474"/>
      <c r="D522" s="474"/>
      <c r="E522" s="474"/>
      <c r="F522" s="474"/>
      <c r="G522" s="474"/>
      <c r="H522" s="474"/>
      <c r="I522" s="474"/>
      <c r="J522" s="474"/>
      <c r="K522" s="474"/>
      <c r="L522" s="474"/>
      <c r="M522" s="474"/>
      <c r="N522" s="474"/>
      <c r="O522" s="474"/>
      <c r="P522" s="474"/>
      <c r="Q522" s="474"/>
      <c r="R522" s="474"/>
      <c r="S522" s="474"/>
      <c r="T522" s="474"/>
      <c r="U522" s="474"/>
      <c r="V522" s="474"/>
      <c r="W522" s="474"/>
      <c r="X522" s="474"/>
      <c r="Y522" s="474"/>
      <c r="Z522" s="474"/>
      <c r="AA522" s="474"/>
      <c r="AB522" s="474"/>
      <c r="AC522" s="474"/>
      <c r="AD522" s="474"/>
      <c r="AE522" s="474"/>
      <c r="AF522" s="474"/>
      <c r="AG522" s="474"/>
    </row>
    <row r="523" spans="2:33" ht="15" customHeight="1" x14ac:dyDescent="0.35">
      <c r="B523" s="474"/>
      <c r="C523" s="474"/>
      <c r="D523" s="474"/>
      <c r="E523" s="474"/>
      <c r="F523" s="474"/>
      <c r="G523" s="474"/>
      <c r="H523" s="474"/>
      <c r="I523" s="474"/>
      <c r="J523" s="474"/>
      <c r="K523" s="474"/>
      <c r="L523" s="474"/>
      <c r="M523" s="474"/>
      <c r="N523" s="474"/>
      <c r="O523" s="474"/>
      <c r="P523" s="474"/>
      <c r="Q523" s="474"/>
      <c r="R523" s="474"/>
      <c r="S523" s="474"/>
      <c r="T523" s="474"/>
      <c r="U523" s="474"/>
      <c r="V523" s="474"/>
      <c r="W523" s="474"/>
      <c r="X523" s="474"/>
      <c r="Y523" s="474"/>
      <c r="Z523" s="474"/>
      <c r="AA523" s="474"/>
      <c r="AB523" s="474"/>
      <c r="AC523" s="474"/>
      <c r="AD523" s="474"/>
      <c r="AE523" s="474"/>
      <c r="AF523" s="474"/>
      <c r="AG523" s="474"/>
    </row>
    <row r="524" spans="2:33" ht="15" customHeight="1" x14ac:dyDescent="0.35">
      <c r="B524" s="474"/>
      <c r="C524" s="474"/>
      <c r="D524" s="474"/>
      <c r="E524" s="474"/>
      <c r="F524" s="474"/>
      <c r="G524" s="474"/>
      <c r="H524" s="474"/>
      <c r="I524" s="474"/>
      <c r="J524" s="474"/>
      <c r="K524" s="474"/>
      <c r="L524" s="474"/>
      <c r="M524" s="474"/>
      <c r="N524" s="474"/>
      <c r="O524" s="474"/>
      <c r="P524" s="474"/>
      <c r="Q524" s="474"/>
      <c r="R524" s="474"/>
      <c r="S524" s="474"/>
      <c r="T524" s="474"/>
      <c r="U524" s="474"/>
      <c r="V524" s="474"/>
      <c r="W524" s="474"/>
      <c r="X524" s="474"/>
      <c r="Y524" s="474"/>
      <c r="Z524" s="474"/>
      <c r="AA524" s="474"/>
      <c r="AB524" s="474"/>
      <c r="AC524" s="474"/>
      <c r="AD524" s="474"/>
      <c r="AE524" s="474"/>
      <c r="AF524" s="474"/>
      <c r="AG524" s="474"/>
    </row>
    <row r="525" spans="2:33" ht="15" customHeight="1" x14ac:dyDescent="0.35">
      <c r="B525" s="474"/>
      <c r="C525" s="474"/>
      <c r="D525" s="474"/>
      <c r="E525" s="474"/>
      <c r="F525" s="474"/>
      <c r="G525" s="474"/>
      <c r="H525" s="474"/>
      <c r="I525" s="474"/>
      <c r="J525" s="474"/>
      <c r="K525" s="474"/>
      <c r="L525" s="474"/>
      <c r="M525" s="474"/>
      <c r="N525" s="474"/>
      <c r="O525" s="474"/>
      <c r="P525" s="474"/>
      <c r="Q525" s="474"/>
      <c r="R525" s="474"/>
      <c r="S525" s="474"/>
      <c r="T525" s="474"/>
      <c r="U525" s="474"/>
      <c r="V525" s="474"/>
      <c r="W525" s="474"/>
      <c r="X525" s="474"/>
      <c r="Y525" s="474"/>
      <c r="Z525" s="474"/>
      <c r="AA525" s="474"/>
      <c r="AB525" s="474"/>
      <c r="AC525" s="474"/>
      <c r="AD525" s="474"/>
      <c r="AE525" s="474"/>
      <c r="AF525" s="474"/>
      <c r="AG525" s="474"/>
    </row>
    <row r="526" spans="2:33" ht="12" customHeight="1" x14ac:dyDescent="0.35">
      <c r="B526" s="474"/>
      <c r="C526" s="474"/>
      <c r="D526" s="474"/>
      <c r="E526" s="474"/>
      <c r="F526" s="474"/>
      <c r="G526" s="474"/>
      <c r="H526" s="474"/>
      <c r="I526" s="474"/>
      <c r="J526" s="474"/>
      <c r="K526" s="474"/>
      <c r="L526" s="474"/>
      <c r="M526" s="474"/>
      <c r="N526" s="474"/>
      <c r="O526" s="474"/>
      <c r="P526" s="474"/>
      <c r="Q526" s="474"/>
      <c r="R526" s="474"/>
      <c r="S526" s="474"/>
      <c r="T526" s="474"/>
      <c r="U526" s="474"/>
      <c r="V526" s="474"/>
      <c r="W526" s="474"/>
      <c r="X526" s="474"/>
      <c r="Y526" s="474"/>
      <c r="Z526" s="474"/>
      <c r="AA526" s="474"/>
      <c r="AB526" s="474"/>
      <c r="AC526" s="474"/>
      <c r="AD526" s="474"/>
      <c r="AE526" s="474"/>
      <c r="AF526" s="474"/>
      <c r="AG526" s="474"/>
    </row>
    <row r="527" spans="2:33" ht="15" customHeight="1" x14ac:dyDescent="0.35">
      <c r="B527" s="474"/>
      <c r="C527" s="474"/>
      <c r="D527" s="474"/>
      <c r="E527" s="474"/>
      <c r="F527" s="474"/>
      <c r="G527" s="474"/>
      <c r="H527" s="474"/>
      <c r="I527" s="474"/>
      <c r="J527" s="474"/>
      <c r="K527" s="474"/>
      <c r="L527" s="474"/>
      <c r="M527" s="474"/>
      <c r="N527" s="474"/>
      <c r="O527" s="474"/>
      <c r="P527" s="474"/>
      <c r="Q527" s="474"/>
      <c r="R527" s="474"/>
      <c r="S527" s="474"/>
      <c r="T527" s="474"/>
      <c r="U527" s="474"/>
      <c r="V527" s="474"/>
      <c r="W527" s="474"/>
      <c r="X527" s="474"/>
      <c r="Y527" s="474"/>
      <c r="Z527" s="474"/>
      <c r="AA527" s="474"/>
      <c r="AB527" s="474"/>
      <c r="AC527" s="474"/>
      <c r="AD527" s="474"/>
      <c r="AE527" s="474"/>
      <c r="AF527" s="474"/>
      <c r="AG527" s="474"/>
    </row>
    <row r="528" spans="2:33" ht="15" customHeight="1" x14ac:dyDescent="0.35">
      <c r="B528" s="474"/>
      <c r="C528" s="474"/>
      <c r="D528" s="474"/>
      <c r="E528" s="474"/>
      <c r="F528" s="474"/>
      <c r="G528" s="474"/>
      <c r="H528" s="474"/>
      <c r="I528" s="474"/>
      <c r="J528" s="474"/>
      <c r="K528" s="474"/>
      <c r="L528" s="474"/>
      <c r="M528" s="474"/>
      <c r="N528" s="474"/>
      <c r="O528" s="474"/>
      <c r="P528" s="474"/>
      <c r="Q528" s="474"/>
      <c r="R528" s="474"/>
      <c r="S528" s="474"/>
      <c r="T528" s="474"/>
      <c r="U528" s="474"/>
      <c r="V528" s="474"/>
      <c r="W528" s="474"/>
      <c r="X528" s="474"/>
      <c r="Y528" s="474"/>
      <c r="Z528" s="474"/>
      <c r="AA528" s="474"/>
      <c r="AB528" s="474"/>
      <c r="AC528" s="474"/>
      <c r="AD528" s="474"/>
      <c r="AE528" s="474"/>
      <c r="AF528" s="474"/>
      <c r="AG528" s="474"/>
    </row>
    <row r="529" spans="2:33" ht="15" customHeight="1" x14ac:dyDescent="0.35">
      <c r="B529" s="474"/>
      <c r="C529" s="474"/>
      <c r="D529" s="474"/>
      <c r="E529" s="474"/>
      <c r="F529" s="474"/>
      <c r="G529" s="474"/>
      <c r="H529" s="474"/>
      <c r="I529" s="474"/>
      <c r="J529" s="474"/>
      <c r="K529" s="474"/>
      <c r="L529" s="474"/>
      <c r="M529" s="474"/>
      <c r="N529" s="474"/>
      <c r="O529" s="474"/>
      <c r="P529" s="474"/>
      <c r="Q529" s="474"/>
      <c r="R529" s="474"/>
      <c r="S529" s="474"/>
      <c r="T529" s="474"/>
      <c r="U529" s="474"/>
      <c r="V529" s="474"/>
      <c r="W529" s="474"/>
      <c r="X529" s="474"/>
      <c r="Y529" s="474"/>
      <c r="Z529" s="474"/>
      <c r="AA529" s="474"/>
      <c r="AB529" s="474"/>
      <c r="AC529" s="474"/>
      <c r="AD529" s="474"/>
      <c r="AE529" s="474"/>
      <c r="AF529" s="474"/>
      <c r="AG529" s="474"/>
    </row>
    <row r="530" spans="2:33" ht="15" customHeight="1" x14ac:dyDescent="0.35">
      <c r="B530" s="474"/>
      <c r="C530" s="474"/>
      <c r="D530" s="474"/>
      <c r="E530" s="474"/>
      <c r="F530" s="474"/>
      <c r="G530" s="474"/>
      <c r="H530" s="474"/>
      <c r="I530" s="474"/>
      <c r="J530" s="474"/>
      <c r="K530" s="474"/>
      <c r="L530" s="474"/>
      <c r="M530" s="474"/>
      <c r="N530" s="474"/>
      <c r="O530" s="474"/>
      <c r="P530" s="474"/>
      <c r="Q530" s="474"/>
      <c r="R530" s="474"/>
      <c r="S530" s="474"/>
      <c r="T530" s="474"/>
      <c r="U530" s="474"/>
      <c r="V530" s="474"/>
      <c r="W530" s="474"/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</row>
    <row r="531" spans="2:33" ht="15" customHeight="1" x14ac:dyDescent="0.35">
      <c r="B531" s="474"/>
      <c r="C531" s="474"/>
      <c r="D531" s="474"/>
      <c r="E531" s="474"/>
      <c r="F531" s="474"/>
      <c r="G531" s="474"/>
      <c r="H531" s="474"/>
      <c r="I531" s="474"/>
      <c r="J531" s="474"/>
      <c r="K531" s="474"/>
      <c r="L531" s="474"/>
      <c r="M531" s="474"/>
      <c r="N531" s="474"/>
      <c r="O531" s="474"/>
      <c r="P531" s="474"/>
      <c r="Q531" s="474"/>
      <c r="R531" s="474"/>
      <c r="S531" s="474"/>
      <c r="T531" s="474"/>
      <c r="U531" s="474"/>
      <c r="V531" s="474"/>
      <c r="W531" s="474"/>
      <c r="X531" s="474"/>
      <c r="Y531" s="474"/>
      <c r="Z531" s="474"/>
      <c r="AA531" s="474"/>
      <c r="AB531" s="474"/>
      <c r="AC531" s="474"/>
      <c r="AD531" s="474"/>
      <c r="AE531" s="474"/>
      <c r="AF531" s="474"/>
      <c r="AG531" s="474"/>
    </row>
    <row r="532" spans="2:33" ht="15" customHeight="1" x14ac:dyDescent="0.35">
      <c r="B532" s="474"/>
      <c r="C532" s="474"/>
      <c r="D532" s="474"/>
      <c r="E532" s="474"/>
      <c r="F532" s="474"/>
      <c r="G532" s="474"/>
      <c r="H532" s="474"/>
      <c r="I532" s="474"/>
      <c r="J532" s="474"/>
      <c r="K532" s="474"/>
      <c r="L532" s="474"/>
      <c r="M532" s="474"/>
      <c r="N532" s="474"/>
      <c r="O532" s="474"/>
      <c r="P532" s="474"/>
      <c r="Q532" s="474"/>
      <c r="R532" s="474"/>
      <c r="S532" s="474"/>
      <c r="T532" s="474"/>
      <c r="U532" s="474"/>
      <c r="V532" s="474"/>
      <c r="W532" s="474"/>
      <c r="X532" s="474"/>
      <c r="Y532" s="474"/>
      <c r="Z532" s="474"/>
      <c r="AA532" s="474"/>
      <c r="AB532" s="474"/>
      <c r="AC532" s="474"/>
      <c r="AD532" s="474"/>
      <c r="AE532" s="474"/>
      <c r="AF532" s="474"/>
      <c r="AG532" s="474"/>
    </row>
    <row r="533" spans="2:33" ht="15" customHeight="1" x14ac:dyDescent="0.35">
      <c r="B533" s="474"/>
      <c r="C533" s="474"/>
      <c r="D533" s="474"/>
      <c r="E533" s="474"/>
      <c r="F533" s="474"/>
      <c r="G533" s="474"/>
      <c r="H533" s="474"/>
      <c r="I533" s="474"/>
      <c r="J533" s="474"/>
      <c r="K533" s="474"/>
      <c r="L533" s="474"/>
      <c r="M533" s="474"/>
      <c r="N533" s="474"/>
      <c r="O533" s="474"/>
      <c r="P533" s="474"/>
      <c r="Q533" s="474"/>
      <c r="R533" s="474"/>
      <c r="S533" s="474"/>
      <c r="T533" s="474"/>
      <c r="U533" s="474"/>
      <c r="V533" s="474"/>
      <c r="W533" s="474"/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</row>
    <row r="534" spans="2:33" ht="15" customHeight="1" x14ac:dyDescent="0.35">
      <c r="B534" s="474"/>
      <c r="C534" s="474"/>
      <c r="D534" s="474"/>
      <c r="E534" s="474"/>
      <c r="F534" s="474"/>
      <c r="G534" s="474"/>
      <c r="H534" s="474"/>
      <c r="I534" s="474"/>
      <c r="J534" s="474"/>
      <c r="K534" s="474"/>
      <c r="L534" s="474"/>
      <c r="M534" s="474"/>
      <c r="N534" s="474"/>
      <c r="O534" s="474"/>
      <c r="P534" s="474"/>
      <c r="Q534" s="474"/>
      <c r="R534" s="474"/>
      <c r="S534" s="474"/>
      <c r="T534" s="474"/>
      <c r="U534" s="474"/>
      <c r="V534" s="474"/>
      <c r="W534" s="474"/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</row>
    <row r="535" spans="2:33" ht="15" customHeight="1" x14ac:dyDescent="0.35">
      <c r="B535" s="474"/>
      <c r="C535" s="474"/>
      <c r="D535" s="474"/>
      <c r="E535" s="474"/>
      <c r="F535" s="474"/>
      <c r="G535" s="474"/>
      <c r="H535" s="474"/>
      <c r="I535" s="474"/>
      <c r="J535" s="474"/>
      <c r="K535" s="474"/>
      <c r="L535" s="474"/>
      <c r="M535" s="474"/>
      <c r="N535" s="474"/>
      <c r="O535" s="474"/>
      <c r="P535" s="474"/>
      <c r="Q535" s="474"/>
      <c r="R535" s="474"/>
      <c r="S535" s="474"/>
      <c r="T535" s="474"/>
      <c r="U535" s="474"/>
      <c r="V535" s="474"/>
      <c r="W535" s="474"/>
      <c r="X535" s="474"/>
      <c r="Y535" s="474"/>
      <c r="Z535" s="474"/>
      <c r="AA535" s="474"/>
      <c r="AB535" s="474"/>
      <c r="AC535" s="474"/>
      <c r="AD535" s="474"/>
      <c r="AE535" s="474"/>
      <c r="AF535" s="474"/>
      <c r="AG535" s="474"/>
    </row>
    <row r="536" spans="2:33" ht="15" customHeight="1" x14ac:dyDescent="0.35">
      <c r="B536" s="474"/>
      <c r="C536" s="474"/>
      <c r="D536" s="474"/>
      <c r="E536" s="474"/>
      <c r="F536" s="474"/>
      <c r="G536" s="474"/>
      <c r="H536" s="474"/>
      <c r="I536" s="474"/>
      <c r="J536" s="474"/>
      <c r="K536" s="474"/>
      <c r="L536" s="474"/>
      <c r="M536" s="474"/>
      <c r="N536" s="474"/>
      <c r="O536" s="474"/>
      <c r="P536" s="474"/>
      <c r="Q536" s="474"/>
      <c r="R536" s="474"/>
      <c r="S536" s="474"/>
      <c r="T536" s="474"/>
      <c r="U536" s="474"/>
      <c r="V536" s="474"/>
      <c r="W536" s="474"/>
      <c r="X536" s="474"/>
      <c r="Y536" s="474"/>
      <c r="Z536" s="474"/>
      <c r="AA536" s="474"/>
      <c r="AB536" s="474"/>
      <c r="AC536" s="474"/>
      <c r="AD536" s="474"/>
      <c r="AE536" s="474"/>
      <c r="AF536" s="474"/>
      <c r="AG536" s="474"/>
    </row>
    <row r="537" spans="2:33" ht="15" customHeight="1" x14ac:dyDescent="0.35">
      <c r="B537" s="474"/>
      <c r="C537" s="474"/>
      <c r="D537" s="474"/>
      <c r="E537" s="474"/>
      <c r="F537" s="474"/>
      <c r="G537" s="474"/>
      <c r="H537" s="474"/>
      <c r="I537" s="474"/>
      <c r="J537" s="474"/>
      <c r="K537" s="474"/>
      <c r="L537" s="474"/>
      <c r="M537" s="474"/>
      <c r="N537" s="474"/>
      <c r="O537" s="474"/>
      <c r="P537" s="474"/>
      <c r="Q537" s="474"/>
      <c r="R537" s="474"/>
      <c r="S537" s="474"/>
      <c r="T537" s="474"/>
      <c r="U537" s="474"/>
      <c r="V537" s="474"/>
      <c r="W537" s="474"/>
      <c r="X537" s="474"/>
      <c r="Y537" s="474"/>
      <c r="Z537" s="474"/>
      <c r="AA537" s="474"/>
      <c r="AB537" s="474"/>
      <c r="AC537" s="474"/>
      <c r="AD537" s="474"/>
      <c r="AE537" s="474"/>
      <c r="AF537" s="474"/>
      <c r="AG537" s="474"/>
    </row>
    <row r="538" spans="2:33" ht="15" customHeight="1" x14ac:dyDescent="0.35">
      <c r="B538" s="474"/>
      <c r="C538" s="474"/>
      <c r="D538" s="474"/>
      <c r="E538" s="474"/>
      <c r="F538" s="474"/>
      <c r="G538" s="474"/>
      <c r="H538" s="474"/>
      <c r="I538" s="474"/>
      <c r="J538" s="474"/>
      <c r="K538" s="474"/>
      <c r="L538" s="474"/>
      <c r="M538" s="474"/>
      <c r="N538" s="474"/>
      <c r="O538" s="474"/>
      <c r="P538" s="474"/>
      <c r="Q538" s="474"/>
      <c r="R538" s="474"/>
      <c r="S538" s="474"/>
      <c r="T538" s="474"/>
      <c r="U538" s="474"/>
      <c r="V538" s="474"/>
      <c r="W538" s="474"/>
      <c r="X538" s="474"/>
      <c r="Y538" s="474"/>
      <c r="Z538" s="474"/>
      <c r="AA538" s="474"/>
      <c r="AB538" s="474"/>
      <c r="AC538" s="474"/>
      <c r="AD538" s="474"/>
      <c r="AE538" s="474"/>
      <c r="AF538" s="474"/>
      <c r="AG538" s="474"/>
    </row>
    <row r="539" spans="2:33" ht="15" customHeight="1" x14ac:dyDescent="0.35">
      <c r="B539" s="474"/>
      <c r="C539" s="474"/>
      <c r="D539" s="474"/>
      <c r="E539" s="474"/>
      <c r="F539" s="474"/>
      <c r="G539" s="474"/>
      <c r="H539" s="474"/>
      <c r="I539" s="474"/>
      <c r="J539" s="474"/>
      <c r="K539" s="474"/>
      <c r="L539" s="474"/>
      <c r="M539" s="474"/>
      <c r="N539" s="474"/>
      <c r="O539" s="474"/>
      <c r="P539" s="474"/>
      <c r="Q539" s="474"/>
      <c r="R539" s="474"/>
      <c r="S539" s="474"/>
      <c r="T539" s="474"/>
      <c r="U539" s="474"/>
      <c r="V539" s="474"/>
      <c r="W539" s="474"/>
      <c r="X539" s="474"/>
      <c r="Y539" s="474"/>
      <c r="Z539" s="474"/>
      <c r="AA539" s="474"/>
      <c r="AB539" s="474"/>
      <c r="AC539" s="474"/>
      <c r="AD539" s="474"/>
      <c r="AE539" s="474"/>
      <c r="AF539" s="474"/>
      <c r="AG539" s="474"/>
    </row>
    <row r="540" spans="2:33" ht="15" customHeight="1" x14ac:dyDescent="0.35">
      <c r="B540" s="474"/>
      <c r="C540" s="474"/>
      <c r="D540" s="474"/>
      <c r="E540" s="474"/>
      <c r="F540" s="474"/>
      <c r="G540" s="474"/>
      <c r="H540" s="474"/>
      <c r="I540" s="474"/>
      <c r="J540" s="474"/>
      <c r="K540" s="474"/>
      <c r="L540" s="474"/>
      <c r="M540" s="474"/>
      <c r="N540" s="474"/>
      <c r="O540" s="474"/>
      <c r="P540" s="474"/>
      <c r="Q540" s="474"/>
      <c r="R540" s="474"/>
      <c r="S540" s="474"/>
      <c r="T540" s="474"/>
      <c r="U540" s="474"/>
      <c r="V540" s="474"/>
      <c r="W540" s="474"/>
      <c r="X540" s="474"/>
      <c r="Y540" s="474"/>
      <c r="Z540" s="474"/>
      <c r="AA540" s="474"/>
      <c r="AB540" s="474"/>
      <c r="AC540" s="474"/>
      <c r="AD540" s="474"/>
      <c r="AE540" s="474"/>
      <c r="AF540" s="474"/>
      <c r="AG540" s="474"/>
    </row>
    <row r="541" spans="2:33" ht="15" customHeight="1" x14ac:dyDescent="0.35">
      <c r="B541" s="474"/>
      <c r="C541" s="474"/>
      <c r="D541" s="474"/>
      <c r="E541" s="474"/>
      <c r="F541" s="474"/>
      <c r="G541" s="474"/>
      <c r="H541" s="474"/>
      <c r="I541" s="474"/>
      <c r="J541" s="474"/>
      <c r="K541" s="474"/>
      <c r="L541" s="474"/>
      <c r="M541" s="474"/>
      <c r="N541" s="474"/>
      <c r="O541" s="474"/>
      <c r="P541" s="474"/>
      <c r="Q541" s="474"/>
      <c r="R541" s="474"/>
      <c r="S541" s="474"/>
      <c r="T541" s="474"/>
      <c r="U541" s="474"/>
      <c r="V541" s="474"/>
      <c r="W541" s="474"/>
      <c r="X541" s="474"/>
      <c r="Y541" s="474"/>
      <c r="Z541" s="474"/>
      <c r="AA541" s="474"/>
      <c r="AB541" s="474"/>
      <c r="AC541" s="474"/>
      <c r="AD541" s="474"/>
      <c r="AE541" s="474"/>
      <c r="AF541" s="474"/>
      <c r="AG541" s="474"/>
    </row>
    <row r="542" spans="2:33" ht="15" customHeight="1" x14ac:dyDescent="0.35">
      <c r="B542" s="474"/>
      <c r="C542" s="474"/>
      <c r="D542" s="474"/>
      <c r="E542" s="474"/>
      <c r="F542" s="474"/>
      <c r="G542" s="474"/>
      <c r="H542" s="474"/>
      <c r="I542" s="474"/>
      <c r="J542" s="474"/>
      <c r="K542" s="474"/>
      <c r="L542" s="474"/>
      <c r="M542" s="474"/>
      <c r="N542" s="474"/>
      <c r="O542" s="474"/>
      <c r="P542" s="474"/>
      <c r="Q542" s="474"/>
      <c r="R542" s="474"/>
      <c r="S542" s="474"/>
      <c r="T542" s="474"/>
      <c r="U542" s="474"/>
      <c r="V542" s="474"/>
      <c r="W542" s="474"/>
      <c r="X542" s="474"/>
      <c r="Y542" s="474"/>
      <c r="Z542" s="474"/>
      <c r="AA542" s="474"/>
      <c r="AB542" s="474"/>
      <c r="AC542" s="474"/>
      <c r="AD542" s="474"/>
      <c r="AE542" s="474"/>
      <c r="AF542" s="474"/>
      <c r="AG542" s="474"/>
    </row>
    <row r="543" spans="2:33" ht="12" customHeight="1" x14ac:dyDescent="0.35">
      <c r="B543" s="474"/>
      <c r="C543" s="474"/>
      <c r="D543" s="474"/>
      <c r="E543" s="474"/>
      <c r="F543" s="474"/>
      <c r="G543" s="474"/>
      <c r="H543" s="474"/>
      <c r="I543" s="474"/>
      <c r="J543" s="474"/>
      <c r="K543" s="474"/>
      <c r="L543" s="474"/>
      <c r="M543" s="474"/>
      <c r="N543" s="474"/>
      <c r="O543" s="474"/>
      <c r="P543" s="474"/>
      <c r="Q543" s="474"/>
      <c r="R543" s="474"/>
      <c r="S543" s="474"/>
      <c r="T543" s="474"/>
      <c r="U543" s="474"/>
      <c r="V543" s="474"/>
      <c r="W543" s="474"/>
      <c r="X543" s="474"/>
      <c r="Y543" s="474"/>
      <c r="Z543" s="474"/>
      <c r="AA543" s="474"/>
      <c r="AB543" s="474"/>
      <c r="AC543" s="474"/>
      <c r="AD543" s="474"/>
      <c r="AE543" s="474"/>
      <c r="AF543" s="474"/>
      <c r="AG543" s="474"/>
    </row>
    <row r="544" spans="2:33" ht="15" customHeight="1" x14ac:dyDescent="0.35">
      <c r="B544" s="474"/>
      <c r="C544" s="474"/>
      <c r="D544" s="474"/>
      <c r="E544" s="474"/>
      <c r="F544" s="474"/>
      <c r="G544" s="474"/>
      <c r="H544" s="474"/>
      <c r="I544" s="474"/>
      <c r="J544" s="474"/>
      <c r="K544" s="474"/>
      <c r="L544" s="474"/>
      <c r="M544" s="474"/>
      <c r="N544" s="474"/>
      <c r="O544" s="474"/>
      <c r="P544" s="474"/>
      <c r="Q544" s="474"/>
      <c r="R544" s="474"/>
      <c r="S544" s="474"/>
      <c r="T544" s="474"/>
      <c r="U544" s="474"/>
      <c r="V544" s="474"/>
      <c r="W544" s="474"/>
      <c r="X544" s="474"/>
      <c r="Y544" s="474"/>
      <c r="Z544" s="474"/>
      <c r="AA544" s="474"/>
      <c r="AB544" s="474"/>
      <c r="AC544" s="474"/>
      <c r="AD544" s="474"/>
      <c r="AE544" s="474"/>
      <c r="AF544" s="474"/>
      <c r="AG544" s="474"/>
    </row>
    <row r="545" spans="2:33" ht="15" customHeight="1" x14ac:dyDescent="0.35">
      <c r="B545" s="474"/>
      <c r="C545" s="474"/>
      <c r="D545" s="474"/>
      <c r="E545" s="474"/>
      <c r="F545" s="474"/>
      <c r="G545" s="474"/>
      <c r="H545" s="474"/>
      <c r="I545" s="474"/>
      <c r="J545" s="474"/>
      <c r="K545" s="474"/>
      <c r="L545" s="474"/>
      <c r="M545" s="474"/>
      <c r="N545" s="474"/>
      <c r="O545" s="474"/>
      <c r="P545" s="474"/>
      <c r="Q545" s="474"/>
      <c r="R545" s="474"/>
      <c r="S545" s="474"/>
      <c r="T545" s="474"/>
      <c r="U545" s="474"/>
      <c r="V545" s="474"/>
      <c r="W545" s="474"/>
      <c r="X545" s="474"/>
      <c r="Y545" s="474"/>
      <c r="Z545" s="474"/>
      <c r="AA545" s="474"/>
      <c r="AB545" s="474"/>
      <c r="AC545" s="474"/>
      <c r="AD545" s="474"/>
      <c r="AE545" s="474"/>
      <c r="AF545" s="474"/>
      <c r="AG545" s="474"/>
    </row>
    <row r="546" spans="2:33" ht="15" customHeight="1" x14ac:dyDescent="0.35">
      <c r="B546" s="474"/>
      <c r="C546" s="474"/>
      <c r="D546" s="474"/>
      <c r="E546" s="474"/>
      <c r="F546" s="474"/>
      <c r="G546" s="474"/>
      <c r="H546" s="474"/>
      <c r="I546" s="474"/>
      <c r="J546" s="474"/>
      <c r="K546" s="474"/>
      <c r="L546" s="474"/>
      <c r="M546" s="474"/>
      <c r="N546" s="474"/>
      <c r="O546" s="474"/>
      <c r="P546" s="474"/>
      <c r="Q546" s="474"/>
      <c r="R546" s="474"/>
      <c r="S546" s="474"/>
      <c r="T546" s="474"/>
      <c r="U546" s="474"/>
      <c r="V546" s="474"/>
      <c r="W546" s="474"/>
      <c r="X546" s="474"/>
      <c r="Y546" s="474"/>
      <c r="Z546" s="474"/>
      <c r="AA546" s="474"/>
      <c r="AB546" s="474"/>
      <c r="AC546" s="474"/>
      <c r="AD546" s="474"/>
      <c r="AE546" s="474"/>
      <c r="AF546" s="474"/>
      <c r="AG546" s="474"/>
    </row>
    <row r="547" spans="2:33" ht="15" customHeight="1" x14ac:dyDescent="0.35">
      <c r="B547" s="474"/>
      <c r="C547" s="474"/>
      <c r="D547" s="474"/>
      <c r="E547" s="474"/>
      <c r="F547" s="474"/>
      <c r="G547" s="474"/>
      <c r="H547" s="474"/>
      <c r="I547" s="474"/>
      <c r="J547" s="474"/>
      <c r="K547" s="474"/>
      <c r="L547" s="474"/>
      <c r="M547" s="474"/>
      <c r="N547" s="474"/>
      <c r="O547" s="474"/>
      <c r="P547" s="474"/>
      <c r="Q547" s="474"/>
      <c r="R547" s="474"/>
      <c r="S547" s="474"/>
      <c r="T547" s="474"/>
      <c r="U547" s="474"/>
      <c r="V547" s="474"/>
      <c r="W547" s="474"/>
      <c r="X547" s="474"/>
      <c r="Y547" s="474"/>
      <c r="Z547" s="474"/>
      <c r="AA547" s="474"/>
      <c r="AB547" s="474"/>
      <c r="AC547" s="474"/>
      <c r="AD547" s="474"/>
      <c r="AE547" s="474"/>
      <c r="AF547" s="474"/>
      <c r="AG547" s="474"/>
    </row>
    <row r="548" spans="2:33" ht="15" customHeight="1" x14ac:dyDescent="0.35">
      <c r="B548" s="474"/>
      <c r="C548" s="474"/>
      <c r="D548" s="474"/>
      <c r="E548" s="474"/>
      <c r="F548" s="474"/>
      <c r="G548" s="474"/>
      <c r="H548" s="474"/>
      <c r="I548" s="474"/>
      <c r="J548" s="474"/>
      <c r="K548" s="474"/>
      <c r="L548" s="474"/>
      <c r="M548" s="474"/>
      <c r="N548" s="474"/>
      <c r="O548" s="474"/>
      <c r="P548" s="474"/>
      <c r="Q548" s="474"/>
      <c r="R548" s="474"/>
      <c r="S548" s="474"/>
      <c r="T548" s="474"/>
      <c r="U548" s="474"/>
      <c r="V548" s="474"/>
      <c r="W548" s="474"/>
      <c r="X548" s="474"/>
      <c r="Y548" s="474"/>
      <c r="Z548" s="474"/>
      <c r="AA548" s="474"/>
      <c r="AB548" s="474"/>
      <c r="AC548" s="474"/>
      <c r="AD548" s="474"/>
      <c r="AE548" s="474"/>
      <c r="AF548" s="474"/>
      <c r="AG548" s="474"/>
    </row>
    <row r="549" spans="2:33" ht="15" customHeight="1" x14ac:dyDescent="0.35">
      <c r="B549" s="474"/>
      <c r="C549" s="474"/>
      <c r="D549" s="474"/>
      <c r="E549" s="474"/>
      <c r="F549" s="474"/>
      <c r="G549" s="474"/>
      <c r="H549" s="474"/>
      <c r="I549" s="474"/>
      <c r="J549" s="474"/>
      <c r="K549" s="474"/>
      <c r="L549" s="474"/>
      <c r="M549" s="474"/>
      <c r="N549" s="474"/>
      <c r="O549" s="474"/>
      <c r="P549" s="474"/>
      <c r="Q549" s="474"/>
      <c r="R549" s="474"/>
      <c r="S549" s="474"/>
      <c r="T549" s="474"/>
      <c r="U549" s="474"/>
      <c r="V549" s="474"/>
      <c r="W549" s="474"/>
      <c r="X549" s="474"/>
      <c r="Y549" s="474"/>
      <c r="Z549" s="474"/>
      <c r="AA549" s="474"/>
      <c r="AB549" s="474"/>
      <c r="AC549" s="474"/>
      <c r="AD549" s="474"/>
      <c r="AE549" s="474"/>
      <c r="AF549" s="474"/>
      <c r="AG549" s="474"/>
    </row>
    <row r="550" spans="2:33" ht="15" customHeight="1" x14ac:dyDescent="0.35">
      <c r="B550" s="474"/>
      <c r="C550" s="474"/>
      <c r="D550" s="474"/>
      <c r="E550" s="474"/>
      <c r="F550" s="474"/>
      <c r="G550" s="474"/>
      <c r="H550" s="474"/>
      <c r="I550" s="474"/>
      <c r="J550" s="474"/>
      <c r="K550" s="474"/>
      <c r="L550" s="474"/>
      <c r="M550" s="474"/>
      <c r="N550" s="474"/>
      <c r="O550" s="474"/>
      <c r="P550" s="474"/>
      <c r="Q550" s="474"/>
      <c r="R550" s="474"/>
      <c r="S550" s="474"/>
      <c r="T550" s="474"/>
      <c r="U550" s="474"/>
      <c r="V550" s="474"/>
      <c r="W550" s="474"/>
      <c r="X550" s="474"/>
      <c r="Y550" s="474"/>
      <c r="Z550" s="474"/>
      <c r="AA550" s="474"/>
      <c r="AB550" s="474"/>
      <c r="AC550" s="474"/>
      <c r="AD550" s="474"/>
      <c r="AE550" s="474"/>
      <c r="AF550" s="474"/>
      <c r="AG550" s="474"/>
    </row>
    <row r="551" spans="2:33" ht="15" customHeight="1" x14ac:dyDescent="0.35">
      <c r="B551" s="474"/>
      <c r="C551" s="474"/>
      <c r="D551" s="474"/>
      <c r="E551" s="474"/>
      <c r="F551" s="474"/>
      <c r="G551" s="474"/>
      <c r="H551" s="474"/>
      <c r="I551" s="474"/>
      <c r="J551" s="474"/>
      <c r="K551" s="474"/>
      <c r="L551" s="474"/>
      <c r="M551" s="474"/>
      <c r="N551" s="474"/>
      <c r="O551" s="474"/>
      <c r="P551" s="474"/>
      <c r="Q551" s="474"/>
      <c r="R551" s="474"/>
      <c r="S551" s="474"/>
      <c r="T551" s="474"/>
      <c r="U551" s="474"/>
      <c r="V551" s="474"/>
      <c r="W551" s="474"/>
      <c r="X551" s="474"/>
      <c r="Y551" s="474"/>
      <c r="Z551" s="474"/>
      <c r="AA551" s="474"/>
      <c r="AB551" s="474"/>
      <c r="AC551" s="474"/>
      <c r="AD551" s="474"/>
      <c r="AE551" s="474"/>
      <c r="AF551" s="474"/>
      <c r="AG551" s="474"/>
    </row>
    <row r="552" spans="2:33" ht="15" customHeight="1" x14ac:dyDescent="0.35">
      <c r="B552" s="474"/>
      <c r="C552" s="474"/>
      <c r="D552" s="474"/>
      <c r="E552" s="474"/>
      <c r="F552" s="474"/>
      <c r="G552" s="474"/>
      <c r="H552" s="474"/>
      <c r="I552" s="474"/>
      <c r="J552" s="474"/>
      <c r="K552" s="474"/>
      <c r="L552" s="474"/>
      <c r="M552" s="474"/>
      <c r="N552" s="474"/>
      <c r="O552" s="474"/>
      <c r="P552" s="474"/>
      <c r="Q552" s="474"/>
      <c r="R552" s="474"/>
      <c r="S552" s="474"/>
      <c r="T552" s="474"/>
      <c r="U552" s="474"/>
      <c r="V552" s="474"/>
      <c r="W552" s="474"/>
      <c r="X552" s="474"/>
      <c r="Y552" s="474"/>
      <c r="Z552" s="474"/>
      <c r="AA552" s="474"/>
      <c r="AB552" s="474"/>
      <c r="AC552" s="474"/>
      <c r="AD552" s="474"/>
      <c r="AE552" s="474"/>
      <c r="AF552" s="474"/>
      <c r="AG552" s="474"/>
    </row>
    <row r="553" spans="2:33" ht="15" customHeight="1" x14ac:dyDescent="0.35">
      <c r="B553" s="474"/>
      <c r="C553" s="474"/>
      <c r="D553" s="474"/>
      <c r="E553" s="474"/>
      <c r="F553" s="474"/>
      <c r="G553" s="474"/>
      <c r="H553" s="474"/>
      <c r="I553" s="474"/>
      <c r="J553" s="474"/>
      <c r="K553" s="474"/>
      <c r="L553" s="474"/>
      <c r="M553" s="474"/>
      <c r="N553" s="474"/>
      <c r="O553" s="474"/>
      <c r="P553" s="474"/>
      <c r="Q553" s="474"/>
      <c r="R553" s="474"/>
      <c r="S553" s="474"/>
      <c r="T553" s="474"/>
      <c r="U553" s="474"/>
      <c r="V553" s="474"/>
      <c r="W553" s="474"/>
      <c r="X553" s="474"/>
      <c r="Y553" s="474"/>
      <c r="Z553" s="474"/>
      <c r="AA553" s="474"/>
      <c r="AB553" s="474"/>
      <c r="AC553" s="474"/>
      <c r="AD553" s="474"/>
      <c r="AE553" s="474"/>
      <c r="AF553" s="474"/>
      <c r="AG553" s="474"/>
    </row>
    <row r="554" spans="2:33" ht="15" customHeight="1" x14ac:dyDescent="0.35">
      <c r="B554" s="474"/>
      <c r="C554" s="474"/>
      <c r="D554" s="474"/>
      <c r="E554" s="474"/>
      <c r="F554" s="474"/>
      <c r="G554" s="474"/>
      <c r="H554" s="474"/>
      <c r="I554" s="474"/>
      <c r="J554" s="474"/>
      <c r="K554" s="474"/>
      <c r="L554" s="474"/>
      <c r="M554" s="474"/>
      <c r="N554" s="474"/>
      <c r="O554" s="474"/>
      <c r="P554" s="474"/>
      <c r="Q554" s="474"/>
      <c r="R554" s="474"/>
      <c r="S554" s="474"/>
      <c r="T554" s="474"/>
      <c r="U554" s="474"/>
      <c r="V554" s="474"/>
      <c r="W554" s="474"/>
      <c r="X554" s="474"/>
      <c r="Y554" s="474"/>
      <c r="Z554" s="474"/>
      <c r="AA554" s="474"/>
      <c r="AB554" s="474"/>
      <c r="AC554" s="474"/>
      <c r="AD554" s="474"/>
      <c r="AE554" s="474"/>
      <c r="AF554" s="474"/>
      <c r="AG554" s="474"/>
    </row>
    <row r="555" spans="2:33" ht="15" customHeight="1" x14ac:dyDescent="0.35">
      <c r="B555" s="474"/>
      <c r="C555" s="474"/>
      <c r="D555" s="474"/>
      <c r="E555" s="474"/>
      <c r="F555" s="474"/>
      <c r="G555" s="474"/>
      <c r="H555" s="474"/>
      <c r="I555" s="474"/>
      <c r="J555" s="474"/>
      <c r="K555" s="474"/>
      <c r="L555" s="474"/>
      <c r="M555" s="474"/>
      <c r="N555" s="474"/>
      <c r="O555" s="474"/>
      <c r="P555" s="474"/>
      <c r="Q555" s="474"/>
      <c r="R555" s="474"/>
      <c r="S555" s="474"/>
      <c r="T555" s="474"/>
      <c r="U555" s="474"/>
      <c r="V555" s="474"/>
      <c r="W555" s="474"/>
      <c r="X555" s="474"/>
      <c r="Y555" s="474"/>
      <c r="Z555" s="474"/>
      <c r="AA555" s="474"/>
      <c r="AB555" s="474"/>
      <c r="AC555" s="474"/>
      <c r="AD555" s="474"/>
      <c r="AE555" s="474"/>
      <c r="AF555" s="474"/>
      <c r="AG555" s="474"/>
    </row>
    <row r="556" spans="2:33" ht="15" customHeight="1" x14ac:dyDescent="0.35">
      <c r="B556" s="474"/>
      <c r="C556" s="474"/>
      <c r="D556" s="474"/>
      <c r="E556" s="474"/>
      <c r="F556" s="474"/>
      <c r="G556" s="474"/>
      <c r="H556" s="474"/>
      <c r="I556" s="474"/>
      <c r="J556" s="474"/>
      <c r="K556" s="474"/>
      <c r="L556" s="474"/>
      <c r="M556" s="474"/>
      <c r="N556" s="474"/>
      <c r="O556" s="474"/>
      <c r="P556" s="474"/>
      <c r="Q556" s="474"/>
      <c r="R556" s="474"/>
      <c r="S556" s="474"/>
      <c r="T556" s="474"/>
      <c r="U556" s="474"/>
      <c r="V556" s="474"/>
      <c r="W556" s="474"/>
      <c r="X556" s="474"/>
      <c r="Y556" s="474"/>
      <c r="Z556" s="474"/>
      <c r="AA556" s="474"/>
      <c r="AB556" s="474"/>
      <c r="AC556" s="474"/>
      <c r="AD556" s="474"/>
      <c r="AE556" s="474"/>
      <c r="AF556" s="474"/>
      <c r="AG556" s="474"/>
    </row>
    <row r="557" spans="2:33" ht="15" customHeight="1" x14ac:dyDescent="0.35">
      <c r="B557" s="474"/>
      <c r="C557" s="474"/>
      <c r="D557" s="474"/>
      <c r="E557" s="474"/>
      <c r="F557" s="474"/>
      <c r="G557" s="474"/>
      <c r="H557" s="474"/>
      <c r="I557" s="474"/>
      <c r="J557" s="474"/>
      <c r="K557" s="474"/>
      <c r="L557" s="474"/>
      <c r="M557" s="474"/>
      <c r="N557" s="474"/>
      <c r="O557" s="474"/>
      <c r="P557" s="474"/>
      <c r="Q557" s="474"/>
      <c r="R557" s="474"/>
      <c r="S557" s="474"/>
      <c r="T557" s="474"/>
      <c r="U557" s="474"/>
      <c r="V557" s="474"/>
      <c r="W557" s="474"/>
      <c r="X557" s="474"/>
      <c r="Y557" s="474"/>
      <c r="Z557" s="474"/>
      <c r="AA557" s="474"/>
      <c r="AB557" s="474"/>
      <c r="AC557" s="474"/>
      <c r="AD557" s="474"/>
      <c r="AE557" s="474"/>
      <c r="AF557" s="474"/>
      <c r="AG557" s="474"/>
    </row>
    <row r="558" spans="2:33" ht="15" customHeight="1" x14ac:dyDescent="0.35">
      <c r="B558" s="474"/>
      <c r="C558" s="474"/>
      <c r="D558" s="474"/>
      <c r="E558" s="474"/>
      <c r="F558" s="474"/>
      <c r="G558" s="474"/>
      <c r="H558" s="474"/>
      <c r="I558" s="474"/>
      <c r="J558" s="474"/>
      <c r="K558" s="474"/>
      <c r="L558" s="474"/>
      <c r="M558" s="474"/>
      <c r="N558" s="474"/>
      <c r="O558" s="474"/>
      <c r="P558" s="474"/>
      <c r="Q558" s="474"/>
      <c r="R558" s="474"/>
      <c r="S558" s="474"/>
      <c r="T558" s="474"/>
      <c r="U558" s="474"/>
      <c r="V558" s="474"/>
      <c r="W558" s="474"/>
      <c r="X558" s="474"/>
      <c r="Y558" s="474"/>
      <c r="Z558" s="474"/>
      <c r="AA558" s="474"/>
      <c r="AB558" s="474"/>
      <c r="AC558" s="474"/>
      <c r="AD558" s="474"/>
      <c r="AE558" s="474"/>
      <c r="AF558" s="474"/>
      <c r="AG558" s="474"/>
    </row>
    <row r="559" spans="2:33" ht="15" customHeight="1" x14ac:dyDescent="0.35">
      <c r="B559" s="474"/>
      <c r="C559" s="474"/>
      <c r="D559" s="474"/>
      <c r="E559" s="474"/>
      <c r="F559" s="474"/>
      <c r="G559" s="474"/>
      <c r="H559" s="474"/>
      <c r="I559" s="474"/>
      <c r="J559" s="474"/>
      <c r="K559" s="474"/>
      <c r="L559" s="474"/>
      <c r="M559" s="474"/>
      <c r="N559" s="474"/>
      <c r="O559" s="474"/>
      <c r="P559" s="474"/>
      <c r="Q559" s="474"/>
      <c r="R559" s="474"/>
      <c r="S559" s="474"/>
      <c r="T559" s="474"/>
      <c r="U559" s="474"/>
      <c r="V559" s="474"/>
      <c r="W559" s="474"/>
      <c r="X559" s="474"/>
      <c r="Y559" s="474"/>
      <c r="Z559" s="474"/>
      <c r="AA559" s="474"/>
      <c r="AB559" s="474"/>
      <c r="AC559" s="474"/>
      <c r="AD559" s="474"/>
      <c r="AE559" s="474"/>
      <c r="AF559" s="474"/>
      <c r="AG559" s="474"/>
    </row>
    <row r="560" spans="2:33" ht="15" customHeight="1" x14ac:dyDescent="0.35">
      <c r="B560" s="221"/>
      <c r="C560" s="221"/>
      <c r="D560" s="221"/>
      <c r="E560" s="221"/>
      <c r="F560" s="221"/>
      <c r="G560" s="221"/>
      <c r="H560" s="221"/>
      <c r="I560" s="221"/>
      <c r="J560" s="221"/>
      <c r="K560" s="221"/>
      <c r="L560" s="221"/>
      <c r="M560" s="221"/>
      <c r="N560" s="221"/>
      <c r="O560" s="221"/>
      <c r="P560" s="221"/>
      <c r="Q560" s="221"/>
      <c r="R560" s="221"/>
      <c r="S560" s="221"/>
      <c r="T560" s="221"/>
      <c r="U560" s="221"/>
      <c r="V560" s="221"/>
      <c r="W560" s="221"/>
      <c r="X560" s="221"/>
      <c r="Y560" s="221"/>
      <c r="Z560" s="221"/>
      <c r="AA560" s="221"/>
      <c r="AB560" s="221"/>
      <c r="AC560" s="221"/>
      <c r="AD560" s="221"/>
      <c r="AE560" s="221"/>
      <c r="AF560" s="221"/>
      <c r="AG560" s="474"/>
    </row>
    <row r="561" spans="2:33" ht="15" customHeight="1" x14ac:dyDescent="0.35">
      <c r="B561" s="474"/>
      <c r="C561" s="474"/>
      <c r="D561" s="474"/>
      <c r="E561" s="474"/>
      <c r="F561" s="474"/>
      <c r="G561" s="474"/>
      <c r="H561" s="474"/>
      <c r="I561" s="474"/>
      <c r="J561" s="474"/>
      <c r="K561" s="474"/>
      <c r="L561" s="474"/>
      <c r="M561" s="474"/>
      <c r="N561" s="474"/>
      <c r="O561" s="474"/>
      <c r="P561" s="474"/>
      <c r="Q561" s="474"/>
      <c r="R561" s="474"/>
      <c r="S561" s="474"/>
      <c r="T561" s="474"/>
      <c r="U561" s="474"/>
      <c r="V561" s="474"/>
      <c r="W561" s="474"/>
      <c r="X561" s="474"/>
      <c r="Y561" s="474"/>
      <c r="Z561" s="474"/>
      <c r="AA561" s="474"/>
      <c r="AB561" s="474"/>
      <c r="AC561" s="474"/>
      <c r="AD561" s="474"/>
      <c r="AE561" s="474"/>
      <c r="AF561" s="474"/>
      <c r="AG561" s="474"/>
    </row>
    <row r="562" spans="2:33" ht="15" customHeight="1" x14ac:dyDescent="0.35">
      <c r="B562" s="474"/>
      <c r="C562" s="474"/>
      <c r="D562" s="474"/>
      <c r="E562" s="474"/>
      <c r="F562" s="474"/>
      <c r="G562" s="474"/>
      <c r="H562" s="474"/>
      <c r="I562" s="474"/>
      <c r="J562" s="474"/>
      <c r="K562" s="474"/>
      <c r="L562" s="474"/>
      <c r="M562" s="474"/>
      <c r="N562" s="474"/>
      <c r="O562" s="474"/>
      <c r="P562" s="474"/>
      <c r="Q562" s="474"/>
      <c r="R562" s="474"/>
      <c r="S562" s="474"/>
      <c r="T562" s="474"/>
      <c r="U562" s="474"/>
      <c r="V562" s="474"/>
      <c r="W562" s="474"/>
      <c r="X562" s="474"/>
      <c r="Y562" s="474"/>
      <c r="Z562" s="474"/>
      <c r="AA562" s="474"/>
      <c r="AB562" s="474"/>
      <c r="AC562" s="474"/>
      <c r="AD562" s="474"/>
      <c r="AE562" s="474"/>
      <c r="AF562" s="474"/>
      <c r="AG562" s="474"/>
    </row>
    <row r="563" spans="2:33" ht="15" customHeight="1" x14ac:dyDescent="0.35">
      <c r="B563" s="474"/>
      <c r="C563" s="474"/>
      <c r="D563" s="474"/>
      <c r="E563" s="474"/>
      <c r="F563" s="474"/>
      <c r="G563" s="474"/>
      <c r="H563" s="474"/>
      <c r="I563" s="474"/>
      <c r="J563" s="474"/>
      <c r="K563" s="474"/>
      <c r="L563" s="474"/>
      <c r="M563" s="474"/>
      <c r="N563" s="474"/>
      <c r="O563" s="474"/>
      <c r="P563" s="474"/>
      <c r="Q563" s="474"/>
      <c r="R563" s="474"/>
      <c r="S563" s="474"/>
      <c r="T563" s="474"/>
      <c r="U563" s="474"/>
      <c r="V563" s="474"/>
      <c r="W563" s="474"/>
      <c r="X563" s="474"/>
      <c r="Y563" s="474"/>
      <c r="Z563" s="474"/>
      <c r="AA563" s="474"/>
      <c r="AB563" s="474"/>
      <c r="AC563" s="474"/>
      <c r="AD563" s="474"/>
      <c r="AE563" s="474"/>
      <c r="AF563" s="474"/>
      <c r="AG563" s="474"/>
    </row>
    <row r="564" spans="2:33" ht="15" customHeight="1" x14ac:dyDescent="0.35">
      <c r="B564" s="474"/>
      <c r="C564" s="474"/>
      <c r="D564" s="474"/>
      <c r="E564" s="474"/>
      <c r="F564" s="474"/>
      <c r="G564" s="474"/>
      <c r="H564" s="474"/>
      <c r="I564" s="474"/>
      <c r="J564" s="474"/>
      <c r="K564" s="474"/>
      <c r="L564" s="474"/>
      <c r="M564" s="474"/>
      <c r="N564" s="474"/>
      <c r="O564" s="474"/>
      <c r="P564" s="474"/>
      <c r="Q564" s="474"/>
      <c r="R564" s="474"/>
      <c r="S564" s="474"/>
      <c r="T564" s="474"/>
      <c r="U564" s="474"/>
      <c r="V564" s="474"/>
      <c r="W564" s="474"/>
      <c r="X564" s="474"/>
      <c r="Y564" s="474"/>
      <c r="Z564" s="474"/>
      <c r="AA564" s="474"/>
      <c r="AB564" s="474"/>
      <c r="AC564" s="474"/>
      <c r="AD564" s="474"/>
      <c r="AE564" s="474"/>
      <c r="AF564" s="474"/>
      <c r="AG564" s="474"/>
    </row>
    <row r="565" spans="2:33" ht="15" customHeight="1" x14ac:dyDescent="0.35">
      <c r="B565" s="474"/>
      <c r="C565" s="474"/>
      <c r="D565" s="474"/>
      <c r="E565" s="474"/>
      <c r="F565" s="474"/>
      <c r="G565" s="474"/>
      <c r="H565" s="474"/>
      <c r="I565" s="474"/>
      <c r="J565" s="474"/>
      <c r="K565" s="474"/>
      <c r="L565" s="474"/>
      <c r="M565" s="474"/>
      <c r="N565" s="474"/>
      <c r="O565" s="474"/>
      <c r="P565" s="474"/>
      <c r="Q565" s="474"/>
      <c r="R565" s="474"/>
      <c r="S565" s="474"/>
      <c r="T565" s="474"/>
      <c r="U565" s="474"/>
      <c r="V565" s="474"/>
      <c r="W565" s="474"/>
      <c r="X565" s="474"/>
      <c r="Y565" s="474"/>
      <c r="Z565" s="474"/>
      <c r="AA565" s="474"/>
      <c r="AB565" s="474"/>
      <c r="AC565" s="474"/>
      <c r="AD565" s="474"/>
      <c r="AE565" s="474"/>
      <c r="AF565" s="474"/>
      <c r="AG565" s="474"/>
    </row>
    <row r="566" spans="2:33" ht="15" customHeight="1" x14ac:dyDescent="0.35">
      <c r="B566" s="474"/>
      <c r="C566" s="474"/>
      <c r="D566" s="474"/>
      <c r="E566" s="474"/>
      <c r="F566" s="474"/>
      <c r="G566" s="474"/>
      <c r="H566" s="474"/>
      <c r="I566" s="474"/>
      <c r="J566" s="474"/>
      <c r="K566" s="474"/>
      <c r="L566" s="474"/>
      <c r="M566" s="474"/>
      <c r="N566" s="474"/>
      <c r="O566" s="474"/>
      <c r="P566" s="474"/>
      <c r="Q566" s="474"/>
      <c r="R566" s="474"/>
      <c r="S566" s="474"/>
      <c r="T566" s="474"/>
      <c r="U566" s="474"/>
      <c r="V566" s="474"/>
      <c r="W566" s="474"/>
      <c r="X566" s="474"/>
      <c r="Y566" s="474"/>
      <c r="Z566" s="474"/>
      <c r="AA566" s="474"/>
      <c r="AB566" s="474"/>
      <c r="AC566" s="474"/>
      <c r="AD566" s="474"/>
      <c r="AE566" s="474"/>
      <c r="AF566" s="474"/>
      <c r="AG566" s="474"/>
    </row>
    <row r="567" spans="2:33" ht="15" customHeight="1" x14ac:dyDescent="0.35">
      <c r="B567" s="474"/>
      <c r="C567" s="474"/>
      <c r="D567" s="474"/>
      <c r="E567" s="474"/>
      <c r="F567" s="474"/>
      <c r="G567" s="474"/>
      <c r="H567" s="474"/>
      <c r="I567" s="474"/>
      <c r="J567" s="474"/>
      <c r="K567" s="474"/>
      <c r="L567" s="474"/>
      <c r="M567" s="474"/>
      <c r="N567" s="474"/>
      <c r="O567" s="474"/>
      <c r="P567" s="474"/>
      <c r="Q567" s="474"/>
      <c r="R567" s="474"/>
      <c r="S567" s="474"/>
      <c r="T567" s="474"/>
      <c r="U567" s="474"/>
      <c r="V567" s="474"/>
      <c r="W567" s="474"/>
      <c r="X567" s="474"/>
      <c r="Y567" s="474"/>
      <c r="Z567" s="474"/>
      <c r="AA567" s="474"/>
      <c r="AB567" s="474"/>
      <c r="AC567" s="474"/>
      <c r="AD567" s="474"/>
      <c r="AE567" s="474"/>
      <c r="AF567" s="474"/>
      <c r="AG567" s="474"/>
    </row>
    <row r="568" spans="2:33" ht="15" customHeight="1" x14ac:dyDescent="0.35">
      <c r="B568" s="474"/>
      <c r="C568" s="474"/>
      <c r="D568" s="474"/>
      <c r="E568" s="474"/>
      <c r="F568" s="474"/>
      <c r="G568" s="474"/>
      <c r="H568" s="474"/>
      <c r="I568" s="474"/>
      <c r="J568" s="474"/>
      <c r="K568" s="474"/>
      <c r="L568" s="474"/>
      <c r="M568" s="474"/>
      <c r="N568" s="474"/>
      <c r="O568" s="474"/>
      <c r="P568" s="474"/>
      <c r="Q568" s="474"/>
      <c r="R568" s="474"/>
      <c r="S568" s="474"/>
      <c r="T568" s="474"/>
      <c r="U568" s="474"/>
      <c r="V568" s="474"/>
      <c r="W568" s="474"/>
      <c r="X568" s="474"/>
      <c r="Y568" s="474"/>
      <c r="Z568" s="474"/>
      <c r="AA568" s="474"/>
      <c r="AB568" s="474"/>
      <c r="AC568" s="474"/>
      <c r="AD568" s="474"/>
      <c r="AE568" s="474"/>
      <c r="AF568" s="474"/>
      <c r="AG568" s="474"/>
    </row>
    <row r="569" spans="2:33" ht="12" customHeight="1" x14ac:dyDescent="0.35">
      <c r="B569" s="474"/>
      <c r="C569" s="474"/>
      <c r="D569" s="474"/>
      <c r="E569" s="474"/>
      <c r="F569" s="474"/>
      <c r="G569" s="474"/>
      <c r="H569" s="474"/>
      <c r="I569" s="474"/>
      <c r="J569" s="474"/>
      <c r="K569" s="474"/>
      <c r="L569" s="474"/>
      <c r="M569" s="474"/>
      <c r="N569" s="474"/>
      <c r="O569" s="474"/>
      <c r="P569" s="474"/>
      <c r="Q569" s="474"/>
      <c r="R569" s="474"/>
      <c r="S569" s="474"/>
      <c r="T569" s="474"/>
      <c r="U569" s="474"/>
      <c r="V569" s="474"/>
      <c r="W569" s="474"/>
      <c r="X569" s="474"/>
      <c r="Y569" s="474"/>
      <c r="Z569" s="474"/>
      <c r="AA569" s="474"/>
      <c r="AB569" s="474"/>
      <c r="AC569" s="474"/>
      <c r="AD569" s="474"/>
      <c r="AE569" s="474"/>
      <c r="AF569" s="474"/>
      <c r="AG569" s="474"/>
    </row>
    <row r="570" spans="2:33" ht="12" customHeight="1" x14ac:dyDescent="0.35">
      <c r="B570" s="474"/>
      <c r="C570" s="474"/>
      <c r="D570" s="474"/>
      <c r="E570" s="474"/>
      <c r="F570" s="474"/>
      <c r="G570" s="474"/>
      <c r="H570" s="474"/>
      <c r="I570" s="474"/>
      <c r="J570" s="474"/>
      <c r="K570" s="474"/>
      <c r="L570" s="474"/>
      <c r="M570" s="474"/>
      <c r="N570" s="474"/>
      <c r="O570" s="474"/>
      <c r="P570" s="474"/>
      <c r="Q570" s="474"/>
      <c r="R570" s="474"/>
      <c r="S570" s="474"/>
      <c r="T570" s="474"/>
      <c r="U570" s="474"/>
      <c r="V570" s="474"/>
      <c r="W570" s="474"/>
      <c r="X570" s="474"/>
      <c r="Y570" s="474"/>
      <c r="Z570" s="474"/>
      <c r="AA570" s="474"/>
      <c r="AB570" s="474"/>
      <c r="AC570" s="474"/>
      <c r="AD570" s="474"/>
      <c r="AE570" s="474"/>
      <c r="AF570" s="474"/>
      <c r="AG570" s="474"/>
    </row>
    <row r="571" spans="2:33" ht="12" customHeight="1" x14ac:dyDescent="0.35">
      <c r="B571" s="474"/>
      <c r="C571" s="474"/>
      <c r="D571" s="474"/>
      <c r="E571" s="474"/>
      <c r="F571" s="474"/>
      <c r="G571" s="474"/>
      <c r="H571" s="474"/>
      <c r="I571" s="474"/>
      <c r="J571" s="474"/>
      <c r="K571" s="474"/>
      <c r="L571" s="474"/>
      <c r="M571" s="474"/>
      <c r="N571" s="474"/>
      <c r="O571" s="474"/>
      <c r="P571" s="474"/>
      <c r="Q571" s="474"/>
      <c r="R571" s="474"/>
      <c r="S571" s="474"/>
      <c r="T571" s="474"/>
      <c r="U571" s="474"/>
      <c r="V571" s="474"/>
      <c r="W571" s="474"/>
      <c r="X571" s="474"/>
      <c r="Y571" s="474"/>
      <c r="Z571" s="474"/>
      <c r="AA571" s="474"/>
      <c r="AB571" s="474"/>
      <c r="AC571" s="474"/>
      <c r="AD571" s="474"/>
      <c r="AE571" s="474"/>
      <c r="AF571" s="474"/>
      <c r="AG571" s="474"/>
    </row>
    <row r="572" spans="2:33" ht="12" customHeight="1" x14ac:dyDescent="0.35">
      <c r="B572" s="474"/>
      <c r="C572" s="474"/>
      <c r="D572" s="474"/>
      <c r="E572" s="474"/>
      <c r="F572" s="474"/>
      <c r="G572" s="474"/>
      <c r="H572" s="474"/>
      <c r="I572" s="474"/>
      <c r="J572" s="474"/>
      <c r="K572" s="474"/>
      <c r="L572" s="474"/>
      <c r="M572" s="474"/>
      <c r="N572" s="474"/>
      <c r="O572" s="474"/>
      <c r="P572" s="474"/>
      <c r="Q572" s="474"/>
      <c r="R572" s="474"/>
      <c r="S572" s="474"/>
      <c r="T572" s="474"/>
      <c r="U572" s="474"/>
      <c r="V572" s="474"/>
      <c r="W572" s="474"/>
      <c r="X572" s="474"/>
      <c r="Y572" s="474"/>
      <c r="Z572" s="474"/>
      <c r="AA572" s="474"/>
      <c r="AB572" s="474"/>
      <c r="AC572" s="474"/>
      <c r="AD572" s="474"/>
      <c r="AE572" s="474"/>
      <c r="AF572" s="474"/>
      <c r="AG572" s="474"/>
    </row>
    <row r="573" spans="2:33" ht="12" customHeight="1" x14ac:dyDescent="0.35">
      <c r="B573" s="474"/>
      <c r="C573" s="474"/>
      <c r="D573" s="474"/>
      <c r="E573" s="474"/>
      <c r="F573" s="474"/>
      <c r="G573" s="474"/>
      <c r="H573" s="474"/>
      <c r="I573" s="474"/>
      <c r="J573" s="474"/>
      <c r="K573" s="474"/>
      <c r="L573" s="474"/>
      <c r="M573" s="474"/>
      <c r="N573" s="474"/>
      <c r="O573" s="474"/>
      <c r="P573" s="474"/>
      <c r="Q573" s="474"/>
      <c r="R573" s="474"/>
      <c r="S573" s="474"/>
      <c r="T573" s="474"/>
      <c r="U573" s="474"/>
      <c r="V573" s="474"/>
      <c r="W573" s="474"/>
      <c r="X573" s="474"/>
      <c r="Y573" s="474"/>
      <c r="Z573" s="474"/>
      <c r="AA573" s="474"/>
      <c r="AB573" s="474"/>
      <c r="AC573" s="474"/>
      <c r="AD573" s="474"/>
      <c r="AE573" s="474"/>
      <c r="AF573" s="474"/>
      <c r="AG573" s="474"/>
    </row>
    <row r="574" spans="2:33" ht="12" customHeight="1" x14ac:dyDescent="0.35">
      <c r="B574" s="474"/>
      <c r="C574" s="474"/>
      <c r="D574" s="474"/>
      <c r="E574" s="474"/>
      <c r="F574" s="474"/>
      <c r="G574" s="474"/>
      <c r="H574" s="474"/>
      <c r="I574" s="474"/>
      <c r="J574" s="474"/>
      <c r="K574" s="474"/>
      <c r="L574" s="474"/>
      <c r="M574" s="474"/>
      <c r="N574" s="474"/>
      <c r="O574" s="474"/>
      <c r="P574" s="474"/>
      <c r="Q574" s="474"/>
      <c r="R574" s="474"/>
      <c r="S574" s="474"/>
      <c r="T574" s="474"/>
      <c r="U574" s="474"/>
      <c r="V574" s="474"/>
      <c r="W574" s="474"/>
      <c r="X574" s="474"/>
      <c r="Y574" s="474"/>
      <c r="Z574" s="474"/>
      <c r="AA574" s="474"/>
      <c r="AB574" s="474"/>
      <c r="AC574" s="474"/>
      <c r="AD574" s="474"/>
      <c r="AE574" s="474"/>
      <c r="AF574" s="474"/>
      <c r="AG574" s="474"/>
    </row>
    <row r="575" spans="2:33" ht="12" customHeight="1" x14ac:dyDescent="0.35">
      <c r="B575" s="474"/>
      <c r="C575" s="474"/>
      <c r="D575" s="474"/>
      <c r="E575" s="474"/>
      <c r="F575" s="474"/>
      <c r="G575" s="474"/>
      <c r="H575" s="474"/>
      <c r="I575" s="474"/>
      <c r="J575" s="474"/>
      <c r="K575" s="474"/>
      <c r="L575" s="474"/>
      <c r="M575" s="474"/>
      <c r="N575" s="474"/>
      <c r="O575" s="474"/>
      <c r="P575" s="474"/>
      <c r="Q575" s="474"/>
      <c r="R575" s="474"/>
      <c r="S575" s="474"/>
      <c r="T575" s="474"/>
      <c r="U575" s="474"/>
      <c r="V575" s="474"/>
      <c r="W575" s="474"/>
      <c r="X575" s="474"/>
      <c r="Y575" s="474"/>
      <c r="Z575" s="474"/>
      <c r="AA575" s="474"/>
      <c r="AB575" s="474"/>
      <c r="AC575" s="474"/>
      <c r="AD575" s="474"/>
      <c r="AE575" s="474"/>
      <c r="AF575" s="474"/>
      <c r="AG575" s="474"/>
    </row>
    <row r="576" spans="2:33" ht="12" customHeight="1" x14ac:dyDescent="0.35">
      <c r="B576" s="474"/>
      <c r="C576" s="474"/>
      <c r="D576" s="474"/>
      <c r="E576" s="474"/>
      <c r="F576" s="474"/>
      <c r="G576" s="474"/>
      <c r="H576" s="474"/>
      <c r="I576" s="474"/>
      <c r="J576" s="474"/>
      <c r="K576" s="474"/>
      <c r="L576" s="474"/>
      <c r="M576" s="474"/>
      <c r="N576" s="474"/>
      <c r="O576" s="474"/>
      <c r="P576" s="474"/>
      <c r="Q576" s="474"/>
      <c r="R576" s="474"/>
      <c r="S576" s="474"/>
      <c r="T576" s="474"/>
      <c r="U576" s="474"/>
      <c r="V576" s="474"/>
      <c r="W576" s="474"/>
      <c r="X576" s="474"/>
      <c r="Y576" s="474"/>
      <c r="Z576" s="474"/>
      <c r="AA576" s="474"/>
      <c r="AB576" s="474"/>
      <c r="AC576" s="474"/>
      <c r="AD576" s="474"/>
      <c r="AE576" s="474"/>
      <c r="AF576" s="474"/>
      <c r="AG576" s="474"/>
    </row>
    <row r="577" spans="1:33" ht="12" customHeight="1" x14ac:dyDescent="0.35">
      <c r="A577" s="470"/>
      <c r="B577" s="474"/>
      <c r="C577" s="474"/>
      <c r="D577" s="474"/>
      <c r="E577" s="474"/>
      <c r="F577" s="474"/>
      <c r="G577" s="474"/>
      <c r="H577" s="474"/>
      <c r="I577" s="474"/>
      <c r="J577" s="474"/>
      <c r="K577" s="474"/>
      <c r="L577" s="474"/>
      <c r="M577" s="474"/>
      <c r="N577" s="474"/>
      <c r="O577" s="474"/>
      <c r="P577" s="474"/>
      <c r="Q577" s="474"/>
      <c r="R577" s="474"/>
      <c r="S577" s="474"/>
      <c r="T577" s="474"/>
      <c r="U577" s="474"/>
      <c r="V577" s="474"/>
      <c r="W577" s="474"/>
      <c r="X577" s="474"/>
      <c r="Y577" s="474"/>
      <c r="Z577" s="474"/>
      <c r="AA577" s="474"/>
      <c r="AB577" s="474"/>
      <c r="AC577" s="474"/>
      <c r="AD577" s="474"/>
      <c r="AE577" s="474"/>
      <c r="AF577" s="474"/>
      <c r="AG577" s="474"/>
    </row>
    <row r="578" spans="1:33" ht="12" customHeight="1" x14ac:dyDescent="0.35">
      <c r="A578" s="470"/>
      <c r="B578" s="474"/>
      <c r="C578" s="474"/>
      <c r="D578" s="474"/>
      <c r="E578" s="474"/>
      <c r="F578" s="474"/>
      <c r="G578" s="474"/>
      <c r="H578" s="474"/>
      <c r="I578" s="474"/>
      <c r="J578" s="474"/>
      <c r="K578" s="474"/>
      <c r="L578" s="474"/>
      <c r="M578" s="474"/>
      <c r="N578" s="474"/>
      <c r="O578" s="474"/>
      <c r="P578" s="474"/>
      <c r="Q578" s="474"/>
      <c r="R578" s="474"/>
      <c r="S578" s="474"/>
      <c r="T578" s="474"/>
      <c r="U578" s="474"/>
      <c r="V578" s="474"/>
      <c r="W578" s="474"/>
      <c r="X578" s="474"/>
      <c r="Y578" s="474"/>
      <c r="Z578" s="474"/>
      <c r="AA578" s="474"/>
      <c r="AB578" s="474"/>
      <c r="AC578" s="474"/>
      <c r="AD578" s="474"/>
      <c r="AE578" s="474"/>
      <c r="AF578" s="474"/>
      <c r="AG578" s="474"/>
    </row>
    <row r="579" spans="1:33" ht="12" customHeight="1" x14ac:dyDescent="0.35">
      <c r="A579" s="470"/>
      <c r="B579" s="474"/>
      <c r="C579" s="474"/>
      <c r="D579" s="474"/>
      <c r="E579" s="474"/>
      <c r="F579" s="474"/>
      <c r="G579" s="474"/>
      <c r="H579" s="474"/>
      <c r="I579" s="474"/>
      <c r="J579" s="474"/>
      <c r="K579" s="474"/>
      <c r="L579" s="474"/>
      <c r="M579" s="474"/>
      <c r="N579" s="474"/>
      <c r="O579" s="474"/>
      <c r="P579" s="474"/>
      <c r="Q579" s="474"/>
      <c r="R579" s="474"/>
      <c r="S579" s="474"/>
      <c r="T579" s="474"/>
      <c r="U579" s="474"/>
      <c r="V579" s="474"/>
      <c r="W579" s="474"/>
      <c r="X579" s="474"/>
      <c r="Y579" s="474"/>
      <c r="Z579" s="474"/>
      <c r="AA579" s="474"/>
      <c r="AB579" s="474"/>
      <c r="AC579" s="474"/>
      <c r="AD579" s="474"/>
      <c r="AE579" s="474"/>
      <c r="AF579" s="474"/>
      <c r="AG579" s="474"/>
    </row>
    <row r="580" spans="1:33" ht="12" customHeight="1" x14ac:dyDescent="0.35">
      <c r="A580" s="470"/>
      <c r="B580" s="474"/>
      <c r="C580" s="474"/>
      <c r="D580" s="474"/>
      <c r="E580" s="474"/>
      <c r="F580" s="474"/>
      <c r="G580" s="474"/>
      <c r="H580" s="474"/>
      <c r="I580" s="474"/>
      <c r="J580" s="474"/>
      <c r="K580" s="474"/>
      <c r="L580" s="474"/>
      <c r="M580" s="474"/>
      <c r="N580" s="474"/>
      <c r="O580" s="474"/>
      <c r="P580" s="474"/>
      <c r="Q580" s="474"/>
      <c r="R580" s="474"/>
      <c r="S580" s="474"/>
      <c r="T580" s="474"/>
      <c r="U580" s="474"/>
      <c r="V580" s="474"/>
      <c r="W580" s="474"/>
      <c r="X580" s="474"/>
      <c r="Y580" s="474"/>
      <c r="Z580" s="474"/>
      <c r="AA580" s="474"/>
      <c r="AB580" s="474"/>
      <c r="AC580" s="474"/>
      <c r="AD580" s="474"/>
      <c r="AE580" s="474"/>
      <c r="AF580" s="474"/>
      <c r="AG580" s="474"/>
    </row>
    <row r="581" spans="1:33" ht="12" customHeight="1" x14ac:dyDescent="0.35">
      <c r="A581" s="470"/>
      <c r="B581" s="474"/>
      <c r="C581" s="474"/>
      <c r="D581" s="474"/>
      <c r="E581" s="474"/>
      <c r="F581" s="474"/>
      <c r="G581" s="474"/>
      <c r="H581" s="474"/>
      <c r="I581" s="474"/>
      <c r="J581" s="474"/>
      <c r="K581" s="474"/>
      <c r="L581" s="474"/>
      <c r="M581" s="474"/>
      <c r="N581" s="474"/>
      <c r="O581" s="474"/>
      <c r="P581" s="474"/>
      <c r="Q581" s="474"/>
      <c r="R581" s="474"/>
      <c r="S581" s="474"/>
      <c r="T581" s="474"/>
      <c r="U581" s="474"/>
      <c r="V581" s="474"/>
      <c r="W581" s="474"/>
      <c r="X581" s="474"/>
      <c r="Y581" s="474"/>
      <c r="Z581" s="474"/>
      <c r="AA581" s="474"/>
      <c r="AB581" s="474"/>
      <c r="AC581" s="474"/>
      <c r="AD581" s="474"/>
      <c r="AE581" s="474"/>
      <c r="AF581" s="474"/>
      <c r="AG581" s="474"/>
    </row>
    <row r="582" spans="1:33" ht="12" customHeight="1" x14ac:dyDescent="0.35">
      <c r="A582" s="470"/>
      <c r="B582" s="474"/>
      <c r="C582" s="474"/>
      <c r="D582" s="474"/>
      <c r="E582" s="474"/>
      <c r="F582" s="474"/>
      <c r="G582" s="474"/>
      <c r="H582" s="474"/>
      <c r="I582" s="474"/>
      <c r="J582" s="474"/>
      <c r="K582" s="474"/>
      <c r="L582" s="474"/>
      <c r="M582" s="474"/>
      <c r="N582" s="474"/>
      <c r="O582" s="474"/>
      <c r="P582" s="474"/>
      <c r="Q582" s="474"/>
      <c r="R582" s="474"/>
      <c r="S582" s="474"/>
      <c r="T582" s="474"/>
      <c r="U582" s="474"/>
      <c r="V582" s="474"/>
      <c r="W582" s="474"/>
      <c r="X582" s="474"/>
      <c r="Y582" s="474"/>
      <c r="Z582" s="474"/>
      <c r="AA582" s="474"/>
      <c r="AB582" s="474"/>
      <c r="AC582" s="474"/>
      <c r="AD582" s="474"/>
      <c r="AE582" s="474"/>
      <c r="AF582" s="474"/>
      <c r="AG582" s="474"/>
    </row>
    <row r="583" spans="1:33" ht="12" customHeight="1" x14ac:dyDescent="0.35">
      <c r="A583" s="470"/>
      <c r="B583" s="474"/>
      <c r="C583" s="474"/>
      <c r="D583" s="474"/>
      <c r="E583" s="474"/>
      <c r="F583" s="474"/>
      <c r="G583" s="474"/>
      <c r="H583" s="474"/>
      <c r="I583" s="474"/>
      <c r="J583" s="474"/>
      <c r="K583" s="474"/>
      <c r="L583" s="474"/>
      <c r="M583" s="474"/>
      <c r="N583" s="474"/>
      <c r="O583" s="474"/>
      <c r="P583" s="474"/>
      <c r="Q583" s="474"/>
      <c r="R583" s="474"/>
      <c r="S583" s="474"/>
      <c r="T583" s="474"/>
      <c r="U583" s="474"/>
      <c r="V583" s="474"/>
      <c r="W583" s="474"/>
      <c r="X583" s="474"/>
      <c r="Y583" s="474"/>
      <c r="Z583" s="474"/>
      <c r="AA583" s="474"/>
      <c r="AB583" s="474"/>
      <c r="AC583" s="474"/>
      <c r="AD583" s="474"/>
      <c r="AE583" s="474"/>
      <c r="AF583" s="474"/>
      <c r="AG583" s="474"/>
    </row>
    <row r="584" spans="1:33" ht="12" customHeight="1" x14ac:dyDescent="0.35">
      <c r="A584" s="470"/>
      <c r="B584" s="474"/>
      <c r="C584" s="474"/>
      <c r="D584" s="474"/>
      <c r="E584" s="474"/>
      <c r="F584" s="474"/>
      <c r="G584" s="474"/>
      <c r="H584" s="474"/>
      <c r="I584" s="474"/>
      <c r="J584" s="474"/>
      <c r="K584" s="474"/>
      <c r="L584" s="474"/>
      <c r="M584" s="474"/>
      <c r="N584" s="474"/>
      <c r="O584" s="474"/>
      <c r="P584" s="474"/>
      <c r="Q584" s="474"/>
      <c r="R584" s="474"/>
      <c r="S584" s="474"/>
      <c r="T584" s="474"/>
      <c r="U584" s="474"/>
      <c r="V584" s="474"/>
      <c r="W584" s="474"/>
      <c r="X584" s="474"/>
      <c r="Y584" s="474"/>
      <c r="Z584" s="474"/>
      <c r="AA584" s="474"/>
      <c r="AB584" s="474"/>
      <c r="AC584" s="474"/>
      <c r="AD584" s="474"/>
      <c r="AE584" s="474"/>
      <c r="AF584" s="474" t="s">
        <v>1998</v>
      </c>
      <c r="AG584" s="474"/>
    </row>
    <row r="585" spans="1:33" ht="12" customHeight="1" x14ac:dyDescent="0.35">
      <c r="A585" s="473" t="s">
        <v>2332</v>
      </c>
      <c r="B585" s="476" t="s">
        <v>2333</v>
      </c>
      <c r="C585" s="474"/>
      <c r="D585" s="474"/>
      <c r="E585" s="474"/>
      <c r="F585" s="474"/>
      <c r="G585" s="474"/>
      <c r="H585" s="474"/>
      <c r="I585" s="474"/>
      <c r="J585" s="474"/>
      <c r="K585" s="474"/>
      <c r="L585" s="474"/>
      <c r="M585" s="474"/>
      <c r="N585" s="474"/>
      <c r="O585" s="474"/>
      <c r="P585" s="474"/>
      <c r="Q585" s="474"/>
      <c r="R585" s="474"/>
      <c r="S585" s="474"/>
      <c r="T585" s="474"/>
      <c r="U585" s="474"/>
      <c r="V585" s="474"/>
      <c r="W585" s="474"/>
      <c r="X585" s="474"/>
      <c r="Y585" s="474"/>
      <c r="Z585" s="474"/>
      <c r="AA585" s="474"/>
      <c r="AB585" s="474"/>
      <c r="AC585" s="474"/>
      <c r="AD585" s="474"/>
      <c r="AE585" s="474"/>
      <c r="AF585" s="477" t="s">
        <v>1999</v>
      </c>
      <c r="AG585" s="474"/>
    </row>
    <row r="586" spans="1:33" ht="12" customHeight="1" x14ac:dyDescent="0.35">
      <c r="A586" s="470"/>
      <c r="B586" s="478" t="s">
        <v>2334</v>
      </c>
      <c r="C586" s="474"/>
      <c r="D586" s="474"/>
      <c r="E586" s="474"/>
      <c r="F586" s="474"/>
      <c r="G586" s="474"/>
      <c r="H586" s="474"/>
      <c r="I586" s="474"/>
      <c r="J586" s="474"/>
      <c r="K586" s="474"/>
      <c r="L586" s="474"/>
      <c r="M586" s="474"/>
      <c r="N586" s="474"/>
      <c r="O586" s="474"/>
      <c r="P586" s="474"/>
      <c r="Q586" s="474"/>
      <c r="R586" s="474"/>
      <c r="S586" s="474"/>
      <c r="T586" s="474"/>
      <c r="U586" s="474"/>
      <c r="V586" s="474"/>
      <c r="W586" s="474"/>
      <c r="X586" s="474"/>
      <c r="Y586" s="474"/>
      <c r="Z586" s="474"/>
      <c r="AA586" s="474"/>
      <c r="AB586" s="474"/>
      <c r="AC586" s="474"/>
      <c r="AD586" s="474"/>
      <c r="AE586" s="474"/>
      <c r="AF586" s="477" t="s">
        <v>2000</v>
      </c>
      <c r="AG586" s="474"/>
    </row>
    <row r="587" spans="1:33" ht="12" customHeight="1" x14ac:dyDescent="0.35">
      <c r="A587" s="470"/>
      <c r="B587" s="478"/>
      <c r="C587" s="479"/>
      <c r="D587" s="479"/>
      <c r="E587" s="479"/>
      <c r="F587" s="479"/>
      <c r="G587" s="479"/>
      <c r="H587" s="479"/>
      <c r="I587" s="479"/>
      <c r="J587" s="479"/>
      <c r="K587" s="479"/>
      <c r="L587" s="479"/>
      <c r="M587" s="479"/>
      <c r="N587" s="479"/>
      <c r="O587" s="479"/>
      <c r="P587" s="479"/>
      <c r="Q587" s="479"/>
      <c r="R587" s="479"/>
      <c r="S587" s="479"/>
      <c r="T587" s="479"/>
      <c r="U587" s="479"/>
      <c r="V587" s="479"/>
      <c r="W587" s="479"/>
      <c r="X587" s="479"/>
      <c r="Y587" s="479"/>
      <c r="Z587" s="479"/>
      <c r="AA587" s="479"/>
      <c r="AB587" s="479"/>
      <c r="AC587" s="479"/>
      <c r="AD587" s="479"/>
      <c r="AE587" s="479"/>
      <c r="AF587" s="477" t="s">
        <v>2123</v>
      </c>
      <c r="AG587" s="474"/>
    </row>
    <row r="588" spans="1:33" ht="12" customHeight="1" thickBot="1" x14ac:dyDescent="0.4">
      <c r="A588" s="470"/>
      <c r="B588" s="480" t="s">
        <v>2156</v>
      </c>
      <c r="C588" s="480">
        <v>2022</v>
      </c>
      <c r="D588" s="480">
        <v>2023</v>
      </c>
      <c r="E588" s="480">
        <v>2024</v>
      </c>
      <c r="F588" s="480">
        <v>2025</v>
      </c>
      <c r="G588" s="480">
        <v>2026</v>
      </c>
      <c r="H588" s="480">
        <v>2027</v>
      </c>
      <c r="I588" s="480">
        <v>2028</v>
      </c>
      <c r="J588" s="480">
        <v>2029</v>
      </c>
      <c r="K588" s="480">
        <v>2030</v>
      </c>
      <c r="L588" s="480">
        <v>2031</v>
      </c>
      <c r="M588" s="480">
        <v>2032</v>
      </c>
      <c r="N588" s="480">
        <v>2033</v>
      </c>
      <c r="O588" s="480">
        <v>2034</v>
      </c>
      <c r="P588" s="480">
        <v>2035</v>
      </c>
      <c r="Q588" s="480">
        <v>2036</v>
      </c>
      <c r="R588" s="480">
        <v>2037</v>
      </c>
      <c r="S588" s="480">
        <v>2038</v>
      </c>
      <c r="T588" s="480">
        <v>2039</v>
      </c>
      <c r="U588" s="480">
        <v>2040</v>
      </c>
      <c r="V588" s="480">
        <v>2041</v>
      </c>
      <c r="W588" s="480">
        <v>2042</v>
      </c>
      <c r="X588" s="480">
        <v>2043</v>
      </c>
      <c r="Y588" s="480">
        <v>2044</v>
      </c>
      <c r="Z588" s="480">
        <v>2045</v>
      </c>
      <c r="AA588" s="480">
        <v>2046</v>
      </c>
      <c r="AB588" s="480">
        <v>2047</v>
      </c>
      <c r="AC588" s="480">
        <v>2048</v>
      </c>
      <c r="AD588" s="480">
        <v>2049</v>
      </c>
      <c r="AE588" s="480">
        <v>2050</v>
      </c>
      <c r="AF588" s="481">
        <v>2050</v>
      </c>
      <c r="AG588" s="474"/>
    </row>
    <row r="589" spans="1:33" ht="12" customHeight="1" thickTop="1" x14ac:dyDescent="0.35">
      <c r="A589" s="470"/>
      <c r="B589" s="474"/>
      <c r="C589" s="474"/>
      <c r="D589" s="474"/>
      <c r="E589" s="474"/>
      <c r="F589" s="474"/>
      <c r="G589" s="474"/>
      <c r="H589" s="474"/>
      <c r="I589" s="474"/>
      <c r="J589" s="474"/>
      <c r="K589" s="474"/>
      <c r="L589" s="474"/>
      <c r="M589" s="474"/>
      <c r="N589" s="474"/>
      <c r="O589" s="474"/>
      <c r="P589" s="474"/>
      <c r="Q589" s="474"/>
      <c r="R589" s="474"/>
      <c r="S589" s="474"/>
      <c r="T589" s="474"/>
      <c r="U589" s="474"/>
      <c r="V589" s="474"/>
      <c r="W589" s="474"/>
      <c r="X589" s="474"/>
      <c r="Y589" s="474"/>
      <c r="Z589" s="474"/>
      <c r="AA589" s="474"/>
      <c r="AB589" s="474"/>
      <c r="AC589" s="474"/>
      <c r="AD589" s="474"/>
      <c r="AE589" s="474"/>
      <c r="AF589" s="474"/>
      <c r="AG589" s="474"/>
    </row>
    <row r="590" spans="1:33" ht="12" customHeight="1" x14ac:dyDescent="0.35">
      <c r="A590" s="473" t="s">
        <v>2335</v>
      </c>
      <c r="B590" s="482" t="s">
        <v>2157</v>
      </c>
      <c r="C590" s="492">
        <v>19750.261718999998</v>
      </c>
      <c r="D590" s="492">
        <v>19905.609375</v>
      </c>
      <c r="E590" s="492">
        <v>20081.880859000001</v>
      </c>
      <c r="F590" s="492">
        <v>20386.224609000001</v>
      </c>
      <c r="G590" s="492">
        <v>20841.882812</v>
      </c>
      <c r="H590" s="492">
        <v>21287.755859000001</v>
      </c>
      <c r="I590" s="492">
        <v>21695.880859000001</v>
      </c>
      <c r="J590" s="492">
        <v>22060.623047000001</v>
      </c>
      <c r="K590" s="492">
        <v>22380.796875</v>
      </c>
      <c r="L590" s="492">
        <v>22721.648438</v>
      </c>
      <c r="M590" s="492">
        <v>23132.277343999998</v>
      </c>
      <c r="N590" s="492">
        <v>23585.296875</v>
      </c>
      <c r="O590" s="492">
        <v>24054.847656000002</v>
      </c>
      <c r="P590" s="492">
        <v>24533.841797000001</v>
      </c>
      <c r="Q590" s="492">
        <v>25026.417968999998</v>
      </c>
      <c r="R590" s="492">
        <v>25540.740234000001</v>
      </c>
      <c r="S590" s="492">
        <v>26075.976562</v>
      </c>
      <c r="T590" s="492">
        <v>26606.574218999998</v>
      </c>
      <c r="U590" s="492">
        <v>27195.669922000001</v>
      </c>
      <c r="V590" s="492">
        <v>27810.150390999999</v>
      </c>
      <c r="W590" s="492">
        <v>28404.6875</v>
      </c>
      <c r="X590" s="492">
        <v>28996.335938</v>
      </c>
      <c r="Y590" s="492">
        <v>29571.818359000001</v>
      </c>
      <c r="Z590" s="492">
        <v>30144.392577999999</v>
      </c>
      <c r="AA590" s="492">
        <v>30744.0625</v>
      </c>
      <c r="AB590" s="492">
        <v>31369.007812</v>
      </c>
      <c r="AC590" s="492">
        <v>32033.580077999999</v>
      </c>
      <c r="AD590" s="492">
        <v>32711.115234000001</v>
      </c>
      <c r="AE590" s="492">
        <v>33403.691405999998</v>
      </c>
      <c r="AF590" s="487">
        <v>1.8945E-2</v>
      </c>
      <c r="AG590" s="474"/>
    </row>
    <row r="591" spans="1:33" ht="15" customHeight="1" x14ac:dyDescent="0.35">
      <c r="A591" s="470"/>
      <c r="B591" s="474"/>
      <c r="C591" s="474"/>
      <c r="D591" s="474"/>
      <c r="E591" s="474"/>
      <c r="F591" s="474"/>
      <c r="G591" s="474"/>
      <c r="H591" s="474"/>
      <c r="I591" s="474"/>
      <c r="J591" s="474"/>
      <c r="K591" s="474"/>
      <c r="L591" s="474"/>
      <c r="M591" s="474"/>
      <c r="N591" s="474"/>
      <c r="O591" s="474"/>
      <c r="P591" s="474"/>
      <c r="Q591" s="474"/>
      <c r="R591" s="474"/>
      <c r="S591" s="474"/>
      <c r="T591" s="474"/>
      <c r="U591" s="474"/>
      <c r="V591" s="474"/>
      <c r="W591" s="474"/>
      <c r="X591" s="474"/>
      <c r="Y591" s="474"/>
      <c r="Z591" s="474"/>
      <c r="AA591" s="474"/>
      <c r="AB591" s="474"/>
      <c r="AC591" s="474"/>
      <c r="AD591" s="474"/>
      <c r="AE591" s="474"/>
      <c r="AF591" s="474"/>
      <c r="AG591" s="474"/>
    </row>
    <row r="592" spans="1:33" ht="15" customHeight="1" x14ac:dyDescent="0.35">
      <c r="A592" s="473" t="s">
        <v>2336</v>
      </c>
      <c r="B592" s="482" t="s">
        <v>2158</v>
      </c>
      <c r="C592" s="492">
        <v>10.877644999999999</v>
      </c>
      <c r="D592" s="492">
        <v>10.952577</v>
      </c>
      <c r="E592" s="492">
        <v>10.860965999999999</v>
      </c>
      <c r="F592" s="492">
        <v>10.822221000000001</v>
      </c>
      <c r="G592" s="492">
        <v>10.864800000000001</v>
      </c>
      <c r="H592" s="492">
        <v>10.930103000000001</v>
      </c>
      <c r="I592" s="492">
        <v>10.987719999999999</v>
      </c>
      <c r="J592" s="492">
        <v>11.018287000000001</v>
      </c>
      <c r="K592" s="492">
        <v>11.027108</v>
      </c>
      <c r="L592" s="492">
        <v>11.024183000000001</v>
      </c>
      <c r="M592" s="492">
        <v>11.042543999999999</v>
      </c>
      <c r="N592" s="492">
        <v>11.085326</v>
      </c>
      <c r="O592" s="492">
        <v>11.156546000000001</v>
      </c>
      <c r="P592" s="492">
        <v>11.219301</v>
      </c>
      <c r="Q592" s="492">
        <v>11.251764</v>
      </c>
      <c r="R592" s="492">
        <v>11.284566999999999</v>
      </c>
      <c r="S592" s="492">
        <v>11.327024</v>
      </c>
      <c r="T592" s="492">
        <v>11.364228000000001</v>
      </c>
      <c r="U592" s="492">
        <v>11.410247999999999</v>
      </c>
      <c r="V592" s="492">
        <v>11.450934999999999</v>
      </c>
      <c r="W592" s="492">
        <v>11.491752</v>
      </c>
      <c r="X592" s="492">
        <v>11.514924000000001</v>
      </c>
      <c r="Y592" s="492">
        <v>11.529377</v>
      </c>
      <c r="Z592" s="492">
        <v>11.546125999999999</v>
      </c>
      <c r="AA592" s="492">
        <v>11.570036999999999</v>
      </c>
      <c r="AB592" s="492">
        <v>11.60369</v>
      </c>
      <c r="AC592" s="492">
        <v>11.641218</v>
      </c>
      <c r="AD592" s="492">
        <v>11.680809</v>
      </c>
      <c r="AE592" s="492">
        <v>11.721719999999999</v>
      </c>
      <c r="AF592" s="487">
        <v>2.673E-3</v>
      </c>
      <c r="AG592" s="474"/>
    </row>
    <row r="593" spans="1:33" ht="15" customHeight="1" x14ac:dyDescent="0.35">
      <c r="A593" s="470"/>
      <c r="B593" s="474"/>
      <c r="C593" s="474"/>
      <c r="D593" s="474"/>
      <c r="E593" s="474"/>
      <c r="F593" s="474"/>
      <c r="G593" s="474"/>
      <c r="H593" s="474"/>
      <c r="I593" s="474"/>
      <c r="J593" s="474"/>
      <c r="K593" s="474"/>
      <c r="L593" s="474"/>
      <c r="M593" s="474"/>
      <c r="N593" s="474"/>
      <c r="O593" s="474"/>
      <c r="P593" s="474"/>
      <c r="Q593" s="474"/>
      <c r="R593" s="474"/>
      <c r="S593" s="474"/>
      <c r="T593" s="474"/>
      <c r="U593" s="474"/>
      <c r="V593" s="474"/>
      <c r="W593" s="474"/>
      <c r="X593" s="474"/>
      <c r="Y593" s="474"/>
      <c r="Z593" s="474"/>
      <c r="AA593" s="474"/>
      <c r="AB593" s="474"/>
      <c r="AC593" s="474"/>
      <c r="AD593" s="474"/>
      <c r="AE593" s="474"/>
      <c r="AF593" s="474"/>
      <c r="AG593" s="474"/>
    </row>
    <row r="594" spans="1:33" ht="15" customHeight="1" x14ac:dyDescent="0.35">
      <c r="A594" s="470"/>
      <c r="B594" s="482" t="s">
        <v>357</v>
      </c>
      <c r="C594" s="474"/>
      <c r="D594" s="474"/>
      <c r="E594" s="474"/>
      <c r="F594" s="474"/>
      <c r="G594" s="474"/>
      <c r="H594" s="474"/>
      <c r="I594" s="474"/>
      <c r="J594" s="474"/>
      <c r="K594" s="474"/>
      <c r="L594" s="474"/>
      <c r="M594" s="474"/>
      <c r="N594" s="474"/>
      <c r="O594" s="474"/>
      <c r="P594" s="474"/>
      <c r="Q594" s="474"/>
      <c r="R594" s="474"/>
      <c r="S594" s="474"/>
      <c r="T594" s="474"/>
      <c r="U594" s="474"/>
      <c r="V594" s="474"/>
      <c r="W594" s="474"/>
      <c r="X594" s="474"/>
      <c r="Y594" s="474"/>
      <c r="Z594" s="474"/>
      <c r="AA594" s="474"/>
      <c r="AB594" s="474"/>
      <c r="AC594" s="474"/>
      <c r="AD594" s="474"/>
      <c r="AE594" s="474"/>
      <c r="AF594" s="474"/>
      <c r="AG594" s="474"/>
    </row>
    <row r="595" spans="1:33" ht="15" customHeight="1" x14ac:dyDescent="0.35">
      <c r="A595" s="470"/>
      <c r="B595" s="474"/>
      <c r="C595" s="474"/>
      <c r="D595" s="474"/>
      <c r="E595" s="474"/>
      <c r="F595" s="474"/>
      <c r="G595" s="474"/>
      <c r="H595" s="474"/>
      <c r="I595" s="474"/>
      <c r="J595" s="474"/>
      <c r="K595" s="474"/>
      <c r="L595" s="474"/>
      <c r="M595" s="474"/>
      <c r="N595" s="474"/>
      <c r="O595" s="474"/>
      <c r="P595" s="474"/>
      <c r="Q595" s="474"/>
      <c r="R595" s="474"/>
      <c r="S595" s="474"/>
      <c r="T595" s="474"/>
      <c r="U595" s="474"/>
      <c r="V595" s="474"/>
      <c r="W595" s="474"/>
      <c r="X595" s="474"/>
      <c r="Y595" s="474"/>
      <c r="Z595" s="474"/>
      <c r="AA595" s="474"/>
      <c r="AB595" s="474"/>
      <c r="AC595" s="474"/>
      <c r="AD595" s="474"/>
      <c r="AE595" s="474"/>
      <c r="AF595" s="474"/>
      <c r="AG595" s="474"/>
    </row>
    <row r="596" spans="1:33" ht="15" customHeight="1" x14ac:dyDescent="0.35">
      <c r="A596" s="470"/>
      <c r="B596" s="482" t="s">
        <v>2159</v>
      </c>
      <c r="C596" s="474"/>
      <c r="D596" s="474"/>
      <c r="E596" s="474"/>
      <c r="F596" s="474"/>
      <c r="G596" s="474"/>
      <c r="H596" s="474"/>
      <c r="I596" s="474"/>
      <c r="J596" s="474"/>
      <c r="K596" s="474"/>
      <c r="L596" s="474"/>
      <c r="M596" s="474"/>
      <c r="N596" s="474"/>
      <c r="O596" s="474"/>
      <c r="P596" s="474"/>
      <c r="Q596" s="474"/>
      <c r="R596" s="474"/>
      <c r="S596" s="474"/>
      <c r="T596" s="474"/>
      <c r="U596" s="474"/>
      <c r="V596" s="474"/>
      <c r="W596" s="474"/>
      <c r="X596" s="474"/>
      <c r="Y596" s="474"/>
      <c r="Z596" s="474"/>
      <c r="AA596" s="474"/>
      <c r="AB596" s="474"/>
      <c r="AC596" s="474"/>
      <c r="AD596" s="474"/>
      <c r="AE596" s="474"/>
      <c r="AF596" s="474"/>
      <c r="AG596" s="474"/>
    </row>
    <row r="597" spans="1:33" ht="12" customHeight="1" x14ac:dyDescent="0.35">
      <c r="A597" s="473" t="s">
        <v>2337</v>
      </c>
      <c r="B597" s="483" t="s">
        <v>2160</v>
      </c>
      <c r="C597" s="488">
        <v>59.098624999999998</v>
      </c>
      <c r="D597" s="488">
        <v>59.761456000000003</v>
      </c>
      <c r="E597" s="488">
        <v>60.388770999999998</v>
      </c>
      <c r="F597" s="488">
        <v>61.323340999999999</v>
      </c>
      <c r="G597" s="488">
        <v>62.446674000000002</v>
      </c>
      <c r="H597" s="488">
        <v>63.477299000000002</v>
      </c>
      <c r="I597" s="488">
        <v>64.545417999999998</v>
      </c>
      <c r="J597" s="488">
        <v>65.410858000000005</v>
      </c>
      <c r="K597" s="488">
        <v>66.373977999999994</v>
      </c>
      <c r="L597" s="488">
        <v>67.529822999999993</v>
      </c>
      <c r="M597" s="488">
        <v>68.550803999999999</v>
      </c>
      <c r="N597" s="488">
        <v>69.390586999999996</v>
      </c>
      <c r="O597" s="488">
        <v>70.226212000000004</v>
      </c>
      <c r="P597" s="488">
        <v>71.164330000000007</v>
      </c>
      <c r="Q597" s="488">
        <v>71.970673000000005</v>
      </c>
      <c r="R597" s="488">
        <v>72.910140999999996</v>
      </c>
      <c r="S597" s="488">
        <v>73.844521</v>
      </c>
      <c r="T597" s="488">
        <v>74.837577999999993</v>
      </c>
      <c r="U597" s="488">
        <v>75.779381000000001</v>
      </c>
      <c r="V597" s="488">
        <v>76.722747999999996</v>
      </c>
      <c r="W597" s="488">
        <v>77.692345000000003</v>
      </c>
      <c r="X597" s="488">
        <v>78.641068000000004</v>
      </c>
      <c r="Y597" s="488">
        <v>79.548987999999994</v>
      </c>
      <c r="Z597" s="488">
        <v>80.478583999999998</v>
      </c>
      <c r="AA597" s="488">
        <v>81.417891999999995</v>
      </c>
      <c r="AB597" s="488">
        <v>82.344604000000004</v>
      </c>
      <c r="AC597" s="488">
        <v>83.298973000000004</v>
      </c>
      <c r="AD597" s="488">
        <v>84.263717999999997</v>
      </c>
      <c r="AE597" s="488">
        <v>85.224022000000005</v>
      </c>
      <c r="AF597" s="485">
        <v>1.316E-2</v>
      </c>
      <c r="AG597" s="474"/>
    </row>
    <row r="598" spans="1:33" ht="15" customHeight="1" x14ac:dyDescent="0.35">
      <c r="A598" s="473" t="s">
        <v>2338</v>
      </c>
      <c r="B598" s="483" t="s">
        <v>2161</v>
      </c>
      <c r="C598" s="488">
        <v>26.008458999999998</v>
      </c>
      <c r="D598" s="488">
        <v>25.0501</v>
      </c>
      <c r="E598" s="488">
        <v>24.553394000000001</v>
      </c>
      <c r="F598" s="488">
        <v>24.437152999999999</v>
      </c>
      <c r="G598" s="488">
        <v>24.636581</v>
      </c>
      <c r="H598" s="488">
        <v>24.500011000000001</v>
      </c>
      <c r="I598" s="488">
        <v>24.486073999999999</v>
      </c>
      <c r="J598" s="488">
        <v>24.265544999999999</v>
      </c>
      <c r="K598" s="488">
        <v>24.129116</v>
      </c>
      <c r="L598" s="488">
        <v>23.873777</v>
      </c>
      <c r="M598" s="488">
        <v>23.777764999999999</v>
      </c>
      <c r="N598" s="488">
        <v>23.653904000000001</v>
      </c>
      <c r="O598" s="488">
        <v>23.475764999999999</v>
      </c>
      <c r="P598" s="488">
        <v>23.466411999999998</v>
      </c>
      <c r="Q598" s="488">
        <v>23.372070000000001</v>
      </c>
      <c r="R598" s="488">
        <v>23.278305</v>
      </c>
      <c r="S598" s="488">
        <v>23.230286</v>
      </c>
      <c r="T598" s="488">
        <v>23.163937000000001</v>
      </c>
      <c r="U598" s="488">
        <v>23.157769999999999</v>
      </c>
      <c r="V598" s="488">
        <v>23.149448</v>
      </c>
      <c r="W598" s="488">
        <v>23.147801999999999</v>
      </c>
      <c r="X598" s="488">
        <v>23.22118</v>
      </c>
      <c r="Y598" s="488">
        <v>23.22418</v>
      </c>
      <c r="Z598" s="488">
        <v>23.186150000000001</v>
      </c>
      <c r="AA598" s="488">
        <v>23.050159000000001</v>
      </c>
      <c r="AB598" s="488">
        <v>22.860661</v>
      </c>
      <c r="AC598" s="488">
        <v>22.872471000000001</v>
      </c>
      <c r="AD598" s="488">
        <v>22.843641000000002</v>
      </c>
      <c r="AE598" s="488">
        <v>22.726853999999999</v>
      </c>
      <c r="AF598" s="485">
        <v>-4.8050000000000002E-3</v>
      </c>
      <c r="AG598" s="474"/>
    </row>
    <row r="599" spans="1:33" ht="15" customHeight="1" x14ac:dyDescent="0.35">
      <c r="A599" s="473" t="s">
        <v>2339</v>
      </c>
      <c r="B599" s="483" t="s">
        <v>2162</v>
      </c>
      <c r="C599" s="488">
        <v>99.126609999999999</v>
      </c>
      <c r="D599" s="488">
        <v>96.599227999999997</v>
      </c>
      <c r="E599" s="488">
        <v>95.782448000000002</v>
      </c>
      <c r="F599" s="488">
        <v>97.328902999999997</v>
      </c>
      <c r="G599" s="488">
        <v>98.95993</v>
      </c>
      <c r="H599" s="488">
        <v>99.445114000000004</v>
      </c>
      <c r="I599" s="488">
        <v>100.35379</v>
      </c>
      <c r="J599" s="488">
        <v>102.777985</v>
      </c>
      <c r="K599" s="488">
        <v>104.073318</v>
      </c>
      <c r="L599" s="488">
        <v>104.08957700000001</v>
      </c>
      <c r="M599" s="488">
        <v>103.992867</v>
      </c>
      <c r="N599" s="488">
        <v>104.397339</v>
      </c>
      <c r="O599" s="488">
        <v>104.752945</v>
      </c>
      <c r="P599" s="488">
        <v>105.826767</v>
      </c>
      <c r="Q599" s="488">
        <v>107.085526</v>
      </c>
      <c r="R599" s="488">
        <v>108.61460099999999</v>
      </c>
      <c r="S599" s="488">
        <v>110.48754099999999</v>
      </c>
      <c r="T599" s="488">
        <v>111.828163</v>
      </c>
      <c r="U599" s="488">
        <v>113.113091</v>
      </c>
      <c r="V599" s="488">
        <v>114.885368</v>
      </c>
      <c r="W599" s="488">
        <v>116.592735</v>
      </c>
      <c r="X599" s="488">
        <v>117.846878</v>
      </c>
      <c r="Y599" s="488">
        <v>118.9272</v>
      </c>
      <c r="Z599" s="488">
        <v>120.08322099999999</v>
      </c>
      <c r="AA599" s="488">
        <v>121.38207199999999</v>
      </c>
      <c r="AB599" s="488">
        <v>122.702324</v>
      </c>
      <c r="AC599" s="488">
        <v>123.971603</v>
      </c>
      <c r="AD599" s="488">
        <v>125.31596399999999</v>
      </c>
      <c r="AE599" s="488">
        <v>127.060608</v>
      </c>
      <c r="AF599" s="485">
        <v>8.9060000000000007E-3</v>
      </c>
      <c r="AG599" s="474"/>
    </row>
    <row r="600" spans="1:33" ht="15" customHeight="1" x14ac:dyDescent="0.35">
      <c r="A600" s="470"/>
      <c r="B600" s="474"/>
      <c r="C600" s="474"/>
      <c r="D600" s="474"/>
      <c r="E600" s="474"/>
      <c r="F600" s="474"/>
      <c r="G600" s="474"/>
      <c r="H600" s="474"/>
      <c r="I600" s="474"/>
      <c r="J600" s="474"/>
      <c r="K600" s="474"/>
      <c r="L600" s="474"/>
      <c r="M600" s="474"/>
      <c r="N600" s="474"/>
      <c r="O600" s="474"/>
      <c r="P600" s="474"/>
      <c r="Q600" s="474"/>
      <c r="R600" s="474"/>
      <c r="S600" s="474"/>
      <c r="T600" s="474"/>
      <c r="U600" s="474"/>
      <c r="V600" s="474"/>
      <c r="W600" s="474"/>
      <c r="X600" s="474"/>
      <c r="Y600" s="474"/>
      <c r="Z600" s="474"/>
      <c r="AA600" s="474"/>
      <c r="AB600" s="474"/>
      <c r="AC600" s="474"/>
      <c r="AD600" s="474"/>
      <c r="AE600" s="474"/>
      <c r="AF600" s="474"/>
      <c r="AG600" s="474"/>
    </row>
    <row r="601" spans="1:33" ht="15" customHeight="1" x14ac:dyDescent="0.35">
      <c r="A601" s="470"/>
      <c r="B601" s="482" t="s">
        <v>2163</v>
      </c>
      <c r="C601" s="474"/>
      <c r="D601" s="474"/>
      <c r="E601" s="474"/>
      <c r="F601" s="474"/>
      <c r="G601" s="474"/>
      <c r="H601" s="474"/>
      <c r="I601" s="474"/>
      <c r="J601" s="474"/>
      <c r="K601" s="474"/>
      <c r="L601" s="474"/>
      <c r="M601" s="474"/>
      <c r="N601" s="474"/>
      <c r="O601" s="474"/>
      <c r="P601" s="474"/>
      <c r="Q601" s="474"/>
      <c r="R601" s="474"/>
      <c r="S601" s="474"/>
      <c r="T601" s="474"/>
      <c r="U601" s="474"/>
      <c r="V601" s="474"/>
      <c r="W601" s="474"/>
      <c r="X601" s="474"/>
      <c r="Y601" s="474"/>
      <c r="Z601" s="474"/>
      <c r="AA601" s="474"/>
      <c r="AB601" s="474"/>
      <c r="AC601" s="474"/>
      <c r="AD601" s="474"/>
      <c r="AE601" s="474"/>
      <c r="AF601" s="474"/>
      <c r="AG601" s="474"/>
    </row>
    <row r="602" spans="1:33" ht="15" customHeight="1" x14ac:dyDescent="0.35">
      <c r="A602" s="473" t="s">
        <v>2340</v>
      </c>
      <c r="B602" s="483" t="s">
        <v>2164</v>
      </c>
      <c r="C602" s="488">
        <v>130.90751599999999</v>
      </c>
      <c r="D602" s="488">
        <v>133.75067100000001</v>
      </c>
      <c r="E602" s="488">
        <v>134.72923299999999</v>
      </c>
      <c r="F602" s="488">
        <v>135.72137499999999</v>
      </c>
      <c r="G602" s="488">
        <v>137.147873</v>
      </c>
      <c r="H602" s="488">
        <v>138.525284</v>
      </c>
      <c r="I602" s="488">
        <v>140.11128199999999</v>
      </c>
      <c r="J602" s="488">
        <v>141.45309399999999</v>
      </c>
      <c r="K602" s="488">
        <v>142.93547100000001</v>
      </c>
      <c r="L602" s="488">
        <v>144.52439899999999</v>
      </c>
      <c r="M602" s="488">
        <v>145.82566800000001</v>
      </c>
      <c r="N602" s="488">
        <v>147.04306</v>
      </c>
      <c r="O602" s="488">
        <v>148.45431500000001</v>
      </c>
      <c r="P602" s="488">
        <v>149.93606600000001</v>
      </c>
      <c r="Q602" s="488">
        <v>151.6987</v>
      </c>
      <c r="R602" s="488">
        <v>153.34291099999999</v>
      </c>
      <c r="S602" s="488">
        <v>155.10311899999999</v>
      </c>
      <c r="T602" s="488">
        <v>156.92796300000001</v>
      </c>
      <c r="U602" s="488">
        <v>158.920242</v>
      </c>
      <c r="V602" s="488">
        <v>160.87252799999999</v>
      </c>
      <c r="W602" s="488">
        <v>162.63445999999999</v>
      </c>
      <c r="X602" s="488">
        <v>164.40429700000001</v>
      </c>
      <c r="Y602" s="488">
        <v>166.11352500000001</v>
      </c>
      <c r="Z602" s="488">
        <v>167.849625</v>
      </c>
      <c r="AA602" s="488">
        <v>169.54615799999999</v>
      </c>
      <c r="AB602" s="488">
        <v>171.21571399999999</v>
      </c>
      <c r="AC602" s="488">
        <v>172.913971</v>
      </c>
      <c r="AD602" s="488">
        <v>174.64524800000001</v>
      </c>
      <c r="AE602" s="488">
        <v>176.38270600000001</v>
      </c>
      <c r="AF602" s="485">
        <v>1.0706E-2</v>
      </c>
      <c r="AG602" s="474"/>
    </row>
    <row r="603" spans="1:33" ht="15" customHeight="1" x14ac:dyDescent="0.35">
      <c r="A603" s="473" t="s">
        <v>2341</v>
      </c>
      <c r="B603" s="483" t="s">
        <v>2165</v>
      </c>
      <c r="C603" s="488">
        <v>5.0570029999999999</v>
      </c>
      <c r="D603" s="488">
        <v>5.0469390000000001</v>
      </c>
      <c r="E603" s="488">
        <v>5.0518720000000004</v>
      </c>
      <c r="F603" s="488">
        <v>5.0677029999999998</v>
      </c>
      <c r="G603" s="488">
        <v>5.1184390000000004</v>
      </c>
      <c r="H603" s="488">
        <v>5.2048620000000003</v>
      </c>
      <c r="I603" s="488">
        <v>5.3078070000000004</v>
      </c>
      <c r="J603" s="488">
        <v>5.3909909999999996</v>
      </c>
      <c r="K603" s="488">
        <v>5.4629349999999999</v>
      </c>
      <c r="L603" s="488">
        <v>5.5365520000000004</v>
      </c>
      <c r="M603" s="488">
        <v>5.5870430000000004</v>
      </c>
      <c r="N603" s="488">
        <v>5.6523909999999997</v>
      </c>
      <c r="O603" s="488">
        <v>5.6892120000000004</v>
      </c>
      <c r="P603" s="488">
        <v>5.7441969999999998</v>
      </c>
      <c r="Q603" s="488">
        <v>5.8001620000000003</v>
      </c>
      <c r="R603" s="488">
        <v>5.8653050000000002</v>
      </c>
      <c r="S603" s="488">
        <v>5.921062</v>
      </c>
      <c r="T603" s="488">
        <v>5.9824809999999999</v>
      </c>
      <c r="U603" s="488">
        <v>6.0762280000000004</v>
      </c>
      <c r="V603" s="488">
        <v>6.1784540000000003</v>
      </c>
      <c r="W603" s="488">
        <v>6.2622770000000001</v>
      </c>
      <c r="X603" s="488">
        <v>6.347823</v>
      </c>
      <c r="Y603" s="488">
        <v>6.4336929999999999</v>
      </c>
      <c r="Z603" s="488">
        <v>6.5187480000000004</v>
      </c>
      <c r="AA603" s="488">
        <v>6.6097869999999999</v>
      </c>
      <c r="AB603" s="488">
        <v>6.7099580000000003</v>
      </c>
      <c r="AC603" s="488">
        <v>6.8369619999999998</v>
      </c>
      <c r="AD603" s="488">
        <v>6.9717690000000001</v>
      </c>
      <c r="AE603" s="488">
        <v>7.1071039999999996</v>
      </c>
      <c r="AF603" s="485">
        <v>1.2227999999999999E-2</v>
      </c>
      <c r="AG603" s="474"/>
    </row>
    <row r="604" spans="1:33" ht="15" customHeight="1" x14ac:dyDescent="0.35">
      <c r="A604" s="473" t="s">
        <v>2342</v>
      </c>
      <c r="B604" s="483" t="s">
        <v>2166</v>
      </c>
      <c r="C604" s="488">
        <v>2.4059889999999999</v>
      </c>
      <c r="D604" s="488">
        <v>2.3681969999999999</v>
      </c>
      <c r="E604" s="488">
        <v>2.351877</v>
      </c>
      <c r="F604" s="488">
        <v>2.3430399999999998</v>
      </c>
      <c r="G604" s="488">
        <v>2.3924590000000001</v>
      </c>
      <c r="H604" s="488">
        <v>2.4504920000000001</v>
      </c>
      <c r="I604" s="488">
        <v>2.4781240000000002</v>
      </c>
      <c r="J604" s="488">
        <v>2.4843850000000001</v>
      </c>
      <c r="K604" s="488">
        <v>2.4693329999999998</v>
      </c>
      <c r="L604" s="488">
        <v>2.4777819999999999</v>
      </c>
      <c r="M604" s="488">
        <v>2.4901659999999999</v>
      </c>
      <c r="N604" s="488">
        <v>2.4974219999999998</v>
      </c>
      <c r="O604" s="488">
        <v>2.5116800000000001</v>
      </c>
      <c r="P604" s="488">
        <v>2.5103900000000001</v>
      </c>
      <c r="Q604" s="488">
        <v>2.5015010000000002</v>
      </c>
      <c r="R604" s="488">
        <v>2.486723</v>
      </c>
      <c r="S604" s="488">
        <v>2.479158</v>
      </c>
      <c r="T604" s="488">
        <v>2.4486729999999999</v>
      </c>
      <c r="U604" s="488">
        <v>2.4411149999999999</v>
      </c>
      <c r="V604" s="488">
        <v>2.439981</v>
      </c>
      <c r="W604" s="488">
        <v>2.4199139999999999</v>
      </c>
      <c r="X604" s="488">
        <v>2.3953850000000001</v>
      </c>
      <c r="Y604" s="488">
        <v>2.3651779999999998</v>
      </c>
      <c r="Z604" s="488">
        <v>2.3327499999999999</v>
      </c>
      <c r="AA604" s="488">
        <v>2.3050899999999999</v>
      </c>
      <c r="AB604" s="488">
        <v>2.2816450000000001</v>
      </c>
      <c r="AC604" s="488">
        <v>2.2596500000000002</v>
      </c>
      <c r="AD604" s="488">
        <v>2.2378969999999998</v>
      </c>
      <c r="AE604" s="488">
        <v>2.2137519999999999</v>
      </c>
      <c r="AF604" s="485">
        <v>-2.97E-3</v>
      </c>
      <c r="AG604" s="474"/>
    </row>
    <row r="605" spans="1:33" ht="15" customHeight="1" x14ac:dyDescent="0.35">
      <c r="A605" s="473" t="s">
        <v>2343</v>
      </c>
      <c r="B605" s="483" t="s">
        <v>2167</v>
      </c>
      <c r="C605" s="488">
        <v>7.9030370000000003</v>
      </c>
      <c r="D605" s="488">
        <v>7.1078770000000002</v>
      </c>
      <c r="E605" s="488">
        <v>6.8526680000000004</v>
      </c>
      <c r="F605" s="488">
        <v>6.9391020000000001</v>
      </c>
      <c r="G605" s="488">
        <v>6.8315070000000002</v>
      </c>
      <c r="H605" s="488">
        <v>6.7967060000000004</v>
      </c>
      <c r="I605" s="488">
        <v>6.9001710000000003</v>
      </c>
      <c r="J605" s="488">
        <v>6.9825059999999999</v>
      </c>
      <c r="K605" s="488">
        <v>6.9541510000000004</v>
      </c>
      <c r="L605" s="488">
        <v>6.9203200000000002</v>
      </c>
      <c r="M605" s="488">
        <v>6.9812459999999996</v>
      </c>
      <c r="N605" s="488">
        <v>7.0747369999999998</v>
      </c>
      <c r="O605" s="488">
        <v>7.1627039999999997</v>
      </c>
      <c r="P605" s="488">
        <v>7.2182599999999999</v>
      </c>
      <c r="Q605" s="488">
        <v>7.1851089999999997</v>
      </c>
      <c r="R605" s="488">
        <v>7.208825</v>
      </c>
      <c r="S605" s="488">
        <v>7.2059610000000003</v>
      </c>
      <c r="T605" s="488">
        <v>7.2050070000000002</v>
      </c>
      <c r="U605" s="488">
        <v>7.2743890000000002</v>
      </c>
      <c r="V605" s="488">
        <v>7.3947139999999996</v>
      </c>
      <c r="W605" s="488">
        <v>7.4510339999999999</v>
      </c>
      <c r="X605" s="488">
        <v>7.4762199999999996</v>
      </c>
      <c r="Y605" s="488">
        <v>7.4428369999999999</v>
      </c>
      <c r="Z605" s="488">
        <v>7.3518530000000002</v>
      </c>
      <c r="AA605" s="488">
        <v>7.2806990000000003</v>
      </c>
      <c r="AB605" s="488">
        <v>7.2525810000000002</v>
      </c>
      <c r="AC605" s="488">
        <v>7.2331909999999997</v>
      </c>
      <c r="AD605" s="488">
        <v>7.2386999999999997</v>
      </c>
      <c r="AE605" s="488">
        <v>7.2785310000000001</v>
      </c>
      <c r="AF605" s="485">
        <v>-2.9359999999999998E-3</v>
      </c>
      <c r="AG605" s="474"/>
    </row>
    <row r="606" spans="1:33" ht="15" customHeight="1" x14ac:dyDescent="0.35">
      <c r="A606" s="473" t="s">
        <v>2344</v>
      </c>
      <c r="B606" s="483" t="s">
        <v>2168</v>
      </c>
      <c r="C606" s="488">
        <v>5.7401330000000002</v>
      </c>
      <c r="D606" s="488">
        <v>5.6742210000000002</v>
      </c>
      <c r="E606" s="488">
        <v>5.7064139999999997</v>
      </c>
      <c r="F606" s="488">
        <v>5.7218099999999996</v>
      </c>
      <c r="G606" s="488">
        <v>5.9193639999999998</v>
      </c>
      <c r="H606" s="488">
        <v>6.1220569999999999</v>
      </c>
      <c r="I606" s="488">
        <v>6.2021220000000001</v>
      </c>
      <c r="J606" s="488">
        <v>6.3011509999999999</v>
      </c>
      <c r="K606" s="488">
        <v>6.3772180000000001</v>
      </c>
      <c r="L606" s="488">
        <v>6.448931</v>
      </c>
      <c r="M606" s="488">
        <v>6.6223720000000004</v>
      </c>
      <c r="N606" s="488">
        <v>6.7024509999999999</v>
      </c>
      <c r="O606" s="488">
        <v>6.8033000000000001</v>
      </c>
      <c r="P606" s="488">
        <v>6.9779809999999998</v>
      </c>
      <c r="Q606" s="488">
        <v>7.1243340000000002</v>
      </c>
      <c r="R606" s="488">
        <v>7.2582120000000003</v>
      </c>
      <c r="S606" s="488">
        <v>7.4365269999999999</v>
      </c>
      <c r="T606" s="488">
        <v>7.574128</v>
      </c>
      <c r="U606" s="488">
        <v>7.7142790000000003</v>
      </c>
      <c r="V606" s="488">
        <v>7.9666639999999997</v>
      </c>
      <c r="W606" s="488">
        <v>8.1409950000000002</v>
      </c>
      <c r="X606" s="488">
        <v>8.2511519999999994</v>
      </c>
      <c r="Y606" s="488">
        <v>8.3419089999999994</v>
      </c>
      <c r="Z606" s="488">
        <v>8.3703959999999995</v>
      </c>
      <c r="AA606" s="488">
        <v>8.4903399999999998</v>
      </c>
      <c r="AB606" s="488">
        <v>8.6180140000000005</v>
      </c>
      <c r="AC606" s="488">
        <v>8.7582140000000006</v>
      </c>
      <c r="AD606" s="488">
        <v>8.8706010000000006</v>
      </c>
      <c r="AE606" s="488">
        <v>9.1047030000000007</v>
      </c>
      <c r="AF606" s="485">
        <v>1.6611999999999998E-2</v>
      </c>
      <c r="AG606" s="474"/>
    </row>
    <row r="607" spans="1:33" ht="15" customHeight="1" x14ac:dyDescent="0.35">
      <c r="A607" s="473" t="s">
        <v>2345</v>
      </c>
      <c r="B607" s="483" t="s">
        <v>2169</v>
      </c>
      <c r="C607" s="488">
        <v>9.8561700000000005</v>
      </c>
      <c r="D607" s="488">
        <v>9.5491229999999998</v>
      </c>
      <c r="E607" s="488">
        <v>9.3150750000000002</v>
      </c>
      <c r="F607" s="488">
        <v>9.2612240000000003</v>
      </c>
      <c r="G607" s="488">
        <v>9.2927540000000004</v>
      </c>
      <c r="H607" s="488">
        <v>9.3191369999999996</v>
      </c>
      <c r="I607" s="488">
        <v>9.3660689999999995</v>
      </c>
      <c r="J607" s="488">
        <v>9.4047619999999998</v>
      </c>
      <c r="K607" s="488">
        <v>9.4532129999999999</v>
      </c>
      <c r="L607" s="488">
        <v>9.5203249999999997</v>
      </c>
      <c r="M607" s="488">
        <v>9.5798830000000006</v>
      </c>
      <c r="N607" s="488">
        <v>9.6412549999999992</v>
      </c>
      <c r="O607" s="488">
        <v>9.7013569999999998</v>
      </c>
      <c r="P607" s="488">
        <v>9.8018249999999991</v>
      </c>
      <c r="Q607" s="488">
        <v>9.8773739999999997</v>
      </c>
      <c r="R607" s="488">
        <v>9.9498510000000007</v>
      </c>
      <c r="S607" s="488">
        <v>10.051551999999999</v>
      </c>
      <c r="T607" s="488">
        <v>10.131123000000001</v>
      </c>
      <c r="U607" s="488">
        <v>10.238925</v>
      </c>
      <c r="V607" s="488">
        <v>10.361242000000001</v>
      </c>
      <c r="W607" s="488">
        <v>10.466004999999999</v>
      </c>
      <c r="X607" s="488">
        <v>10.564933</v>
      </c>
      <c r="Y607" s="488">
        <v>10.634611</v>
      </c>
      <c r="Z607" s="488">
        <v>10.692159999999999</v>
      </c>
      <c r="AA607" s="488">
        <v>10.750372</v>
      </c>
      <c r="AB607" s="488">
        <v>10.821156999999999</v>
      </c>
      <c r="AC607" s="488">
        <v>10.889348999999999</v>
      </c>
      <c r="AD607" s="488">
        <v>10.954758</v>
      </c>
      <c r="AE607" s="488">
        <v>11.030132999999999</v>
      </c>
      <c r="AF607" s="485">
        <v>4.0270000000000002E-3</v>
      </c>
      <c r="AG607" s="474"/>
    </row>
    <row r="608" spans="1:33" ht="15" customHeight="1" x14ac:dyDescent="0.35">
      <c r="A608" s="473" t="s">
        <v>2346</v>
      </c>
      <c r="B608" s="483" t="s">
        <v>2170</v>
      </c>
      <c r="C608" s="488">
        <v>10.920774</v>
      </c>
      <c r="D608" s="488">
        <v>10.796566</v>
      </c>
      <c r="E608" s="488">
        <v>10.705888</v>
      </c>
      <c r="F608" s="488">
        <v>10.717752000000001</v>
      </c>
      <c r="G608" s="488">
        <v>10.751758000000001</v>
      </c>
      <c r="H608" s="488">
        <v>10.754132999999999</v>
      </c>
      <c r="I608" s="488">
        <v>10.831956</v>
      </c>
      <c r="J608" s="488">
        <v>10.929812999999999</v>
      </c>
      <c r="K608" s="488">
        <v>11.070682</v>
      </c>
      <c r="L608" s="488">
        <v>11.240943</v>
      </c>
      <c r="M608" s="488">
        <v>11.277628</v>
      </c>
      <c r="N608" s="488">
        <v>11.243157</v>
      </c>
      <c r="O608" s="488">
        <v>11.208078</v>
      </c>
      <c r="P608" s="488">
        <v>11.186726999999999</v>
      </c>
      <c r="Q608" s="488">
        <v>11.200756999999999</v>
      </c>
      <c r="R608" s="488">
        <v>11.215769999999999</v>
      </c>
      <c r="S608" s="488">
        <v>11.26314</v>
      </c>
      <c r="T608" s="488">
        <v>11.286662</v>
      </c>
      <c r="U608" s="488">
        <v>11.420811</v>
      </c>
      <c r="V608" s="488">
        <v>11.482452</v>
      </c>
      <c r="W608" s="488">
        <v>11.456061999999999</v>
      </c>
      <c r="X608" s="488">
        <v>11.508943</v>
      </c>
      <c r="Y608" s="488">
        <v>11.596207</v>
      </c>
      <c r="Z608" s="488">
        <v>11.820774999999999</v>
      </c>
      <c r="AA608" s="488">
        <v>12.015613</v>
      </c>
      <c r="AB608" s="488">
        <v>12.175065</v>
      </c>
      <c r="AC608" s="488">
        <v>12.306995000000001</v>
      </c>
      <c r="AD608" s="488">
        <v>12.507325</v>
      </c>
      <c r="AE608" s="488">
        <v>12.697483999999999</v>
      </c>
      <c r="AF608" s="485">
        <v>5.398E-3</v>
      </c>
      <c r="AG608" s="474"/>
    </row>
    <row r="609" spans="1:33" ht="12" customHeight="1" x14ac:dyDescent="0.35">
      <c r="A609" s="473" t="s">
        <v>2347</v>
      </c>
      <c r="B609" s="483" t="s">
        <v>2171</v>
      </c>
      <c r="C609" s="488">
        <v>55.588341</v>
      </c>
      <c r="D609" s="488">
        <v>51.88485</v>
      </c>
      <c r="E609" s="488">
        <v>51.056472999999997</v>
      </c>
      <c r="F609" s="488">
        <v>52.222321000000001</v>
      </c>
      <c r="G609" s="488">
        <v>53.405223999999997</v>
      </c>
      <c r="H609" s="488">
        <v>54.514651999999998</v>
      </c>
      <c r="I609" s="488">
        <v>55.553215000000002</v>
      </c>
      <c r="J609" s="488">
        <v>56.153717</v>
      </c>
      <c r="K609" s="488">
        <v>56.849029999999999</v>
      </c>
      <c r="L609" s="488">
        <v>57.655372999999997</v>
      </c>
      <c r="M609" s="488">
        <v>58.626266000000001</v>
      </c>
      <c r="N609" s="488">
        <v>59.630141999999999</v>
      </c>
      <c r="O609" s="488">
        <v>60.913761000000001</v>
      </c>
      <c r="P609" s="488">
        <v>62.718055999999997</v>
      </c>
      <c r="Q609" s="488">
        <v>63.973663000000002</v>
      </c>
      <c r="R609" s="488">
        <v>65.377052000000006</v>
      </c>
      <c r="S609" s="488">
        <v>66.820083999999994</v>
      </c>
      <c r="T609" s="488">
        <v>68.020538000000002</v>
      </c>
      <c r="U609" s="488">
        <v>69.940871999999999</v>
      </c>
      <c r="V609" s="488">
        <v>71.926872000000003</v>
      </c>
      <c r="W609" s="488">
        <v>73.793045000000006</v>
      </c>
      <c r="X609" s="488">
        <v>75.316483000000005</v>
      </c>
      <c r="Y609" s="488">
        <v>76.524529000000001</v>
      </c>
      <c r="Z609" s="488">
        <v>77.600860999999995</v>
      </c>
      <c r="AA609" s="488">
        <v>78.939453</v>
      </c>
      <c r="AB609" s="488">
        <v>80.207915999999997</v>
      </c>
      <c r="AC609" s="488">
        <v>81.687798000000001</v>
      </c>
      <c r="AD609" s="488">
        <v>83.386527999999998</v>
      </c>
      <c r="AE609" s="488">
        <v>84.711205000000007</v>
      </c>
      <c r="AF609" s="485">
        <v>1.5159000000000001E-2</v>
      </c>
      <c r="AG609" s="474"/>
    </row>
    <row r="610" spans="1:33" ht="15" customHeight="1" x14ac:dyDescent="0.35">
      <c r="A610" s="473" t="s">
        <v>2348</v>
      </c>
      <c r="B610" s="483" t="s">
        <v>2172</v>
      </c>
      <c r="C610" s="488">
        <v>30.949978000000002</v>
      </c>
      <c r="D610" s="488">
        <v>29.357127999999999</v>
      </c>
      <c r="E610" s="488">
        <v>28.463493</v>
      </c>
      <c r="F610" s="488">
        <v>29.579042000000001</v>
      </c>
      <c r="G610" s="488">
        <v>30.526436</v>
      </c>
      <c r="H610" s="488">
        <v>31.300021999999998</v>
      </c>
      <c r="I610" s="488">
        <v>32.002029</v>
      </c>
      <c r="J610" s="488">
        <v>32.350883000000003</v>
      </c>
      <c r="K610" s="488">
        <v>32.882389000000003</v>
      </c>
      <c r="L610" s="488">
        <v>33.502097999999997</v>
      </c>
      <c r="M610" s="488">
        <v>34.108657999999998</v>
      </c>
      <c r="N610" s="488">
        <v>34.683703999999999</v>
      </c>
      <c r="O610" s="488">
        <v>35.418090999999997</v>
      </c>
      <c r="P610" s="488">
        <v>36.582850999999998</v>
      </c>
      <c r="Q610" s="488">
        <v>37.171157999999998</v>
      </c>
      <c r="R610" s="488">
        <v>37.927321999999997</v>
      </c>
      <c r="S610" s="488">
        <v>38.657992999999998</v>
      </c>
      <c r="T610" s="488">
        <v>39.082756000000003</v>
      </c>
      <c r="U610" s="488">
        <v>40.181984</v>
      </c>
      <c r="V610" s="488">
        <v>41.155216000000003</v>
      </c>
      <c r="W610" s="488">
        <v>41.984444000000003</v>
      </c>
      <c r="X610" s="488">
        <v>42.523910999999998</v>
      </c>
      <c r="Y610" s="488">
        <v>42.830154</v>
      </c>
      <c r="Z610" s="488">
        <v>43.157817999999999</v>
      </c>
      <c r="AA610" s="488">
        <v>43.704548000000003</v>
      </c>
      <c r="AB610" s="488">
        <v>44.109917000000003</v>
      </c>
      <c r="AC610" s="488">
        <v>44.673859</v>
      </c>
      <c r="AD610" s="488">
        <v>45.462890999999999</v>
      </c>
      <c r="AE610" s="488">
        <v>45.925632</v>
      </c>
      <c r="AF610" s="485">
        <v>1.4194E-2</v>
      </c>
      <c r="AG610" s="474"/>
    </row>
    <row r="611" spans="1:33" ht="15" customHeight="1" x14ac:dyDescent="0.35">
      <c r="A611" s="473" t="s">
        <v>2349</v>
      </c>
      <c r="B611" s="483" t="s">
        <v>2173</v>
      </c>
      <c r="C611" s="488">
        <v>2.1796340000000001</v>
      </c>
      <c r="D611" s="488">
        <v>2.2002280000000001</v>
      </c>
      <c r="E611" s="488">
        <v>2.2032280000000002</v>
      </c>
      <c r="F611" s="488">
        <v>2.2701639999999998</v>
      </c>
      <c r="G611" s="488">
        <v>2.3344499999999999</v>
      </c>
      <c r="H611" s="488">
        <v>2.3618760000000001</v>
      </c>
      <c r="I611" s="488">
        <v>2.3864860000000001</v>
      </c>
      <c r="J611" s="488">
        <v>2.3955099999999998</v>
      </c>
      <c r="K611" s="488">
        <v>2.4163450000000002</v>
      </c>
      <c r="L611" s="488">
        <v>2.4184559999999999</v>
      </c>
      <c r="M611" s="488">
        <v>2.4330349999999998</v>
      </c>
      <c r="N611" s="488">
        <v>2.479149</v>
      </c>
      <c r="O611" s="488">
        <v>2.519876</v>
      </c>
      <c r="P611" s="488">
        <v>2.5678640000000001</v>
      </c>
      <c r="Q611" s="488">
        <v>2.599135</v>
      </c>
      <c r="R611" s="488">
        <v>2.6263380000000001</v>
      </c>
      <c r="S611" s="488">
        <v>2.662738</v>
      </c>
      <c r="T611" s="488">
        <v>2.6924790000000001</v>
      </c>
      <c r="U611" s="488">
        <v>2.7686630000000001</v>
      </c>
      <c r="V611" s="488">
        <v>2.8507600000000002</v>
      </c>
      <c r="W611" s="488">
        <v>2.9009749999999999</v>
      </c>
      <c r="X611" s="488">
        <v>2.9493469999999999</v>
      </c>
      <c r="Y611" s="488">
        <v>2.977617</v>
      </c>
      <c r="Z611" s="488">
        <v>2.9969749999999999</v>
      </c>
      <c r="AA611" s="488">
        <v>3.013074</v>
      </c>
      <c r="AB611" s="488">
        <v>3.0396079999999999</v>
      </c>
      <c r="AC611" s="488">
        <v>3.0766930000000001</v>
      </c>
      <c r="AD611" s="488">
        <v>3.11131</v>
      </c>
      <c r="AE611" s="488">
        <v>3.141918</v>
      </c>
      <c r="AF611" s="485">
        <v>1.3146E-2</v>
      </c>
      <c r="AG611" s="474"/>
    </row>
    <row r="612" spans="1:33" ht="15" customHeight="1" x14ac:dyDescent="0.35">
      <c r="A612" s="473" t="s">
        <v>2350</v>
      </c>
      <c r="B612" s="483" t="s">
        <v>2174</v>
      </c>
      <c r="C612" s="488">
        <v>17.061095999999999</v>
      </c>
      <c r="D612" s="488">
        <v>15.499019000000001</v>
      </c>
      <c r="E612" s="488">
        <v>14.39974</v>
      </c>
      <c r="F612" s="488">
        <v>15.042885999999999</v>
      </c>
      <c r="G612" s="488">
        <v>15.345591000000001</v>
      </c>
      <c r="H612" s="488">
        <v>15.614908</v>
      </c>
      <c r="I612" s="488">
        <v>15.905367999999999</v>
      </c>
      <c r="J612" s="488">
        <v>15.95058</v>
      </c>
      <c r="K612" s="488">
        <v>16.200828999999999</v>
      </c>
      <c r="L612" s="488">
        <v>16.479156</v>
      </c>
      <c r="M612" s="488">
        <v>16.660397</v>
      </c>
      <c r="N612" s="488">
        <v>16.805531999999999</v>
      </c>
      <c r="O612" s="488">
        <v>17.085438</v>
      </c>
      <c r="P612" s="488">
        <v>17.812548</v>
      </c>
      <c r="Q612" s="488">
        <v>18.062431</v>
      </c>
      <c r="R612" s="488">
        <v>18.510838</v>
      </c>
      <c r="S612" s="488">
        <v>18.896211999999998</v>
      </c>
      <c r="T612" s="488">
        <v>19.113081000000001</v>
      </c>
      <c r="U612" s="488">
        <v>19.811662999999999</v>
      </c>
      <c r="V612" s="488">
        <v>20.312705999999999</v>
      </c>
      <c r="W612" s="488">
        <v>20.857924000000001</v>
      </c>
      <c r="X612" s="488">
        <v>21.158985000000001</v>
      </c>
      <c r="Y612" s="488">
        <v>21.343323000000002</v>
      </c>
      <c r="Z612" s="488">
        <v>21.566336</v>
      </c>
      <c r="AA612" s="488">
        <v>21.965406000000002</v>
      </c>
      <c r="AB612" s="488">
        <v>22.140454999999999</v>
      </c>
      <c r="AC612" s="488">
        <v>22.453547</v>
      </c>
      <c r="AD612" s="488">
        <v>23.008692</v>
      </c>
      <c r="AE612" s="488">
        <v>23.234615000000002</v>
      </c>
      <c r="AF612" s="485">
        <v>1.1091E-2</v>
      </c>
      <c r="AG612" s="474"/>
    </row>
    <row r="613" spans="1:33" ht="15" customHeight="1" x14ac:dyDescent="0.35">
      <c r="A613" s="473" t="s">
        <v>2351</v>
      </c>
      <c r="B613" s="483" t="s">
        <v>2175</v>
      </c>
      <c r="C613" s="488">
        <v>3.9929619999999999</v>
      </c>
      <c r="D613" s="488">
        <v>3.9609760000000001</v>
      </c>
      <c r="E613" s="488">
        <v>4.0113079999999997</v>
      </c>
      <c r="F613" s="488">
        <v>4.13171</v>
      </c>
      <c r="G613" s="488">
        <v>4.343439</v>
      </c>
      <c r="H613" s="488">
        <v>4.5367350000000002</v>
      </c>
      <c r="I613" s="488">
        <v>4.7176799999999997</v>
      </c>
      <c r="J613" s="488">
        <v>4.842104</v>
      </c>
      <c r="K613" s="488">
        <v>4.9636180000000003</v>
      </c>
      <c r="L613" s="488">
        <v>5.1081789999999998</v>
      </c>
      <c r="M613" s="488">
        <v>5.2758580000000004</v>
      </c>
      <c r="N613" s="488">
        <v>5.453443</v>
      </c>
      <c r="O613" s="488">
        <v>5.6243090000000002</v>
      </c>
      <c r="P613" s="488">
        <v>5.7833300000000003</v>
      </c>
      <c r="Q613" s="488">
        <v>5.9420080000000004</v>
      </c>
      <c r="R613" s="488">
        <v>6.0809810000000004</v>
      </c>
      <c r="S613" s="488">
        <v>6.2371420000000004</v>
      </c>
      <c r="T613" s="488">
        <v>6.372064</v>
      </c>
      <c r="U613" s="488">
        <v>6.5917760000000003</v>
      </c>
      <c r="V613" s="488">
        <v>6.8156040000000004</v>
      </c>
      <c r="W613" s="488">
        <v>6.9860819999999997</v>
      </c>
      <c r="X613" s="488">
        <v>7.1744380000000003</v>
      </c>
      <c r="Y613" s="488">
        <v>7.3287979999999999</v>
      </c>
      <c r="Z613" s="488">
        <v>7.4849249999999996</v>
      </c>
      <c r="AA613" s="488">
        <v>7.6458729999999999</v>
      </c>
      <c r="AB613" s="488">
        <v>7.8242950000000002</v>
      </c>
      <c r="AC613" s="488">
        <v>8.0176309999999997</v>
      </c>
      <c r="AD613" s="488">
        <v>8.2024969999999993</v>
      </c>
      <c r="AE613" s="488">
        <v>8.3814240000000009</v>
      </c>
      <c r="AF613" s="485">
        <v>2.6835000000000001E-2</v>
      </c>
      <c r="AG613" s="474"/>
    </row>
    <row r="614" spans="1:33" ht="15" customHeight="1" x14ac:dyDescent="0.35">
      <c r="A614" s="473" t="s">
        <v>2352</v>
      </c>
      <c r="B614" s="483" t="s">
        <v>2176</v>
      </c>
      <c r="C614" s="488">
        <v>7.7162860000000002</v>
      </c>
      <c r="D614" s="488">
        <v>7.6969050000000001</v>
      </c>
      <c r="E614" s="488">
        <v>7.8492170000000003</v>
      </c>
      <c r="F614" s="488">
        <v>8.1342829999999999</v>
      </c>
      <c r="G614" s="488">
        <v>8.5029570000000003</v>
      </c>
      <c r="H614" s="488">
        <v>8.7865029999999997</v>
      </c>
      <c r="I614" s="488">
        <v>8.9924949999999999</v>
      </c>
      <c r="J614" s="488">
        <v>9.1626890000000003</v>
      </c>
      <c r="K614" s="488">
        <v>9.3015969999999992</v>
      </c>
      <c r="L614" s="488">
        <v>9.4963049999999996</v>
      </c>
      <c r="M614" s="488">
        <v>9.7393699999999992</v>
      </c>
      <c r="N614" s="488">
        <v>9.9455799999999996</v>
      </c>
      <c r="O614" s="488">
        <v>10.188465000000001</v>
      </c>
      <c r="P614" s="488">
        <v>10.41911</v>
      </c>
      <c r="Q614" s="488">
        <v>10.567581000000001</v>
      </c>
      <c r="R614" s="488">
        <v>10.709166</v>
      </c>
      <c r="S614" s="488">
        <v>10.8619</v>
      </c>
      <c r="T614" s="488">
        <v>10.905132999999999</v>
      </c>
      <c r="U614" s="488">
        <v>11.009881</v>
      </c>
      <c r="V614" s="488">
        <v>11.176147</v>
      </c>
      <c r="W614" s="488">
        <v>11.239466</v>
      </c>
      <c r="X614" s="488">
        <v>11.241141000000001</v>
      </c>
      <c r="Y614" s="488">
        <v>11.180415</v>
      </c>
      <c r="Z614" s="488">
        <v>11.109581</v>
      </c>
      <c r="AA614" s="488">
        <v>11.080192</v>
      </c>
      <c r="AB614" s="488">
        <v>11.105561</v>
      </c>
      <c r="AC614" s="488">
        <v>11.125987</v>
      </c>
      <c r="AD614" s="488">
        <v>11.140392</v>
      </c>
      <c r="AE614" s="488">
        <v>11.167676</v>
      </c>
      <c r="AF614" s="485">
        <v>1.3291000000000001E-2</v>
      </c>
      <c r="AG614" s="474"/>
    </row>
    <row r="615" spans="1:33" ht="15" customHeight="1" x14ac:dyDescent="0.35">
      <c r="A615" s="473" t="s">
        <v>2353</v>
      </c>
      <c r="B615" s="483" t="s">
        <v>2177</v>
      </c>
      <c r="C615" s="488">
        <v>24.638365</v>
      </c>
      <c r="D615" s="488">
        <v>22.527723000000002</v>
      </c>
      <c r="E615" s="488">
        <v>22.592979</v>
      </c>
      <c r="F615" s="488">
        <v>22.643280000000001</v>
      </c>
      <c r="G615" s="488">
        <v>22.878788</v>
      </c>
      <c r="H615" s="488">
        <v>23.21463</v>
      </c>
      <c r="I615" s="488">
        <v>23.551188</v>
      </c>
      <c r="J615" s="488">
        <v>23.802834000000001</v>
      </c>
      <c r="K615" s="488">
        <v>23.966640000000002</v>
      </c>
      <c r="L615" s="488">
        <v>24.153275000000001</v>
      </c>
      <c r="M615" s="488">
        <v>24.517609</v>
      </c>
      <c r="N615" s="488">
        <v>24.946435999999999</v>
      </c>
      <c r="O615" s="488">
        <v>25.49567</v>
      </c>
      <c r="P615" s="488">
        <v>26.135204000000002</v>
      </c>
      <c r="Q615" s="488">
        <v>26.802506999999999</v>
      </c>
      <c r="R615" s="488">
        <v>27.449729999999999</v>
      </c>
      <c r="S615" s="488">
        <v>28.162088000000001</v>
      </c>
      <c r="T615" s="488">
        <v>28.93778</v>
      </c>
      <c r="U615" s="488">
        <v>29.758891999999999</v>
      </c>
      <c r="V615" s="488">
        <v>30.771654000000002</v>
      </c>
      <c r="W615" s="488">
        <v>31.808599000000001</v>
      </c>
      <c r="X615" s="488">
        <v>32.792575999999997</v>
      </c>
      <c r="Y615" s="488">
        <v>33.694374000000003</v>
      </c>
      <c r="Z615" s="488">
        <v>34.443038999999999</v>
      </c>
      <c r="AA615" s="488">
        <v>35.234904999999998</v>
      </c>
      <c r="AB615" s="488">
        <v>36.097999999999999</v>
      </c>
      <c r="AC615" s="488">
        <v>37.013939000000001</v>
      </c>
      <c r="AD615" s="488">
        <v>37.923636999999999</v>
      </c>
      <c r="AE615" s="488">
        <v>38.785572000000002</v>
      </c>
      <c r="AF615" s="485">
        <v>1.6337000000000001E-2</v>
      </c>
      <c r="AG615" s="474"/>
    </row>
    <row r="616" spans="1:33" ht="15" customHeight="1" x14ac:dyDescent="0.35">
      <c r="A616" s="473" t="s">
        <v>2354</v>
      </c>
      <c r="B616" s="483" t="s">
        <v>2178</v>
      </c>
      <c r="C616" s="488">
        <v>44.383037999999999</v>
      </c>
      <c r="D616" s="488">
        <v>49.00526</v>
      </c>
      <c r="E616" s="488">
        <v>49.676017999999999</v>
      </c>
      <c r="F616" s="488">
        <v>49.991844</v>
      </c>
      <c r="G616" s="488">
        <v>50.145420000000001</v>
      </c>
      <c r="H616" s="488">
        <v>50.500140999999999</v>
      </c>
      <c r="I616" s="488">
        <v>50.883301000000003</v>
      </c>
      <c r="J616" s="488">
        <v>51.052284</v>
      </c>
      <c r="K616" s="488">
        <v>51.117058</v>
      </c>
      <c r="L616" s="488">
        <v>51.253791999999997</v>
      </c>
      <c r="M616" s="488">
        <v>51.255363000000003</v>
      </c>
      <c r="N616" s="488">
        <v>51.226582000000001</v>
      </c>
      <c r="O616" s="488">
        <v>51.237628999999998</v>
      </c>
      <c r="P616" s="488">
        <v>51.226497999999999</v>
      </c>
      <c r="Q616" s="488">
        <v>51.583041999999999</v>
      </c>
      <c r="R616" s="488">
        <v>51.695022999999999</v>
      </c>
      <c r="S616" s="488">
        <v>51.989818999999997</v>
      </c>
      <c r="T616" s="488">
        <v>52.237220999999998</v>
      </c>
      <c r="U616" s="488">
        <v>52.813918999999999</v>
      </c>
      <c r="V616" s="488">
        <v>53.414825</v>
      </c>
      <c r="W616" s="488">
        <v>53.816825999999999</v>
      </c>
      <c r="X616" s="488">
        <v>54.252533</v>
      </c>
      <c r="Y616" s="488">
        <v>54.641956</v>
      </c>
      <c r="Z616" s="488">
        <v>55.068184000000002</v>
      </c>
      <c r="AA616" s="488">
        <v>55.628292000000002</v>
      </c>
      <c r="AB616" s="488">
        <v>56.184306999999997</v>
      </c>
      <c r="AC616" s="488">
        <v>56.737651999999997</v>
      </c>
      <c r="AD616" s="488">
        <v>57.429707000000001</v>
      </c>
      <c r="AE616" s="488">
        <v>58.232886999999998</v>
      </c>
      <c r="AF616" s="485">
        <v>9.7470000000000005E-3</v>
      </c>
      <c r="AG616" s="474"/>
    </row>
    <row r="617" spans="1:33" ht="15" customHeight="1" x14ac:dyDescent="0.35">
      <c r="A617" s="473" t="s">
        <v>2355</v>
      </c>
      <c r="B617" s="483" t="s">
        <v>2179</v>
      </c>
      <c r="C617" s="488">
        <v>41.793716000000003</v>
      </c>
      <c r="D617" s="488">
        <v>46.245285000000003</v>
      </c>
      <c r="E617" s="488">
        <v>46.850357000000002</v>
      </c>
      <c r="F617" s="488">
        <v>47.172432000000001</v>
      </c>
      <c r="G617" s="488">
        <v>47.364604999999997</v>
      </c>
      <c r="H617" s="488">
        <v>47.732937</v>
      </c>
      <c r="I617" s="488">
        <v>48.124240999999998</v>
      </c>
      <c r="J617" s="488">
        <v>48.317726</v>
      </c>
      <c r="K617" s="488">
        <v>48.415393999999999</v>
      </c>
      <c r="L617" s="488">
        <v>48.571133000000003</v>
      </c>
      <c r="M617" s="488">
        <v>48.602642000000003</v>
      </c>
      <c r="N617" s="488">
        <v>48.594768999999999</v>
      </c>
      <c r="O617" s="488">
        <v>48.626545</v>
      </c>
      <c r="P617" s="488">
        <v>48.655692999999999</v>
      </c>
      <c r="Q617" s="488">
        <v>49.030731000000003</v>
      </c>
      <c r="R617" s="488">
        <v>49.189765999999999</v>
      </c>
      <c r="S617" s="488">
        <v>49.510845000000003</v>
      </c>
      <c r="T617" s="488">
        <v>49.784122000000004</v>
      </c>
      <c r="U617" s="488">
        <v>50.416167999999999</v>
      </c>
      <c r="V617" s="488">
        <v>51.076568999999999</v>
      </c>
      <c r="W617" s="488">
        <v>51.512031999999998</v>
      </c>
      <c r="X617" s="488">
        <v>51.977111999999998</v>
      </c>
      <c r="Y617" s="488">
        <v>52.39978</v>
      </c>
      <c r="Z617" s="488">
        <v>52.855441999999996</v>
      </c>
      <c r="AA617" s="488">
        <v>53.444808999999999</v>
      </c>
      <c r="AB617" s="488">
        <v>54.034560999999997</v>
      </c>
      <c r="AC617" s="488">
        <v>54.623058</v>
      </c>
      <c r="AD617" s="488">
        <v>55.339001000000003</v>
      </c>
      <c r="AE617" s="488">
        <v>56.160938000000002</v>
      </c>
      <c r="AF617" s="485">
        <v>1.0609E-2</v>
      </c>
      <c r="AG617" s="474"/>
    </row>
    <row r="618" spans="1:33" ht="15" customHeight="1" x14ac:dyDescent="0.35">
      <c r="A618" s="473" t="s">
        <v>2356</v>
      </c>
      <c r="B618" s="483" t="s">
        <v>2180</v>
      </c>
      <c r="C618" s="488">
        <v>2.5893220000000001</v>
      </c>
      <c r="D618" s="488">
        <v>2.759976</v>
      </c>
      <c r="E618" s="488">
        <v>2.8256619999999999</v>
      </c>
      <c r="F618" s="488">
        <v>2.8194119999999998</v>
      </c>
      <c r="G618" s="488">
        <v>2.7808130000000002</v>
      </c>
      <c r="H618" s="488">
        <v>2.7672029999999999</v>
      </c>
      <c r="I618" s="488">
        <v>2.7590590000000002</v>
      </c>
      <c r="J618" s="488">
        <v>2.734556</v>
      </c>
      <c r="K618" s="488">
        <v>2.7016640000000001</v>
      </c>
      <c r="L618" s="488">
        <v>2.682658</v>
      </c>
      <c r="M618" s="488">
        <v>2.6527210000000001</v>
      </c>
      <c r="N618" s="488">
        <v>2.631812</v>
      </c>
      <c r="O618" s="488">
        <v>2.6110829999999998</v>
      </c>
      <c r="P618" s="488">
        <v>2.5708039999999999</v>
      </c>
      <c r="Q618" s="488">
        <v>2.552311</v>
      </c>
      <c r="R618" s="488">
        <v>2.5052569999999998</v>
      </c>
      <c r="S618" s="488">
        <v>2.478974</v>
      </c>
      <c r="T618" s="488">
        <v>2.4531000000000001</v>
      </c>
      <c r="U618" s="488">
        <v>2.3977499999999998</v>
      </c>
      <c r="V618" s="488">
        <v>2.3382580000000002</v>
      </c>
      <c r="W618" s="488">
        <v>2.3047930000000001</v>
      </c>
      <c r="X618" s="488">
        <v>2.2754210000000001</v>
      </c>
      <c r="Y618" s="488">
        <v>2.2421769999999999</v>
      </c>
      <c r="Z618" s="488">
        <v>2.2127400000000002</v>
      </c>
      <c r="AA618" s="488">
        <v>2.1834850000000001</v>
      </c>
      <c r="AB618" s="488">
        <v>2.1497449999999998</v>
      </c>
      <c r="AC618" s="488">
        <v>2.1145930000000002</v>
      </c>
      <c r="AD618" s="488">
        <v>2.0907079999999998</v>
      </c>
      <c r="AE618" s="488">
        <v>2.071949</v>
      </c>
      <c r="AF618" s="485">
        <v>-7.9290000000000003E-3</v>
      </c>
      <c r="AG618" s="474"/>
    </row>
    <row r="619" spans="1:33" ht="15" customHeight="1" x14ac:dyDescent="0.35">
      <c r="A619" s="473" t="s">
        <v>2357</v>
      </c>
      <c r="B619" s="483" t="s">
        <v>2181</v>
      </c>
      <c r="C619" s="488">
        <v>19.605157999999999</v>
      </c>
      <c r="D619" s="488">
        <v>19.156075000000001</v>
      </c>
      <c r="E619" s="488">
        <v>18.937332000000001</v>
      </c>
      <c r="F619" s="488">
        <v>19.111927000000001</v>
      </c>
      <c r="G619" s="488">
        <v>19.592673999999999</v>
      </c>
      <c r="H619" s="488">
        <v>19.991803999999998</v>
      </c>
      <c r="I619" s="488">
        <v>20.336286999999999</v>
      </c>
      <c r="J619" s="488">
        <v>20.636956999999999</v>
      </c>
      <c r="K619" s="488">
        <v>20.879481999999999</v>
      </c>
      <c r="L619" s="488">
        <v>21.174378999999998</v>
      </c>
      <c r="M619" s="488">
        <v>21.540882</v>
      </c>
      <c r="N619" s="488">
        <v>21.899775000000002</v>
      </c>
      <c r="O619" s="488">
        <v>22.217708999999999</v>
      </c>
      <c r="P619" s="488">
        <v>22.613458999999999</v>
      </c>
      <c r="Q619" s="488">
        <v>22.935205</v>
      </c>
      <c r="R619" s="488">
        <v>23.234278</v>
      </c>
      <c r="S619" s="488">
        <v>23.573912</v>
      </c>
      <c r="T619" s="488">
        <v>23.846063999999998</v>
      </c>
      <c r="U619" s="488">
        <v>24.222363000000001</v>
      </c>
      <c r="V619" s="488">
        <v>24.703658999999998</v>
      </c>
      <c r="W619" s="488">
        <v>25.058443</v>
      </c>
      <c r="X619" s="488">
        <v>25.436464000000001</v>
      </c>
      <c r="Y619" s="488">
        <v>25.728677999999999</v>
      </c>
      <c r="Z619" s="488">
        <v>25.983934000000001</v>
      </c>
      <c r="AA619" s="488">
        <v>26.288070999999999</v>
      </c>
      <c r="AB619" s="488">
        <v>26.617504</v>
      </c>
      <c r="AC619" s="488">
        <v>26.951801</v>
      </c>
      <c r="AD619" s="488">
        <v>27.292224999999998</v>
      </c>
      <c r="AE619" s="488">
        <v>27.732718999999999</v>
      </c>
      <c r="AF619" s="485">
        <v>1.2463E-2</v>
      </c>
      <c r="AG619" s="474"/>
    </row>
    <row r="620" spans="1:33" ht="15" customHeight="1" x14ac:dyDescent="0.35">
      <c r="A620" s="473" t="s">
        <v>2358</v>
      </c>
      <c r="B620" s="483" t="s">
        <v>2182</v>
      </c>
      <c r="C620" s="488">
        <v>9.2058129999999991</v>
      </c>
      <c r="D620" s="488">
        <v>8.7218289999999996</v>
      </c>
      <c r="E620" s="488">
        <v>8.5703110000000002</v>
      </c>
      <c r="F620" s="488">
        <v>8.6660730000000008</v>
      </c>
      <c r="G620" s="488">
        <v>8.8360900000000004</v>
      </c>
      <c r="H620" s="488">
        <v>8.9546690000000009</v>
      </c>
      <c r="I620" s="488">
        <v>9.0485520000000008</v>
      </c>
      <c r="J620" s="488">
        <v>9.1240050000000004</v>
      </c>
      <c r="K620" s="488">
        <v>9.1205060000000007</v>
      </c>
      <c r="L620" s="488">
        <v>9.1356319999999993</v>
      </c>
      <c r="M620" s="488">
        <v>9.1548160000000003</v>
      </c>
      <c r="N620" s="488">
        <v>9.1702030000000008</v>
      </c>
      <c r="O620" s="488">
        <v>9.1298770000000005</v>
      </c>
      <c r="P620" s="488">
        <v>9.1691680000000009</v>
      </c>
      <c r="Q620" s="488">
        <v>9.1727679999999996</v>
      </c>
      <c r="R620" s="488">
        <v>9.1635449999999992</v>
      </c>
      <c r="S620" s="488">
        <v>9.1728740000000002</v>
      </c>
      <c r="T620" s="488">
        <v>9.1731090000000002</v>
      </c>
      <c r="U620" s="488">
        <v>9.1840890000000002</v>
      </c>
      <c r="V620" s="488">
        <v>9.2151750000000003</v>
      </c>
      <c r="W620" s="488">
        <v>9.2070229999999995</v>
      </c>
      <c r="X620" s="488">
        <v>9.1348400000000005</v>
      </c>
      <c r="Y620" s="488">
        <v>9.1007379999999998</v>
      </c>
      <c r="Z620" s="488">
        <v>9.0813959999999998</v>
      </c>
      <c r="AA620" s="488">
        <v>9.0501889999999996</v>
      </c>
      <c r="AB620" s="488">
        <v>9.0210059999999999</v>
      </c>
      <c r="AC620" s="488">
        <v>8.9863149999999994</v>
      </c>
      <c r="AD620" s="488">
        <v>8.9537180000000003</v>
      </c>
      <c r="AE620" s="488">
        <v>8.9157419999999998</v>
      </c>
      <c r="AF620" s="485">
        <v>-1.1429999999999999E-3</v>
      </c>
      <c r="AG620" s="474"/>
    </row>
    <row r="621" spans="1:33" ht="15" customHeight="1" x14ac:dyDescent="0.35">
      <c r="A621" s="473" t="s">
        <v>2359</v>
      </c>
      <c r="B621" s="483" t="s">
        <v>2183</v>
      </c>
      <c r="C621" s="488">
        <v>1.2533840000000001</v>
      </c>
      <c r="D621" s="488">
        <v>1.1661440000000001</v>
      </c>
      <c r="E621" s="488">
        <v>1.137022</v>
      </c>
      <c r="F621" s="488">
        <v>1.129993</v>
      </c>
      <c r="G621" s="488">
        <v>1.1581939999999999</v>
      </c>
      <c r="H621" s="488">
        <v>1.1666399999999999</v>
      </c>
      <c r="I621" s="488">
        <v>1.16774</v>
      </c>
      <c r="J621" s="488">
        <v>1.167737</v>
      </c>
      <c r="K621" s="488">
        <v>1.1573789999999999</v>
      </c>
      <c r="L621" s="488">
        <v>1.1535899999999999</v>
      </c>
      <c r="M621" s="488">
        <v>1.1488</v>
      </c>
      <c r="N621" s="488">
        <v>1.1504319999999999</v>
      </c>
      <c r="O621" s="488">
        <v>1.1514949999999999</v>
      </c>
      <c r="P621" s="488">
        <v>1.1576059999999999</v>
      </c>
      <c r="Q621" s="488">
        <v>1.155578</v>
      </c>
      <c r="R621" s="488">
        <v>1.1514009999999999</v>
      </c>
      <c r="S621" s="488">
        <v>1.1533599999999999</v>
      </c>
      <c r="T621" s="488">
        <v>1.1612610000000001</v>
      </c>
      <c r="U621" s="488">
        <v>1.1731720000000001</v>
      </c>
      <c r="V621" s="488">
        <v>1.1837789999999999</v>
      </c>
      <c r="W621" s="488">
        <v>1.1894070000000001</v>
      </c>
      <c r="X621" s="488">
        <v>1.1838230000000001</v>
      </c>
      <c r="Y621" s="488">
        <v>1.179403</v>
      </c>
      <c r="Z621" s="488">
        <v>1.177179</v>
      </c>
      <c r="AA621" s="488">
        <v>1.1802410000000001</v>
      </c>
      <c r="AB621" s="488">
        <v>1.176272</v>
      </c>
      <c r="AC621" s="488">
        <v>1.170949</v>
      </c>
      <c r="AD621" s="488">
        <v>1.169597</v>
      </c>
      <c r="AE621" s="488">
        <v>1.165035</v>
      </c>
      <c r="AF621" s="485">
        <v>-2.6069999999999999E-3</v>
      </c>
      <c r="AG621" s="474"/>
    </row>
    <row r="622" spans="1:33" ht="12" customHeight="1" x14ac:dyDescent="0.35">
      <c r="A622" s="473" t="s">
        <v>2360</v>
      </c>
      <c r="B622" s="483" t="s">
        <v>2184</v>
      </c>
      <c r="C622" s="488">
        <v>1.6581129999999999</v>
      </c>
      <c r="D622" s="488">
        <v>1.5517719999999999</v>
      </c>
      <c r="E622" s="488">
        <v>1.4941930000000001</v>
      </c>
      <c r="F622" s="488">
        <v>1.496567</v>
      </c>
      <c r="G622" s="488">
        <v>1.5001629999999999</v>
      </c>
      <c r="H622" s="488">
        <v>1.485616</v>
      </c>
      <c r="I622" s="488">
        <v>1.475738</v>
      </c>
      <c r="J622" s="488">
        <v>1.4673849999999999</v>
      </c>
      <c r="K622" s="488">
        <v>1.4569589999999999</v>
      </c>
      <c r="L622" s="488">
        <v>1.450823</v>
      </c>
      <c r="M622" s="488">
        <v>1.439071</v>
      </c>
      <c r="N622" s="488">
        <v>1.422283</v>
      </c>
      <c r="O622" s="488">
        <v>1.406158</v>
      </c>
      <c r="P622" s="488">
        <v>1.411986</v>
      </c>
      <c r="Q622" s="488">
        <v>1.40961</v>
      </c>
      <c r="R622" s="488">
        <v>1.4013199999999999</v>
      </c>
      <c r="S622" s="488">
        <v>1.3823319999999999</v>
      </c>
      <c r="T622" s="488">
        <v>1.368598</v>
      </c>
      <c r="U622" s="488">
        <v>1.358673</v>
      </c>
      <c r="V622" s="488">
        <v>1.351424</v>
      </c>
      <c r="W622" s="488">
        <v>1.342193</v>
      </c>
      <c r="X622" s="488">
        <v>1.3251999999999999</v>
      </c>
      <c r="Y622" s="488">
        <v>1.3151660000000001</v>
      </c>
      <c r="Z622" s="488">
        <v>1.3053269999999999</v>
      </c>
      <c r="AA622" s="488">
        <v>1.2925990000000001</v>
      </c>
      <c r="AB622" s="488">
        <v>1.280562</v>
      </c>
      <c r="AC622" s="488">
        <v>1.2667139999999999</v>
      </c>
      <c r="AD622" s="488">
        <v>1.2522059999999999</v>
      </c>
      <c r="AE622" s="488">
        <v>1.2390669999999999</v>
      </c>
      <c r="AF622" s="485">
        <v>-1.035E-2</v>
      </c>
      <c r="AG622" s="474"/>
    </row>
    <row r="623" spans="1:33" ht="15" customHeight="1" x14ac:dyDescent="0.35">
      <c r="A623" s="473" t="s">
        <v>2361</v>
      </c>
      <c r="B623" s="483" t="s">
        <v>2185</v>
      </c>
      <c r="C623" s="488">
        <v>6.2943160000000002</v>
      </c>
      <c r="D623" s="488">
        <v>6.0039129999999998</v>
      </c>
      <c r="E623" s="488">
        <v>5.9390960000000002</v>
      </c>
      <c r="F623" s="488">
        <v>6.0395139999999996</v>
      </c>
      <c r="G623" s="488">
        <v>6.1777340000000001</v>
      </c>
      <c r="H623" s="488">
        <v>6.3024129999999996</v>
      </c>
      <c r="I623" s="488">
        <v>6.4050729999999998</v>
      </c>
      <c r="J623" s="488">
        <v>6.4888830000000004</v>
      </c>
      <c r="K623" s="488">
        <v>6.5061689999999999</v>
      </c>
      <c r="L623" s="488">
        <v>6.5312190000000001</v>
      </c>
      <c r="M623" s="488">
        <v>6.5669449999999996</v>
      </c>
      <c r="N623" s="488">
        <v>6.5974880000000002</v>
      </c>
      <c r="O623" s="488">
        <v>6.5722240000000003</v>
      </c>
      <c r="P623" s="488">
        <v>6.5995759999999999</v>
      </c>
      <c r="Q623" s="488">
        <v>6.6075790000000003</v>
      </c>
      <c r="R623" s="488">
        <v>6.610824</v>
      </c>
      <c r="S623" s="488">
        <v>6.6371820000000001</v>
      </c>
      <c r="T623" s="488">
        <v>6.6432500000000001</v>
      </c>
      <c r="U623" s="488">
        <v>6.6522430000000004</v>
      </c>
      <c r="V623" s="488">
        <v>6.6799720000000002</v>
      </c>
      <c r="W623" s="488">
        <v>6.6754220000000002</v>
      </c>
      <c r="X623" s="488">
        <v>6.6258160000000004</v>
      </c>
      <c r="Y623" s="488">
        <v>6.6061690000000004</v>
      </c>
      <c r="Z623" s="488">
        <v>6.5988910000000001</v>
      </c>
      <c r="AA623" s="488">
        <v>6.5773479999999998</v>
      </c>
      <c r="AB623" s="488">
        <v>6.564171</v>
      </c>
      <c r="AC623" s="488">
        <v>6.5486519999999997</v>
      </c>
      <c r="AD623" s="488">
        <v>6.5319149999999997</v>
      </c>
      <c r="AE623" s="488">
        <v>6.5116399999999999</v>
      </c>
      <c r="AF623" s="485">
        <v>1.2130000000000001E-3</v>
      </c>
      <c r="AG623" s="474"/>
    </row>
    <row r="624" spans="1:33" ht="15" customHeight="1" x14ac:dyDescent="0.35">
      <c r="A624" s="473" t="s">
        <v>2362</v>
      </c>
      <c r="B624" s="483" t="s">
        <v>2186</v>
      </c>
      <c r="C624" s="488">
        <v>14.639291999999999</v>
      </c>
      <c r="D624" s="488">
        <v>14.536001000000001</v>
      </c>
      <c r="E624" s="488">
        <v>14.629663000000001</v>
      </c>
      <c r="F624" s="488">
        <v>15.093851000000001</v>
      </c>
      <c r="G624" s="488">
        <v>15.840852</v>
      </c>
      <c r="H624" s="488">
        <v>16.302672999999999</v>
      </c>
      <c r="I624" s="488">
        <v>16.584686000000001</v>
      </c>
      <c r="J624" s="488">
        <v>16.773161000000002</v>
      </c>
      <c r="K624" s="488">
        <v>16.849637999999999</v>
      </c>
      <c r="L624" s="488">
        <v>17.007581999999999</v>
      </c>
      <c r="M624" s="488">
        <v>17.230395999999999</v>
      </c>
      <c r="N624" s="488">
        <v>17.371632000000002</v>
      </c>
      <c r="O624" s="488">
        <v>17.617159000000001</v>
      </c>
      <c r="P624" s="488">
        <v>17.874873999999998</v>
      </c>
      <c r="Q624" s="488">
        <v>18.125273</v>
      </c>
      <c r="R624" s="488">
        <v>18.373985000000001</v>
      </c>
      <c r="S624" s="488">
        <v>18.646954999999998</v>
      </c>
      <c r="T624" s="488">
        <v>18.822607000000001</v>
      </c>
      <c r="U624" s="488">
        <v>19.129428999999998</v>
      </c>
      <c r="V624" s="488">
        <v>19.532406000000002</v>
      </c>
      <c r="W624" s="488">
        <v>19.839210999999999</v>
      </c>
      <c r="X624" s="488">
        <v>20.077120000000001</v>
      </c>
      <c r="Y624" s="488">
        <v>20.22945</v>
      </c>
      <c r="Z624" s="488">
        <v>20.399666</v>
      </c>
      <c r="AA624" s="488">
        <v>20.604088000000001</v>
      </c>
      <c r="AB624" s="488">
        <v>20.821736999999999</v>
      </c>
      <c r="AC624" s="488">
        <v>21.065885999999999</v>
      </c>
      <c r="AD624" s="488">
        <v>21.291896999999999</v>
      </c>
      <c r="AE624" s="488">
        <v>21.509705</v>
      </c>
      <c r="AF624" s="485">
        <v>1.3838E-2</v>
      </c>
      <c r="AG624" s="474"/>
    </row>
    <row r="625" spans="1:33" ht="12" customHeight="1" x14ac:dyDescent="0.35">
      <c r="A625" s="473" t="s">
        <v>2363</v>
      </c>
      <c r="B625" s="483" t="s">
        <v>2187</v>
      </c>
      <c r="C625" s="488">
        <v>5.8286619999999996</v>
      </c>
      <c r="D625" s="488">
        <v>5.8050379999999997</v>
      </c>
      <c r="E625" s="488">
        <v>5.796233</v>
      </c>
      <c r="F625" s="488">
        <v>5.9949409999999999</v>
      </c>
      <c r="G625" s="488">
        <v>6.4382900000000003</v>
      </c>
      <c r="H625" s="488">
        <v>6.6870649999999996</v>
      </c>
      <c r="I625" s="488">
        <v>6.8157110000000003</v>
      </c>
      <c r="J625" s="488">
        <v>6.9285180000000004</v>
      </c>
      <c r="K625" s="488">
        <v>6.9571249999999996</v>
      </c>
      <c r="L625" s="488">
        <v>7.0495830000000002</v>
      </c>
      <c r="M625" s="488">
        <v>7.2121919999999999</v>
      </c>
      <c r="N625" s="488">
        <v>7.2788349999999999</v>
      </c>
      <c r="O625" s="488">
        <v>7.4082359999999996</v>
      </c>
      <c r="P625" s="488">
        <v>7.5299959999999997</v>
      </c>
      <c r="Q625" s="488">
        <v>7.6540330000000001</v>
      </c>
      <c r="R625" s="488">
        <v>7.7985680000000004</v>
      </c>
      <c r="S625" s="488">
        <v>7.9305050000000001</v>
      </c>
      <c r="T625" s="488">
        <v>7.9674719999999999</v>
      </c>
      <c r="U625" s="488">
        <v>8.1235909999999993</v>
      </c>
      <c r="V625" s="488">
        <v>8.3521000000000001</v>
      </c>
      <c r="W625" s="488">
        <v>8.4971709999999998</v>
      </c>
      <c r="X625" s="488">
        <v>8.5906819999999993</v>
      </c>
      <c r="Y625" s="488">
        <v>8.6214709999999997</v>
      </c>
      <c r="Z625" s="488">
        <v>8.6358529999999991</v>
      </c>
      <c r="AA625" s="488">
        <v>8.6864129999999999</v>
      </c>
      <c r="AB625" s="488">
        <v>8.7747320000000002</v>
      </c>
      <c r="AC625" s="488">
        <v>8.9103460000000005</v>
      </c>
      <c r="AD625" s="488">
        <v>9.0179569999999991</v>
      </c>
      <c r="AE625" s="488">
        <v>9.1082230000000006</v>
      </c>
      <c r="AF625" s="485">
        <v>1.6070000000000001E-2</v>
      </c>
      <c r="AG625" s="474"/>
    </row>
    <row r="626" spans="1:33" ht="15" customHeight="1" x14ac:dyDescent="0.35">
      <c r="A626" s="473" t="s">
        <v>2364</v>
      </c>
      <c r="B626" s="483" t="s">
        <v>2188</v>
      </c>
      <c r="C626" s="488">
        <v>3.2853020000000002</v>
      </c>
      <c r="D626" s="488">
        <v>3.233873</v>
      </c>
      <c r="E626" s="488">
        <v>3.2470840000000001</v>
      </c>
      <c r="F626" s="488">
        <v>3.3365559999999999</v>
      </c>
      <c r="G626" s="488">
        <v>3.4528210000000001</v>
      </c>
      <c r="H626" s="488">
        <v>3.5250680000000001</v>
      </c>
      <c r="I626" s="488">
        <v>3.5788000000000002</v>
      </c>
      <c r="J626" s="488">
        <v>3.5966049999999998</v>
      </c>
      <c r="K626" s="488">
        <v>3.5942069999999999</v>
      </c>
      <c r="L626" s="488">
        <v>3.6105</v>
      </c>
      <c r="M626" s="488">
        <v>3.6361569999999999</v>
      </c>
      <c r="N626" s="488">
        <v>3.6692149999999999</v>
      </c>
      <c r="O626" s="488">
        <v>3.7313230000000002</v>
      </c>
      <c r="P626" s="488">
        <v>3.789568</v>
      </c>
      <c r="Q626" s="488">
        <v>3.830533</v>
      </c>
      <c r="R626" s="488">
        <v>3.85934</v>
      </c>
      <c r="S626" s="488">
        <v>3.9122819999999998</v>
      </c>
      <c r="T626" s="488">
        <v>3.9371559999999999</v>
      </c>
      <c r="U626" s="488">
        <v>3.9743149999999998</v>
      </c>
      <c r="V626" s="488">
        <v>4.0373570000000001</v>
      </c>
      <c r="W626" s="488">
        <v>4.102563</v>
      </c>
      <c r="X626" s="488">
        <v>4.1476819999999996</v>
      </c>
      <c r="Y626" s="488">
        <v>4.1661809999999999</v>
      </c>
      <c r="Z626" s="488">
        <v>4.2104569999999999</v>
      </c>
      <c r="AA626" s="488">
        <v>4.2588850000000003</v>
      </c>
      <c r="AB626" s="488">
        <v>4.3020560000000003</v>
      </c>
      <c r="AC626" s="488">
        <v>4.3214240000000004</v>
      </c>
      <c r="AD626" s="488">
        <v>4.3503360000000004</v>
      </c>
      <c r="AE626" s="488">
        <v>4.3997060000000001</v>
      </c>
      <c r="AF626" s="485">
        <v>1.0486000000000001E-2</v>
      </c>
      <c r="AG626" s="474"/>
    </row>
    <row r="627" spans="1:33" ht="15" customHeight="1" x14ac:dyDescent="0.35">
      <c r="A627" s="473" t="s">
        <v>2365</v>
      </c>
      <c r="B627" s="483" t="s">
        <v>2189</v>
      </c>
      <c r="C627" s="488">
        <v>5.5253269999999999</v>
      </c>
      <c r="D627" s="488">
        <v>5.4970889999999999</v>
      </c>
      <c r="E627" s="488">
        <v>5.586347</v>
      </c>
      <c r="F627" s="488">
        <v>5.7623550000000003</v>
      </c>
      <c r="G627" s="488">
        <v>5.9497410000000004</v>
      </c>
      <c r="H627" s="488">
        <v>6.0905389999999997</v>
      </c>
      <c r="I627" s="488">
        <v>6.1901760000000001</v>
      </c>
      <c r="J627" s="488">
        <v>6.2480390000000003</v>
      </c>
      <c r="K627" s="488">
        <v>6.2983060000000002</v>
      </c>
      <c r="L627" s="488">
        <v>6.347499</v>
      </c>
      <c r="M627" s="488">
        <v>6.3820490000000003</v>
      </c>
      <c r="N627" s="488">
        <v>6.4235810000000004</v>
      </c>
      <c r="O627" s="488">
        <v>6.4776009999999999</v>
      </c>
      <c r="P627" s="488">
        <v>6.5553100000000004</v>
      </c>
      <c r="Q627" s="488">
        <v>6.6407069999999999</v>
      </c>
      <c r="R627" s="488">
        <v>6.7160770000000003</v>
      </c>
      <c r="S627" s="488">
        <v>6.8041689999999999</v>
      </c>
      <c r="T627" s="488">
        <v>6.91798</v>
      </c>
      <c r="U627" s="488">
        <v>7.0315219999999998</v>
      </c>
      <c r="V627" s="488">
        <v>7.1429470000000004</v>
      </c>
      <c r="W627" s="488">
        <v>7.2394759999999998</v>
      </c>
      <c r="X627" s="488">
        <v>7.3387560000000001</v>
      </c>
      <c r="Y627" s="488">
        <v>7.4417960000000001</v>
      </c>
      <c r="Z627" s="488">
        <v>7.553356</v>
      </c>
      <c r="AA627" s="488">
        <v>7.6587899999999998</v>
      </c>
      <c r="AB627" s="488">
        <v>7.7449490000000001</v>
      </c>
      <c r="AC627" s="488">
        <v>7.8341159999999999</v>
      </c>
      <c r="AD627" s="488">
        <v>7.923603</v>
      </c>
      <c r="AE627" s="488">
        <v>8.0017759999999996</v>
      </c>
      <c r="AF627" s="485">
        <v>1.3313999999999999E-2</v>
      </c>
      <c r="AG627" s="474"/>
    </row>
    <row r="628" spans="1:33" ht="15" customHeight="1" x14ac:dyDescent="0.35">
      <c r="A628" s="473" t="s">
        <v>2366</v>
      </c>
      <c r="B628" s="483" t="s">
        <v>2190</v>
      </c>
      <c r="C628" s="488">
        <v>26.263902999999999</v>
      </c>
      <c r="D628" s="488">
        <v>25.763565</v>
      </c>
      <c r="E628" s="488">
        <v>25.563116000000001</v>
      </c>
      <c r="F628" s="488">
        <v>26.014509</v>
      </c>
      <c r="G628" s="488">
        <v>26.997502999999998</v>
      </c>
      <c r="H628" s="488">
        <v>27.883883999999998</v>
      </c>
      <c r="I628" s="488">
        <v>28.374699</v>
      </c>
      <c r="J628" s="488">
        <v>28.679919999999999</v>
      </c>
      <c r="K628" s="488">
        <v>28.857309000000001</v>
      </c>
      <c r="L628" s="488">
        <v>29.220652000000001</v>
      </c>
      <c r="M628" s="488">
        <v>29.866394</v>
      </c>
      <c r="N628" s="488">
        <v>30.381298000000001</v>
      </c>
      <c r="O628" s="488">
        <v>30.835329000000002</v>
      </c>
      <c r="P628" s="488">
        <v>31.496593000000001</v>
      </c>
      <c r="Q628" s="488">
        <v>32.131946999999997</v>
      </c>
      <c r="R628" s="488">
        <v>32.759087000000001</v>
      </c>
      <c r="S628" s="488">
        <v>33.470824999999998</v>
      </c>
      <c r="T628" s="488">
        <v>33.898212000000001</v>
      </c>
      <c r="U628" s="488">
        <v>34.44426</v>
      </c>
      <c r="V628" s="488">
        <v>35.306331999999998</v>
      </c>
      <c r="W628" s="488">
        <v>35.868374000000003</v>
      </c>
      <c r="X628" s="488">
        <v>36.244914999999999</v>
      </c>
      <c r="Y628" s="488">
        <v>36.382033999999997</v>
      </c>
      <c r="Z628" s="488">
        <v>36.336548000000001</v>
      </c>
      <c r="AA628" s="488">
        <v>36.376457000000002</v>
      </c>
      <c r="AB628" s="488">
        <v>36.559998</v>
      </c>
      <c r="AC628" s="488">
        <v>36.758254999999998</v>
      </c>
      <c r="AD628" s="488">
        <v>36.863632000000003</v>
      </c>
      <c r="AE628" s="488">
        <v>37.223106000000001</v>
      </c>
      <c r="AF628" s="485">
        <v>1.2533000000000001E-2</v>
      </c>
      <c r="AG628" s="474"/>
    </row>
    <row r="629" spans="1:33" ht="15" customHeight="1" x14ac:dyDescent="0.35">
      <c r="A629" s="473" t="s">
        <v>2367</v>
      </c>
      <c r="B629" s="483" t="s">
        <v>2191</v>
      </c>
      <c r="C629" s="488">
        <v>62.577381000000003</v>
      </c>
      <c r="D629" s="488">
        <v>61.673344</v>
      </c>
      <c r="E629" s="488">
        <v>61.694344000000001</v>
      </c>
      <c r="F629" s="488">
        <v>62.329002000000003</v>
      </c>
      <c r="G629" s="488">
        <v>65.104729000000006</v>
      </c>
      <c r="H629" s="488">
        <v>67.276947000000007</v>
      </c>
      <c r="I629" s="488">
        <v>67.976996999999997</v>
      </c>
      <c r="J629" s="488">
        <v>68.671927999999994</v>
      </c>
      <c r="K629" s="488">
        <v>69.288437000000002</v>
      </c>
      <c r="L629" s="488">
        <v>70.469627000000003</v>
      </c>
      <c r="M629" s="488">
        <v>72.536118000000002</v>
      </c>
      <c r="N629" s="488">
        <v>74.070830999999998</v>
      </c>
      <c r="O629" s="488">
        <v>75.480980000000002</v>
      </c>
      <c r="P629" s="488">
        <v>77.148719999999997</v>
      </c>
      <c r="Q629" s="488">
        <v>78.505127000000002</v>
      </c>
      <c r="R629" s="488">
        <v>79.771232999999995</v>
      </c>
      <c r="S629" s="488">
        <v>81.198036000000002</v>
      </c>
      <c r="T629" s="488">
        <v>82.344650000000001</v>
      </c>
      <c r="U629" s="488">
        <v>83.467315999999997</v>
      </c>
      <c r="V629" s="488">
        <v>85.063361999999998</v>
      </c>
      <c r="W629" s="488">
        <v>86.246207999999996</v>
      </c>
      <c r="X629" s="488">
        <v>86.989875999999995</v>
      </c>
      <c r="Y629" s="488">
        <v>87.583709999999996</v>
      </c>
      <c r="Z629" s="488">
        <v>88.047516000000002</v>
      </c>
      <c r="AA629" s="488">
        <v>89.065926000000005</v>
      </c>
      <c r="AB629" s="488">
        <v>90.173950000000005</v>
      </c>
      <c r="AC629" s="488">
        <v>91.328193999999996</v>
      </c>
      <c r="AD629" s="488">
        <v>92.205924999999993</v>
      </c>
      <c r="AE629" s="488">
        <v>93.351059000000006</v>
      </c>
      <c r="AF629" s="485">
        <v>1.4387E-2</v>
      </c>
      <c r="AG629" s="474"/>
    </row>
    <row r="630" spans="1:33" ht="15" customHeight="1" x14ac:dyDescent="0.35">
      <c r="A630" s="473" t="s">
        <v>2368</v>
      </c>
      <c r="B630" s="483" t="s">
        <v>2192</v>
      </c>
      <c r="C630" s="488">
        <v>36.211368999999998</v>
      </c>
      <c r="D630" s="488">
        <v>36.886508999999997</v>
      </c>
      <c r="E630" s="488">
        <v>38.020786000000001</v>
      </c>
      <c r="F630" s="488">
        <v>39.277954000000001</v>
      </c>
      <c r="G630" s="488">
        <v>40.749637999999997</v>
      </c>
      <c r="H630" s="488">
        <v>42.195495999999999</v>
      </c>
      <c r="I630" s="488">
        <v>43.266452999999998</v>
      </c>
      <c r="J630" s="488">
        <v>43.837516999999998</v>
      </c>
      <c r="K630" s="488">
        <v>44.172835999999997</v>
      </c>
      <c r="L630" s="488">
        <v>44.713943</v>
      </c>
      <c r="M630" s="488">
        <v>45.339848000000003</v>
      </c>
      <c r="N630" s="488">
        <v>46.099865000000001</v>
      </c>
      <c r="O630" s="488">
        <v>46.909194999999997</v>
      </c>
      <c r="P630" s="488">
        <v>47.785724999999999</v>
      </c>
      <c r="Q630" s="488">
        <v>48.808689000000001</v>
      </c>
      <c r="R630" s="488">
        <v>49.905574999999999</v>
      </c>
      <c r="S630" s="488">
        <v>51.136395</v>
      </c>
      <c r="T630" s="488">
        <v>52.312092</v>
      </c>
      <c r="U630" s="488">
        <v>53.774707999999997</v>
      </c>
      <c r="V630" s="488">
        <v>55.276961999999997</v>
      </c>
      <c r="W630" s="488">
        <v>56.464244999999998</v>
      </c>
      <c r="X630" s="488">
        <v>57.664653999999999</v>
      </c>
      <c r="Y630" s="488">
        <v>58.780498999999999</v>
      </c>
      <c r="Z630" s="488">
        <v>59.812823999999999</v>
      </c>
      <c r="AA630" s="488">
        <v>60.934361000000003</v>
      </c>
      <c r="AB630" s="488">
        <v>62.125484</v>
      </c>
      <c r="AC630" s="488">
        <v>63.327495999999996</v>
      </c>
      <c r="AD630" s="488">
        <v>64.703552000000002</v>
      </c>
      <c r="AE630" s="488">
        <v>66.162284999999997</v>
      </c>
      <c r="AF630" s="485">
        <v>2.1760000000000002E-2</v>
      </c>
      <c r="AG630" s="474"/>
    </row>
    <row r="631" spans="1:33" ht="15" customHeight="1" x14ac:dyDescent="0.35">
      <c r="A631" s="473" t="s">
        <v>2369</v>
      </c>
      <c r="B631" s="483" t="s">
        <v>2193</v>
      </c>
      <c r="C631" s="488">
        <v>68.006873999999996</v>
      </c>
      <c r="D631" s="488">
        <v>69.937743999999995</v>
      </c>
      <c r="E631" s="488">
        <v>70.510925</v>
      </c>
      <c r="F631" s="488">
        <v>70.152145000000004</v>
      </c>
      <c r="G631" s="488">
        <v>70.522605999999996</v>
      </c>
      <c r="H631" s="488">
        <v>71.849723999999995</v>
      </c>
      <c r="I631" s="488">
        <v>72.828934000000004</v>
      </c>
      <c r="J631" s="488">
        <v>73.302657999999994</v>
      </c>
      <c r="K631" s="488">
        <v>73.937049999999999</v>
      </c>
      <c r="L631" s="488">
        <v>75.102035999999998</v>
      </c>
      <c r="M631" s="488">
        <v>76.932616999999993</v>
      </c>
      <c r="N631" s="488">
        <v>78.576164000000006</v>
      </c>
      <c r="O631" s="488">
        <v>79.862060999999997</v>
      </c>
      <c r="P631" s="488">
        <v>81.289101000000002</v>
      </c>
      <c r="Q631" s="488">
        <v>82.617637999999999</v>
      </c>
      <c r="R631" s="488">
        <v>83.430037999999996</v>
      </c>
      <c r="S631" s="488">
        <v>84.489731000000006</v>
      </c>
      <c r="T631" s="488">
        <v>85.439605999999998</v>
      </c>
      <c r="U631" s="488">
        <v>86.767685</v>
      </c>
      <c r="V631" s="488">
        <v>88.440926000000005</v>
      </c>
      <c r="W631" s="488">
        <v>89.979529999999997</v>
      </c>
      <c r="X631" s="488">
        <v>91.252335000000002</v>
      </c>
      <c r="Y631" s="488">
        <v>92.227553999999998</v>
      </c>
      <c r="Z631" s="488">
        <v>93.269653000000005</v>
      </c>
      <c r="AA631" s="488">
        <v>94.664719000000005</v>
      </c>
      <c r="AB631" s="488">
        <v>96.177352999999997</v>
      </c>
      <c r="AC631" s="488">
        <v>97.601821999999999</v>
      </c>
      <c r="AD631" s="488">
        <v>98.971351999999996</v>
      </c>
      <c r="AE631" s="488">
        <v>100.617226</v>
      </c>
      <c r="AF631" s="485">
        <v>1.4088E-2</v>
      </c>
      <c r="AG631" s="474"/>
    </row>
    <row r="632" spans="1:33" ht="15" customHeight="1" x14ac:dyDescent="0.35">
      <c r="A632" s="473" t="s">
        <v>2370</v>
      </c>
      <c r="B632" s="483" t="s">
        <v>2194</v>
      </c>
      <c r="C632" s="488">
        <v>12.791795</v>
      </c>
      <c r="D632" s="488">
        <v>12.756123000000001</v>
      </c>
      <c r="E632" s="488">
        <v>12.884764000000001</v>
      </c>
      <c r="F632" s="488">
        <v>13.144920000000001</v>
      </c>
      <c r="G632" s="488">
        <v>13.450150000000001</v>
      </c>
      <c r="H632" s="488">
        <v>13.688428</v>
      </c>
      <c r="I632" s="488">
        <v>13.812974000000001</v>
      </c>
      <c r="J632" s="488">
        <v>13.857424</v>
      </c>
      <c r="K632" s="488">
        <v>13.884043</v>
      </c>
      <c r="L632" s="488">
        <v>13.845939</v>
      </c>
      <c r="M632" s="488">
        <v>14.006425999999999</v>
      </c>
      <c r="N632" s="488">
        <v>14.280480000000001</v>
      </c>
      <c r="O632" s="488">
        <v>14.546276000000001</v>
      </c>
      <c r="P632" s="488">
        <v>14.855233</v>
      </c>
      <c r="Q632" s="488">
        <v>15.171041000000001</v>
      </c>
      <c r="R632" s="488">
        <v>15.40488</v>
      </c>
      <c r="S632" s="488">
        <v>15.721073000000001</v>
      </c>
      <c r="T632" s="488">
        <v>16.011848000000001</v>
      </c>
      <c r="U632" s="488">
        <v>16.3612</v>
      </c>
      <c r="V632" s="488">
        <v>16.752970000000001</v>
      </c>
      <c r="W632" s="488">
        <v>17.041298000000001</v>
      </c>
      <c r="X632" s="488">
        <v>17.315242999999999</v>
      </c>
      <c r="Y632" s="488">
        <v>17.563245999999999</v>
      </c>
      <c r="Z632" s="488">
        <v>17.793371</v>
      </c>
      <c r="AA632" s="488">
        <v>18.059508999999998</v>
      </c>
      <c r="AB632" s="488">
        <v>18.351030000000002</v>
      </c>
      <c r="AC632" s="488">
        <v>18.658429999999999</v>
      </c>
      <c r="AD632" s="488">
        <v>18.965855000000001</v>
      </c>
      <c r="AE632" s="488">
        <v>19.315241</v>
      </c>
      <c r="AF632" s="485">
        <v>1.4826000000000001E-2</v>
      </c>
      <c r="AG632" s="474"/>
    </row>
    <row r="633" spans="1:33" ht="15" customHeight="1" x14ac:dyDescent="0.35">
      <c r="A633" s="473" t="s">
        <v>2371</v>
      </c>
      <c r="B633" s="483" t="s">
        <v>2195</v>
      </c>
      <c r="C633" s="488">
        <v>12.086295</v>
      </c>
      <c r="D633" s="488">
        <v>11.920439999999999</v>
      </c>
      <c r="E633" s="488">
        <v>11.900112</v>
      </c>
      <c r="F633" s="488">
        <v>11.523091000000001</v>
      </c>
      <c r="G633" s="488">
        <v>11.403047000000001</v>
      </c>
      <c r="H633" s="488">
        <v>11.413615999999999</v>
      </c>
      <c r="I633" s="488">
        <v>11.505390999999999</v>
      </c>
      <c r="J633" s="488">
        <v>11.600739000000001</v>
      </c>
      <c r="K633" s="488">
        <v>11.698954000000001</v>
      </c>
      <c r="L633" s="488">
        <v>11.824028</v>
      </c>
      <c r="M633" s="488">
        <v>12.020265999999999</v>
      </c>
      <c r="N633" s="488">
        <v>12.230608999999999</v>
      </c>
      <c r="O633" s="488">
        <v>12.443775</v>
      </c>
      <c r="P633" s="488">
        <v>12.639567</v>
      </c>
      <c r="Q633" s="488">
        <v>12.799249</v>
      </c>
      <c r="R633" s="488">
        <v>12.957534000000001</v>
      </c>
      <c r="S633" s="488">
        <v>13.171219000000001</v>
      </c>
      <c r="T633" s="488">
        <v>13.325212000000001</v>
      </c>
      <c r="U633" s="488">
        <v>13.525734999999999</v>
      </c>
      <c r="V633" s="488">
        <v>13.753444</v>
      </c>
      <c r="W633" s="488">
        <v>13.943636</v>
      </c>
      <c r="X633" s="488">
        <v>14.101946999999999</v>
      </c>
      <c r="Y633" s="488">
        <v>14.236000000000001</v>
      </c>
      <c r="Z633" s="488">
        <v>14.370139999999999</v>
      </c>
      <c r="AA633" s="488">
        <v>14.541263000000001</v>
      </c>
      <c r="AB633" s="488">
        <v>14.725339</v>
      </c>
      <c r="AC633" s="488">
        <v>14.910690000000001</v>
      </c>
      <c r="AD633" s="488">
        <v>15.088936</v>
      </c>
      <c r="AE633" s="488">
        <v>15.291035000000001</v>
      </c>
      <c r="AF633" s="485">
        <v>8.4349999999999998E-3</v>
      </c>
      <c r="AG633" s="474"/>
    </row>
    <row r="634" spans="1:33" ht="15" customHeight="1" x14ac:dyDescent="0.35">
      <c r="A634" s="470"/>
      <c r="B634" s="474"/>
      <c r="C634" s="474"/>
      <c r="D634" s="474"/>
      <c r="E634" s="474"/>
      <c r="F634" s="474"/>
      <c r="G634" s="474"/>
      <c r="H634" s="474"/>
      <c r="I634" s="474"/>
      <c r="J634" s="474"/>
      <c r="K634" s="474"/>
      <c r="L634" s="474"/>
      <c r="M634" s="474"/>
      <c r="N634" s="474"/>
      <c r="O634" s="474"/>
      <c r="P634" s="474"/>
      <c r="Q634" s="474"/>
      <c r="R634" s="474"/>
      <c r="S634" s="474"/>
      <c r="T634" s="474"/>
      <c r="U634" s="474"/>
      <c r="V634" s="474"/>
      <c r="W634" s="474"/>
      <c r="X634" s="474"/>
      <c r="Y634" s="474"/>
      <c r="Z634" s="474"/>
      <c r="AA634" s="474"/>
      <c r="AB634" s="474"/>
      <c r="AC634" s="474"/>
      <c r="AD634" s="474"/>
      <c r="AE634" s="474"/>
      <c r="AF634" s="474"/>
      <c r="AG634" s="474"/>
    </row>
    <row r="635" spans="1:33" ht="15" customHeight="1" x14ac:dyDescent="0.35">
      <c r="A635" s="473" t="s">
        <v>2372</v>
      </c>
      <c r="B635" s="482" t="s">
        <v>2196</v>
      </c>
      <c r="C635" s="492">
        <v>718.38366699999995</v>
      </c>
      <c r="D635" s="492">
        <v>717.94610599999999</v>
      </c>
      <c r="E635" s="492">
        <v>718.881531</v>
      </c>
      <c r="F635" s="492">
        <v>726.38897699999995</v>
      </c>
      <c r="G635" s="492">
        <v>739.54528800000003</v>
      </c>
      <c r="H635" s="492">
        <v>751.16717500000004</v>
      </c>
      <c r="I635" s="492">
        <v>760.75433299999997</v>
      </c>
      <c r="J635" s="492">
        <v>769.09143100000006</v>
      </c>
      <c r="K635" s="492">
        <v>775.95379600000001</v>
      </c>
      <c r="L635" s="492">
        <v>783.56536900000003</v>
      </c>
      <c r="M635" s="492">
        <v>793.194885</v>
      </c>
      <c r="N635" s="492">
        <v>802.23394800000005</v>
      </c>
      <c r="O635" s="492">
        <v>811.17932099999996</v>
      </c>
      <c r="P635" s="492">
        <v>822.64996299999996</v>
      </c>
      <c r="Q635" s="492">
        <v>833.63983199999996</v>
      </c>
      <c r="R635" s="492">
        <v>844.20288100000005</v>
      </c>
      <c r="S635" s="492">
        <v>856.41381799999999</v>
      </c>
      <c r="T635" s="492">
        <v>866.81689500000005</v>
      </c>
      <c r="U635" s="492">
        <v>879.76776099999995</v>
      </c>
      <c r="V635" s="492">
        <v>894.84051499999998</v>
      </c>
      <c r="W635" s="492">
        <v>907.52154499999995</v>
      </c>
      <c r="X635" s="492">
        <v>918.44433600000002</v>
      </c>
      <c r="Y635" s="492">
        <v>927.62676999999996</v>
      </c>
      <c r="Z635" s="492">
        <v>936.44836399999997</v>
      </c>
      <c r="AA635" s="492">
        <v>947.00054899999998</v>
      </c>
      <c r="AB635" s="492">
        <v>957.94738800000005</v>
      </c>
      <c r="AC635" s="492">
        <v>969.35571300000004</v>
      </c>
      <c r="AD635" s="492">
        <v>981.00299099999995</v>
      </c>
      <c r="AE635" s="492">
        <v>993.88812299999995</v>
      </c>
      <c r="AF635" s="487">
        <v>1.1660999999999999E-2</v>
      </c>
      <c r="AG635" s="474"/>
    </row>
    <row r="636" spans="1:33" ht="15" customHeight="1" x14ac:dyDescent="0.35">
      <c r="A636" s="470"/>
      <c r="B636" s="474"/>
      <c r="C636" s="474"/>
      <c r="D636" s="474"/>
      <c r="E636" s="474"/>
      <c r="F636" s="474"/>
      <c r="G636" s="474"/>
      <c r="H636" s="474"/>
      <c r="I636" s="474"/>
      <c r="J636" s="474"/>
      <c r="K636" s="474"/>
      <c r="L636" s="474"/>
      <c r="M636" s="474"/>
      <c r="N636" s="474"/>
      <c r="O636" s="474"/>
      <c r="P636" s="474"/>
      <c r="Q636" s="474"/>
      <c r="R636" s="474"/>
      <c r="S636" s="474"/>
      <c r="T636" s="474"/>
      <c r="U636" s="474"/>
      <c r="V636" s="474"/>
      <c r="W636" s="474"/>
      <c r="X636" s="474"/>
      <c r="Y636" s="474"/>
      <c r="Z636" s="474"/>
      <c r="AA636" s="474"/>
      <c r="AB636" s="474"/>
      <c r="AC636" s="474"/>
      <c r="AD636" s="474"/>
      <c r="AE636" s="474"/>
      <c r="AF636" s="474"/>
      <c r="AG636" s="474"/>
    </row>
    <row r="637" spans="1:33" ht="15" customHeight="1" thickBot="1" x14ac:dyDescent="0.4">
      <c r="A637" s="470"/>
      <c r="B637" s="474"/>
      <c r="C637" s="474"/>
      <c r="D637" s="474"/>
      <c r="E637" s="474"/>
      <c r="F637" s="474"/>
      <c r="G637" s="474"/>
      <c r="H637" s="474"/>
      <c r="I637" s="474"/>
      <c r="J637" s="474"/>
      <c r="K637" s="474"/>
      <c r="L637" s="474"/>
      <c r="M637" s="474"/>
      <c r="N637" s="474"/>
      <c r="O637" s="474"/>
      <c r="P637" s="474"/>
      <c r="Q637" s="474"/>
      <c r="R637" s="474"/>
      <c r="S637" s="474"/>
      <c r="T637" s="474"/>
      <c r="U637" s="474"/>
      <c r="V637" s="474"/>
      <c r="W637" s="474"/>
      <c r="X637" s="474"/>
      <c r="Y637" s="474"/>
      <c r="Z637" s="474"/>
      <c r="AA637" s="474"/>
      <c r="AB637" s="474"/>
      <c r="AC637" s="474"/>
      <c r="AD637" s="474"/>
      <c r="AE637" s="474"/>
      <c r="AF637" s="474"/>
      <c r="AG637" s="474"/>
    </row>
    <row r="638" spans="1:33" ht="15" customHeight="1" x14ac:dyDescent="0.35">
      <c r="A638" s="470"/>
      <c r="B638" s="490" t="s">
        <v>1156</v>
      </c>
      <c r="C638" s="494"/>
      <c r="D638" s="494"/>
      <c r="E638" s="494"/>
      <c r="F638" s="494"/>
      <c r="G638" s="494"/>
      <c r="H638" s="494"/>
      <c r="I638" s="494"/>
      <c r="J638" s="494"/>
      <c r="K638" s="494"/>
      <c r="L638" s="494"/>
      <c r="M638" s="494"/>
      <c r="N638" s="494"/>
      <c r="O638" s="494"/>
      <c r="P638" s="494"/>
      <c r="Q638" s="494"/>
      <c r="R638" s="494"/>
      <c r="S638" s="494"/>
      <c r="T638" s="494"/>
      <c r="U638" s="494"/>
      <c r="V638" s="494"/>
      <c r="W638" s="494"/>
      <c r="X638" s="494"/>
      <c r="Y638" s="494"/>
      <c r="Z638" s="494"/>
      <c r="AA638" s="494"/>
      <c r="AB638" s="494"/>
      <c r="AC638" s="494"/>
      <c r="AD638" s="494"/>
      <c r="AE638" s="494"/>
      <c r="AF638" s="494"/>
      <c r="AG638" s="474"/>
    </row>
    <row r="639" spans="1:33" ht="15" customHeight="1" x14ac:dyDescent="0.35">
      <c r="A639" s="470"/>
      <c r="B639" s="474" t="s">
        <v>2197</v>
      </c>
      <c r="C639" s="474"/>
      <c r="D639" s="474"/>
      <c r="E639" s="474"/>
      <c r="F639" s="474"/>
      <c r="G639" s="474"/>
      <c r="H639" s="474"/>
      <c r="I639" s="474"/>
      <c r="J639" s="474"/>
      <c r="K639" s="474"/>
      <c r="L639" s="474"/>
      <c r="M639" s="474"/>
      <c r="N639" s="474"/>
      <c r="O639" s="474"/>
      <c r="P639" s="474"/>
      <c r="Q639" s="474"/>
      <c r="R639" s="474"/>
      <c r="S639" s="474"/>
      <c r="T639" s="474"/>
      <c r="U639" s="474"/>
      <c r="V639" s="474"/>
      <c r="W639" s="474"/>
      <c r="X639" s="474"/>
      <c r="Y639" s="474"/>
      <c r="Z639" s="474"/>
      <c r="AA639" s="474"/>
      <c r="AB639" s="474"/>
      <c r="AC639" s="474"/>
      <c r="AD639" s="474"/>
      <c r="AE639" s="474"/>
      <c r="AF639" s="474"/>
      <c r="AG639" s="474"/>
    </row>
    <row r="640" spans="1:33" ht="15" customHeight="1" x14ac:dyDescent="0.35">
      <c r="A640" s="470"/>
      <c r="B640" s="474" t="s">
        <v>2591</v>
      </c>
      <c r="C640" s="474"/>
      <c r="D640" s="474"/>
      <c r="E640" s="474"/>
      <c r="F640" s="474"/>
      <c r="G640" s="474"/>
      <c r="H640" s="474"/>
      <c r="I640" s="474"/>
      <c r="J640" s="474"/>
      <c r="K640" s="474"/>
      <c r="L640" s="474"/>
      <c r="M640" s="474"/>
      <c r="N640" s="474"/>
      <c r="O640" s="474"/>
      <c r="P640" s="474"/>
      <c r="Q640" s="474"/>
      <c r="R640" s="474"/>
      <c r="S640" s="474"/>
      <c r="T640" s="474"/>
      <c r="U640" s="474"/>
      <c r="V640" s="474"/>
      <c r="W640" s="474"/>
      <c r="X640" s="474"/>
      <c r="Y640" s="474"/>
      <c r="Z640" s="474"/>
      <c r="AA640" s="474"/>
      <c r="AB640" s="474"/>
      <c r="AC640" s="474"/>
      <c r="AD640" s="474"/>
      <c r="AE640" s="474"/>
      <c r="AF640" s="474"/>
      <c r="AG640" s="474"/>
    </row>
    <row r="641" spans="2:33" ht="15" customHeight="1" x14ac:dyDescent="0.35">
      <c r="B641" s="474"/>
      <c r="C641" s="474"/>
      <c r="D641" s="474"/>
      <c r="E641" s="474"/>
      <c r="F641" s="474"/>
      <c r="G641" s="474"/>
      <c r="H641" s="474"/>
      <c r="I641" s="474"/>
      <c r="J641" s="474"/>
      <c r="K641" s="474"/>
      <c r="L641" s="474"/>
      <c r="M641" s="474"/>
      <c r="N641" s="474"/>
      <c r="O641" s="474"/>
      <c r="P641" s="474"/>
      <c r="Q641" s="474"/>
      <c r="R641" s="474"/>
      <c r="S641" s="474"/>
      <c r="T641" s="474"/>
      <c r="U641" s="474"/>
      <c r="V641" s="474"/>
      <c r="W641" s="474"/>
      <c r="X641" s="474"/>
      <c r="Y641" s="474"/>
      <c r="Z641" s="474"/>
      <c r="AA641" s="474"/>
      <c r="AB641" s="474"/>
      <c r="AC641" s="474"/>
      <c r="AD641" s="474"/>
      <c r="AE641" s="474"/>
      <c r="AF641" s="474"/>
      <c r="AG641" s="474"/>
    </row>
    <row r="642" spans="2:33" ht="15" customHeight="1" x14ac:dyDescent="0.35">
      <c r="B642" s="474"/>
      <c r="C642" s="474"/>
      <c r="D642" s="474"/>
      <c r="E642" s="474"/>
      <c r="F642" s="474"/>
      <c r="G642" s="474"/>
      <c r="H642" s="474"/>
      <c r="I642" s="474"/>
      <c r="J642" s="474"/>
      <c r="K642" s="474"/>
      <c r="L642" s="474"/>
      <c r="M642" s="474"/>
      <c r="N642" s="474"/>
      <c r="O642" s="474"/>
      <c r="P642" s="474"/>
      <c r="Q642" s="474"/>
      <c r="R642" s="474"/>
      <c r="S642" s="474"/>
      <c r="T642" s="474"/>
      <c r="U642" s="474"/>
      <c r="V642" s="474"/>
      <c r="W642" s="474"/>
      <c r="X642" s="474"/>
      <c r="Y642" s="474"/>
      <c r="Z642" s="474"/>
      <c r="AA642" s="474"/>
      <c r="AB642" s="474"/>
      <c r="AC642" s="474"/>
      <c r="AD642" s="474"/>
      <c r="AE642" s="474"/>
      <c r="AF642" s="474"/>
      <c r="AG642" s="474"/>
    </row>
    <row r="643" spans="2:33" ht="15" customHeight="1" x14ac:dyDescent="0.35">
      <c r="B643" s="474"/>
      <c r="C643" s="474"/>
      <c r="D643" s="474"/>
      <c r="E643" s="474"/>
      <c r="F643" s="474"/>
      <c r="G643" s="474"/>
      <c r="H643" s="474"/>
      <c r="I643" s="474"/>
      <c r="J643" s="474"/>
      <c r="K643" s="474"/>
      <c r="L643" s="474"/>
      <c r="M643" s="474"/>
      <c r="N643" s="474"/>
      <c r="O643" s="474"/>
      <c r="P643" s="474"/>
      <c r="Q643" s="474"/>
      <c r="R643" s="474"/>
      <c r="S643" s="474"/>
      <c r="T643" s="474"/>
      <c r="U643" s="474"/>
      <c r="V643" s="474"/>
      <c r="W643" s="474"/>
      <c r="X643" s="474"/>
      <c r="Y643" s="474"/>
      <c r="Z643" s="474"/>
      <c r="AA643" s="474"/>
      <c r="AB643" s="474"/>
      <c r="AC643" s="474"/>
      <c r="AD643" s="474"/>
      <c r="AE643" s="474"/>
      <c r="AF643" s="474"/>
      <c r="AG643" s="474"/>
    </row>
    <row r="644" spans="2:33" ht="15" customHeight="1" x14ac:dyDescent="0.35">
      <c r="B644" s="474"/>
      <c r="C644" s="474"/>
      <c r="D644" s="474"/>
      <c r="E644" s="474"/>
      <c r="F644" s="474"/>
      <c r="G644" s="474"/>
      <c r="H644" s="474"/>
      <c r="I644" s="474"/>
      <c r="J644" s="474"/>
      <c r="K644" s="474"/>
      <c r="L644" s="474"/>
      <c r="M644" s="474"/>
      <c r="N644" s="474"/>
      <c r="O644" s="474"/>
      <c r="P644" s="474"/>
      <c r="Q644" s="474"/>
      <c r="R644" s="474"/>
      <c r="S644" s="474"/>
      <c r="T644" s="474"/>
      <c r="U644" s="474"/>
      <c r="V644" s="474"/>
      <c r="W644" s="474"/>
      <c r="X644" s="474"/>
      <c r="Y644" s="474"/>
      <c r="Z644" s="474"/>
      <c r="AA644" s="474"/>
      <c r="AB644" s="474"/>
      <c r="AC644" s="474"/>
      <c r="AD644" s="474"/>
      <c r="AE644" s="474"/>
      <c r="AF644" s="474"/>
      <c r="AG644" s="474"/>
    </row>
    <row r="645" spans="2:33" ht="15" customHeight="1" x14ac:dyDescent="0.35">
      <c r="B645" s="474"/>
      <c r="C645" s="474"/>
      <c r="D645" s="474"/>
      <c r="E645" s="474"/>
      <c r="F645" s="474"/>
      <c r="G645" s="474"/>
      <c r="H645" s="474"/>
      <c r="I645" s="474"/>
      <c r="J645" s="474"/>
      <c r="K645" s="474"/>
      <c r="L645" s="474"/>
      <c r="M645" s="474"/>
      <c r="N645" s="474"/>
      <c r="O645" s="474"/>
      <c r="P645" s="474"/>
      <c r="Q645" s="474"/>
      <c r="R645" s="474"/>
      <c r="S645" s="474"/>
      <c r="T645" s="474"/>
      <c r="U645" s="474"/>
      <c r="V645" s="474"/>
      <c r="W645" s="474"/>
      <c r="X645" s="474"/>
      <c r="Y645" s="474"/>
      <c r="Z645" s="474"/>
      <c r="AA645" s="474"/>
      <c r="AB645" s="474"/>
      <c r="AC645" s="474"/>
      <c r="AD645" s="474"/>
      <c r="AE645" s="474"/>
      <c r="AF645" s="474"/>
      <c r="AG645" s="474"/>
    </row>
    <row r="646" spans="2:33" ht="15" customHeight="1" x14ac:dyDescent="0.35">
      <c r="B646" s="474"/>
      <c r="C646" s="474"/>
      <c r="D646" s="474"/>
      <c r="E646" s="474"/>
      <c r="F646" s="474"/>
      <c r="G646" s="474"/>
      <c r="H646" s="474"/>
      <c r="I646" s="474"/>
      <c r="J646" s="474"/>
      <c r="K646" s="474"/>
      <c r="L646" s="474"/>
      <c r="M646" s="474"/>
      <c r="N646" s="474"/>
      <c r="O646" s="474"/>
      <c r="P646" s="474"/>
      <c r="Q646" s="474"/>
      <c r="R646" s="474"/>
      <c r="S646" s="474"/>
      <c r="T646" s="474"/>
      <c r="U646" s="474"/>
      <c r="V646" s="474"/>
      <c r="W646" s="474"/>
      <c r="X646" s="474"/>
      <c r="Y646" s="474"/>
      <c r="Z646" s="474"/>
      <c r="AA646" s="474"/>
      <c r="AB646" s="474"/>
      <c r="AC646" s="474"/>
      <c r="AD646" s="474"/>
      <c r="AE646" s="474"/>
      <c r="AF646" s="474"/>
      <c r="AG646" s="474"/>
    </row>
    <row r="647" spans="2:33" ht="15" customHeight="1" x14ac:dyDescent="0.35">
      <c r="B647" s="474"/>
      <c r="C647" s="474"/>
      <c r="D647" s="474"/>
      <c r="E647" s="474"/>
      <c r="F647" s="474"/>
      <c r="G647" s="474"/>
      <c r="H647" s="474"/>
      <c r="I647" s="474"/>
      <c r="J647" s="474"/>
      <c r="K647" s="474"/>
      <c r="L647" s="474"/>
      <c r="M647" s="474"/>
      <c r="N647" s="474"/>
      <c r="O647" s="474"/>
      <c r="P647" s="474"/>
      <c r="Q647" s="474"/>
      <c r="R647" s="474"/>
      <c r="S647" s="474"/>
      <c r="T647" s="474"/>
      <c r="U647" s="474"/>
      <c r="V647" s="474"/>
      <c r="W647" s="474"/>
      <c r="X647" s="474"/>
      <c r="Y647" s="474"/>
      <c r="Z647" s="474"/>
      <c r="AA647" s="474"/>
      <c r="AB647" s="474"/>
      <c r="AC647" s="474"/>
      <c r="AD647" s="474"/>
      <c r="AE647" s="474"/>
      <c r="AF647" s="474"/>
      <c r="AG647" s="474"/>
    </row>
    <row r="648" spans="2:33" ht="15" customHeight="1" x14ac:dyDescent="0.35">
      <c r="B648" s="474"/>
      <c r="C648" s="474"/>
      <c r="D648" s="474"/>
      <c r="E648" s="474"/>
      <c r="F648" s="474"/>
      <c r="G648" s="474"/>
      <c r="H648" s="474"/>
      <c r="I648" s="474"/>
      <c r="J648" s="474"/>
      <c r="K648" s="474"/>
      <c r="L648" s="474"/>
      <c r="M648" s="474"/>
      <c r="N648" s="474"/>
      <c r="O648" s="474"/>
      <c r="P648" s="474"/>
      <c r="Q648" s="474"/>
      <c r="R648" s="474"/>
      <c r="S648" s="474"/>
      <c r="T648" s="474"/>
      <c r="U648" s="474"/>
      <c r="V648" s="474"/>
      <c r="W648" s="474"/>
      <c r="X648" s="474"/>
      <c r="Y648" s="474"/>
      <c r="Z648" s="474"/>
      <c r="AA648" s="474"/>
      <c r="AB648" s="474"/>
      <c r="AC648" s="474"/>
      <c r="AD648" s="474"/>
      <c r="AE648" s="474"/>
      <c r="AF648" s="474"/>
      <c r="AG648" s="474"/>
    </row>
    <row r="649" spans="2:33" ht="15" customHeight="1" x14ac:dyDescent="0.35">
      <c r="B649" s="474"/>
      <c r="C649" s="474"/>
      <c r="D649" s="474"/>
      <c r="E649" s="474"/>
      <c r="F649" s="474"/>
      <c r="G649" s="474"/>
      <c r="H649" s="474"/>
      <c r="I649" s="474"/>
      <c r="J649" s="474"/>
      <c r="K649" s="474"/>
      <c r="L649" s="474"/>
      <c r="M649" s="474"/>
      <c r="N649" s="474"/>
      <c r="O649" s="474"/>
      <c r="P649" s="474"/>
      <c r="Q649" s="474"/>
      <c r="R649" s="474"/>
      <c r="S649" s="474"/>
      <c r="T649" s="474"/>
      <c r="U649" s="474"/>
      <c r="V649" s="474"/>
      <c r="W649" s="474"/>
      <c r="X649" s="474"/>
      <c r="Y649" s="474"/>
      <c r="Z649" s="474"/>
      <c r="AA649" s="474"/>
      <c r="AB649" s="474"/>
      <c r="AC649" s="474"/>
      <c r="AD649" s="474"/>
      <c r="AE649" s="474"/>
      <c r="AF649" s="474"/>
      <c r="AG649" s="474"/>
    </row>
    <row r="650" spans="2:33" ht="15" customHeight="1" x14ac:dyDescent="0.35">
      <c r="B650" s="474"/>
      <c r="C650" s="474"/>
      <c r="D650" s="474"/>
      <c r="E650" s="474"/>
      <c r="F650" s="474"/>
      <c r="G650" s="474"/>
      <c r="H650" s="474"/>
      <c r="I650" s="474"/>
      <c r="J650" s="474"/>
      <c r="K650" s="474"/>
      <c r="L650" s="474"/>
      <c r="M650" s="474"/>
      <c r="N650" s="474"/>
      <c r="O650" s="474"/>
      <c r="P650" s="474"/>
      <c r="Q650" s="474"/>
      <c r="R650" s="474"/>
      <c r="S650" s="474"/>
      <c r="T650" s="474"/>
      <c r="U650" s="474"/>
      <c r="V650" s="474"/>
      <c r="W650" s="474"/>
      <c r="X650" s="474"/>
      <c r="Y650" s="474"/>
      <c r="Z650" s="474"/>
      <c r="AA650" s="474"/>
      <c r="AB650" s="474"/>
      <c r="AC650" s="474"/>
      <c r="AD650" s="474"/>
      <c r="AE650" s="474"/>
      <c r="AF650" s="474"/>
      <c r="AG650" s="474"/>
    </row>
    <row r="651" spans="2:33" ht="15" customHeight="1" x14ac:dyDescent="0.35">
      <c r="B651" s="474"/>
      <c r="C651" s="474"/>
      <c r="D651" s="474"/>
      <c r="E651" s="474"/>
      <c r="F651" s="474"/>
      <c r="G651" s="474"/>
      <c r="H651" s="474"/>
      <c r="I651" s="474"/>
      <c r="J651" s="474"/>
      <c r="K651" s="474"/>
      <c r="L651" s="474"/>
      <c r="M651" s="474"/>
      <c r="N651" s="474"/>
      <c r="O651" s="474"/>
      <c r="P651" s="474"/>
      <c r="Q651" s="474"/>
      <c r="R651" s="474"/>
      <c r="S651" s="474"/>
      <c r="T651" s="474"/>
      <c r="U651" s="474"/>
      <c r="V651" s="474"/>
      <c r="W651" s="474"/>
      <c r="X651" s="474"/>
      <c r="Y651" s="474"/>
      <c r="Z651" s="474"/>
      <c r="AA651" s="474"/>
      <c r="AB651" s="474"/>
      <c r="AC651" s="474"/>
      <c r="AD651" s="474"/>
      <c r="AE651" s="474"/>
      <c r="AF651" s="474"/>
      <c r="AG651" s="474"/>
    </row>
    <row r="652" spans="2:33" ht="15" customHeight="1" x14ac:dyDescent="0.35">
      <c r="B652" s="221"/>
      <c r="C652" s="221"/>
      <c r="D652" s="221"/>
      <c r="E652" s="221"/>
      <c r="F652" s="221"/>
      <c r="G652" s="221"/>
      <c r="H652" s="221"/>
      <c r="I652" s="221"/>
      <c r="J652" s="221"/>
      <c r="K652" s="221"/>
      <c r="L652" s="221"/>
      <c r="M652" s="221"/>
      <c r="N652" s="221"/>
      <c r="O652" s="221"/>
      <c r="P652" s="221"/>
      <c r="Q652" s="221"/>
      <c r="R652" s="221"/>
      <c r="S652" s="221"/>
      <c r="T652" s="221"/>
      <c r="U652" s="221"/>
      <c r="V652" s="221"/>
      <c r="W652" s="221"/>
      <c r="X652" s="221"/>
      <c r="Y652" s="221"/>
      <c r="Z652" s="221"/>
      <c r="AA652" s="221"/>
      <c r="AB652" s="221"/>
      <c r="AC652" s="221"/>
      <c r="AD652" s="221"/>
      <c r="AE652" s="221"/>
      <c r="AF652" s="221"/>
      <c r="AG652" s="474"/>
    </row>
    <row r="653" spans="2:33" ht="15" customHeight="1" x14ac:dyDescent="0.35">
      <c r="B653" s="474"/>
      <c r="C653" s="474"/>
      <c r="D653" s="474"/>
      <c r="E653" s="474"/>
      <c r="F653" s="474"/>
      <c r="G653" s="474"/>
      <c r="H653" s="474"/>
      <c r="I653" s="474"/>
      <c r="J653" s="474"/>
      <c r="K653" s="474"/>
      <c r="L653" s="474"/>
      <c r="M653" s="474"/>
      <c r="N653" s="474"/>
      <c r="O653" s="474"/>
      <c r="P653" s="474"/>
      <c r="Q653" s="474"/>
      <c r="R653" s="474"/>
      <c r="S653" s="474"/>
      <c r="T653" s="474"/>
      <c r="U653" s="474"/>
      <c r="V653" s="474"/>
      <c r="W653" s="474"/>
      <c r="X653" s="474"/>
      <c r="Y653" s="474"/>
      <c r="Z653" s="474"/>
      <c r="AA653" s="474"/>
      <c r="AB653" s="474"/>
      <c r="AC653" s="474"/>
      <c r="AD653" s="474"/>
      <c r="AE653" s="474"/>
      <c r="AF653" s="474"/>
      <c r="AG653" s="474"/>
    </row>
    <row r="654" spans="2:33" ht="15" customHeight="1" x14ac:dyDescent="0.35">
      <c r="B654" s="474"/>
      <c r="C654" s="474"/>
      <c r="D654" s="474"/>
      <c r="E654" s="474"/>
      <c r="F654" s="474"/>
      <c r="G654" s="474"/>
      <c r="H654" s="474"/>
      <c r="I654" s="474"/>
      <c r="J654" s="474"/>
      <c r="K654" s="474"/>
      <c r="L654" s="474"/>
      <c r="M654" s="474"/>
      <c r="N654" s="474"/>
      <c r="O654" s="474"/>
      <c r="P654" s="474"/>
      <c r="Q654" s="474"/>
      <c r="R654" s="474"/>
      <c r="S654" s="474"/>
      <c r="T654" s="474"/>
      <c r="U654" s="474"/>
      <c r="V654" s="474"/>
      <c r="W654" s="474"/>
      <c r="X654" s="474"/>
      <c r="Y654" s="474"/>
      <c r="Z654" s="474"/>
      <c r="AA654" s="474"/>
      <c r="AB654" s="474"/>
      <c r="AC654" s="474"/>
      <c r="AD654" s="474"/>
      <c r="AE654" s="474"/>
      <c r="AF654" s="474"/>
      <c r="AG654" s="474"/>
    </row>
    <row r="655" spans="2:33" ht="12" customHeight="1" x14ac:dyDescent="0.35">
      <c r="B655" s="474"/>
      <c r="C655" s="474"/>
      <c r="D655" s="474"/>
      <c r="E655" s="474"/>
      <c r="F655" s="474"/>
      <c r="G655" s="474"/>
      <c r="H655" s="474"/>
      <c r="I655" s="474"/>
      <c r="J655" s="474"/>
      <c r="K655" s="474"/>
      <c r="L655" s="474"/>
      <c r="M655" s="474"/>
      <c r="N655" s="474"/>
      <c r="O655" s="474"/>
      <c r="P655" s="474"/>
      <c r="Q655" s="474"/>
      <c r="R655" s="474"/>
      <c r="S655" s="474"/>
      <c r="T655" s="474"/>
      <c r="U655" s="474"/>
      <c r="V655" s="474"/>
      <c r="W655" s="474"/>
      <c r="X655" s="474"/>
      <c r="Y655" s="474"/>
      <c r="Z655" s="474"/>
      <c r="AA655" s="474"/>
      <c r="AB655" s="474"/>
      <c r="AC655" s="474"/>
      <c r="AD655" s="474"/>
      <c r="AE655" s="474"/>
      <c r="AF655" s="474"/>
      <c r="AG655" s="474"/>
    </row>
    <row r="656" spans="2:33" ht="12" customHeight="1" x14ac:dyDescent="0.35">
      <c r="B656" s="474"/>
      <c r="C656" s="474"/>
      <c r="D656" s="474"/>
      <c r="E656" s="474"/>
      <c r="F656" s="474"/>
      <c r="G656" s="474"/>
      <c r="H656" s="474"/>
      <c r="I656" s="474"/>
      <c r="J656" s="474"/>
      <c r="K656" s="474"/>
      <c r="L656" s="474"/>
      <c r="M656" s="474"/>
      <c r="N656" s="474"/>
      <c r="O656" s="474"/>
      <c r="P656" s="474"/>
      <c r="Q656" s="474"/>
      <c r="R656" s="474"/>
      <c r="S656" s="474"/>
      <c r="T656" s="474"/>
      <c r="U656" s="474"/>
      <c r="V656" s="474"/>
      <c r="W656" s="474"/>
      <c r="X656" s="474"/>
      <c r="Y656" s="474"/>
      <c r="Z656" s="474"/>
      <c r="AA656" s="474"/>
      <c r="AB656" s="474"/>
      <c r="AC656" s="474"/>
      <c r="AD656" s="474"/>
      <c r="AE656" s="474"/>
      <c r="AF656" s="474"/>
      <c r="AG656" s="474"/>
    </row>
    <row r="657" spans="2:33" ht="12" customHeight="1" x14ac:dyDescent="0.35">
      <c r="B657" s="474"/>
      <c r="C657" s="474"/>
      <c r="D657" s="474"/>
      <c r="E657" s="474"/>
      <c r="F657" s="474"/>
      <c r="G657" s="474"/>
      <c r="H657" s="474"/>
      <c r="I657" s="474"/>
      <c r="J657" s="474"/>
      <c r="K657" s="474"/>
      <c r="L657" s="474"/>
      <c r="M657" s="474"/>
      <c r="N657" s="474"/>
      <c r="O657" s="474"/>
      <c r="P657" s="474"/>
      <c r="Q657" s="474"/>
      <c r="R657" s="474"/>
      <c r="S657" s="474"/>
      <c r="T657" s="474"/>
      <c r="U657" s="474"/>
      <c r="V657" s="474"/>
      <c r="W657" s="474"/>
      <c r="X657" s="474"/>
      <c r="Y657" s="474"/>
      <c r="Z657" s="474"/>
      <c r="AA657" s="474"/>
      <c r="AB657" s="474"/>
      <c r="AC657" s="474"/>
      <c r="AD657" s="474"/>
      <c r="AE657" s="474"/>
      <c r="AF657" s="474"/>
      <c r="AG657" s="474"/>
    </row>
    <row r="658" spans="2:33" ht="12" customHeight="1" x14ac:dyDescent="0.35">
      <c r="B658" s="474"/>
      <c r="C658" s="474"/>
      <c r="D658" s="474"/>
      <c r="E658" s="474"/>
      <c r="F658" s="474"/>
      <c r="G658" s="474"/>
      <c r="H658" s="474"/>
      <c r="I658" s="474"/>
      <c r="J658" s="474"/>
      <c r="K658" s="474"/>
      <c r="L658" s="474"/>
      <c r="M658" s="474"/>
      <c r="N658" s="474"/>
      <c r="O658" s="474"/>
      <c r="P658" s="474"/>
      <c r="Q658" s="474"/>
      <c r="R658" s="474"/>
      <c r="S658" s="474"/>
      <c r="T658" s="474"/>
      <c r="U658" s="474"/>
      <c r="V658" s="474"/>
      <c r="W658" s="474"/>
      <c r="X658" s="474"/>
      <c r="Y658" s="474"/>
      <c r="Z658" s="474"/>
      <c r="AA658" s="474"/>
      <c r="AB658" s="474"/>
      <c r="AC658" s="474"/>
      <c r="AD658" s="474"/>
      <c r="AE658" s="474"/>
      <c r="AF658" s="474"/>
      <c r="AG658" s="474"/>
    </row>
    <row r="659" spans="2:33" ht="12" customHeight="1" x14ac:dyDescent="0.35">
      <c r="B659" s="474"/>
      <c r="C659" s="474"/>
      <c r="D659" s="474"/>
      <c r="E659" s="474"/>
      <c r="F659" s="474"/>
      <c r="G659" s="474"/>
      <c r="H659" s="474"/>
      <c r="I659" s="474"/>
      <c r="J659" s="474"/>
      <c r="K659" s="474"/>
      <c r="L659" s="474"/>
      <c r="M659" s="474"/>
      <c r="N659" s="474"/>
      <c r="O659" s="474"/>
      <c r="P659" s="474"/>
      <c r="Q659" s="474"/>
      <c r="R659" s="474"/>
      <c r="S659" s="474"/>
      <c r="T659" s="474"/>
      <c r="U659" s="474"/>
      <c r="V659" s="474"/>
      <c r="W659" s="474"/>
      <c r="X659" s="474"/>
      <c r="Y659" s="474"/>
      <c r="Z659" s="474"/>
      <c r="AA659" s="474"/>
      <c r="AB659" s="474"/>
      <c r="AC659" s="474"/>
      <c r="AD659" s="474"/>
      <c r="AE659" s="474"/>
      <c r="AF659" s="474"/>
      <c r="AG659" s="474"/>
    </row>
    <row r="660" spans="2:33" ht="12" customHeight="1" x14ac:dyDescent="0.35">
      <c r="B660" s="474"/>
      <c r="C660" s="474"/>
      <c r="D660" s="474"/>
      <c r="E660" s="474"/>
      <c r="F660" s="474"/>
      <c r="G660" s="474"/>
      <c r="H660" s="474"/>
      <c r="I660" s="474"/>
      <c r="J660" s="474"/>
      <c r="K660" s="474"/>
      <c r="L660" s="474"/>
      <c r="M660" s="474"/>
      <c r="N660" s="474"/>
      <c r="O660" s="474"/>
      <c r="P660" s="474"/>
      <c r="Q660" s="474"/>
      <c r="R660" s="474"/>
      <c r="S660" s="474"/>
      <c r="T660" s="474"/>
      <c r="U660" s="474"/>
      <c r="V660" s="474"/>
      <c r="W660" s="474"/>
      <c r="X660" s="474"/>
      <c r="Y660" s="474"/>
      <c r="Z660" s="474"/>
      <c r="AA660" s="474"/>
      <c r="AB660" s="474"/>
      <c r="AC660" s="474"/>
      <c r="AD660" s="474"/>
      <c r="AE660" s="474"/>
      <c r="AF660" s="474"/>
      <c r="AG660" s="474"/>
    </row>
    <row r="661" spans="2:33" ht="12" customHeight="1" x14ac:dyDescent="0.35">
      <c r="B661" s="474"/>
      <c r="C661" s="474"/>
      <c r="D661" s="474"/>
      <c r="E661" s="474"/>
      <c r="F661" s="474"/>
      <c r="G661" s="474"/>
      <c r="H661" s="474"/>
      <c r="I661" s="474"/>
      <c r="J661" s="474"/>
      <c r="K661" s="474"/>
      <c r="L661" s="474"/>
      <c r="M661" s="474"/>
      <c r="N661" s="474"/>
      <c r="O661" s="474"/>
      <c r="P661" s="474"/>
      <c r="Q661" s="474"/>
      <c r="R661" s="474"/>
      <c r="S661" s="474"/>
      <c r="T661" s="474"/>
      <c r="U661" s="474"/>
      <c r="V661" s="474"/>
      <c r="W661" s="474"/>
      <c r="X661" s="474"/>
      <c r="Y661" s="474"/>
      <c r="Z661" s="474"/>
      <c r="AA661" s="474"/>
      <c r="AB661" s="474"/>
      <c r="AC661" s="474"/>
      <c r="AD661" s="474"/>
      <c r="AE661" s="474"/>
      <c r="AF661" s="474"/>
      <c r="AG661" s="474"/>
    </row>
    <row r="662" spans="2:33" ht="12" customHeight="1" x14ac:dyDescent="0.35">
      <c r="B662" s="474"/>
      <c r="C662" s="474"/>
      <c r="D662" s="474"/>
      <c r="E662" s="474"/>
      <c r="F662" s="474"/>
      <c r="G662" s="474"/>
      <c r="H662" s="474"/>
      <c r="I662" s="474"/>
      <c r="J662" s="474"/>
      <c r="K662" s="474"/>
      <c r="L662" s="474"/>
      <c r="M662" s="474"/>
      <c r="N662" s="474"/>
      <c r="O662" s="474"/>
      <c r="P662" s="474"/>
      <c r="Q662" s="474"/>
      <c r="R662" s="474"/>
      <c r="S662" s="474"/>
      <c r="T662" s="474"/>
      <c r="U662" s="474"/>
      <c r="V662" s="474"/>
      <c r="W662" s="474"/>
      <c r="X662" s="474"/>
      <c r="Y662" s="474"/>
      <c r="Z662" s="474"/>
      <c r="AA662" s="474"/>
      <c r="AB662" s="474"/>
      <c r="AC662" s="474"/>
      <c r="AD662" s="474"/>
      <c r="AE662" s="474"/>
      <c r="AF662" s="474"/>
      <c r="AG662" s="474"/>
    </row>
    <row r="663" spans="2:33" ht="12" customHeight="1" x14ac:dyDescent="0.35">
      <c r="B663" s="474"/>
      <c r="C663" s="474"/>
      <c r="D663" s="474"/>
      <c r="E663" s="474"/>
      <c r="F663" s="474"/>
      <c r="G663" s="474"/>
      <c r="H663" s="474"/>
      <c r="I663" s="474"/>
      <c r="J663" s="474"/>
      <c r="K663" s="474"/>
      <c r="L663" s="474"/>
      <c r="M663" s="474"/>
      <c r="N663" s="474"/>
      <c r="O663" s="474"/>
      <c r="P663" s="474"/>
      <c r="Q663" s="474"/>
      <c r="R663" s="474"/>
      <c r="S663" s="474"/>
      <c r="T663" s="474"/>
      <c r="U663" s="474"/>
      <c r="V663" s="474"/>
      <c r="W663" s="474"/>
      <c r="X663" s="474"/>
      <c r="Y663" s="474"/>
      <c r="Z663" s="474"/>
      <c r="AA663" s="474"/>
      <c r="AB663" s="474"/>
      <c r="AC663" s="474"/>
      <c r="AD663" s="474"/>
      <c r="AE663" s="474"/>
      <c r="AF663" s="474"/>
      <c r="AG663" s="474"/>
    </row>
    <row r="664" spans="2:33" ht="12" customHeight="1" x14ac:dyDescent="0.35">
      <c r="B664" s="474"/>
      <c r="C664" s="474"/>
      <c r="D664" s="474"/>
      <c r="E664" s="474"/>
      <c r="F664" s="474"/>
      <c r="G664" s="474"/>
      <c r="H664" s="474"/>
      <c r="I664" s="474"/>
      <c r="J664" s="474"/>
      <c r="K664" s="474"/>
      <c r="L664" s="474"/>
      <c r="M664" s="474"/>
      <c r="N664" s="474"/>
      <c r="O664" s="474"/>
      <c r="P664" s="474"/>
      <c r="Q664" s="474"/>
      <c r="R664" s="474"/>
      <c r="S664" s="474"/>
      <c r="T664" s="474"/>
      <c r="U664" s="474"/>
      <c r="V664" s="474"/>
      <c r="W664" s="474"/>
      <c r="X664" s="474"/>
      <c r="Y664" s="474"/>
      <c r="Z664" s="474"/>
      <c r="AA664" s="474"/>
      <c r="AB664" s="474"/>
      <c r="AC664" s="474"/>
      <c r="AD664" s="474"/>
      <c r="AE664" s="474"/>
      <c r="AF664" s="474"/>
      <c r="AG664" s="474"/>
    </row>
    <row r="665" spans="2:33" ht="12" customHeight="1" x14ac:dyDescent="0.35">
      <c r="B665" s="474"/>
      <c r="C665" s="474"/>
      <c r="D665" s="474"/>
      <c r="E665" s="474"/>
      <c r="F665" s="474"/>
      <c r="G665" s="474"/>
      <c r="H665" s="474"/>
      <c r="I665" s="474"/>
      <c r="J665" s="474"/>
      <c r="K665" s="474"/>
      <c r="L665" s="474"/>
      <c r="M665" s="474"/>
      <c r="N665" s="474"/>
      <c r="O665" s="474"/>
      <c r="P665" s="474"/>
      <c r="Q665" s="474"/>
      <c r="R665" s="474"/>
      <c r="S665" s="474"/>
      <c r="T665" s="474"/>
      <c r="U665" s="474"/>
      <c r="V665" s="474"/>
      <c r="W665" s="474"/>
      <c r="X665" s="474"/>
      <c r="Y665" s="474"/>
      <c r="Z665" s="474"/>
      <c r="AA665" s="474"/>
      <c r="AB665" s="474"/>
      <c r="AC665" s="474"/>
      <c r="AD665" s="474"/>
      <c r="AE665" s="474"/>
      <c r="AF665" s="474"/>
      <c r="AG665" s="474"/>
    </row>
    <row r="666" spans="2:33" ht="15" customHeight="1" x14ac:dyDescent="0.35">
      <c r="B666" s="474"/>
      <c r="C666" s="474"/>
      <c r="D666" s="474"/>
      <c r="E666" s="474"/>
      <c r="F666" s="474"/>
      <c r="G666" s="474"/>
      <c r="H666" s="474"/>
      <c r="I666" s="474"/>
      <c r="J666" s="474"/>
      <c r="K666" s="474"/>
      <c r="L666" s="474"/>
      <c r="M666" s="474"/>
      <c r="N666" s="474"/>
      <c r="O666" s="474"/>
      <c r="P666" s="474"/>
      <c r="Q666" s="474"/>
      <c r="R666" s="474"/>
      <c r="S666" s="474"/>
      <c r="T666" s="474"/>
      <c r="U666" s="474"/>
      <c r="V666" s="474"/>
      <c r="W666" s="474"/>
      <c r="X666" s="474"/>
      <c r="Y666" s="474"/>
      <c r="Z666" s="474"/>
      <c r="AA666" s="474"/>
      <c r="AB666" s="474"/>
      <c r="AC666" s="474"/>
      <c r="AD666" s="474"/>
      <c r="AE666" s="474"/>
      <c r="AF666" s="474"/>
      <c r="AG666" s="474"/>
    </row>
    <row r="667" spans="2:33" ht="15" customHeight="1" x14ac:dyDescent="0.35">
      <c r="B667" s="474"/>
      <c r="C667" s="474"/>
      <c r="D667" s="474"/>
      <c r="E667" s="474"/>
      <c r="F667" s="474"/>
      <c r="G667" s="474"/>
      <c r="H667" s="474"/>
      <c r="I667" s="474"/>
      <c r="J667" s="474"/>
      <c r="K667" s="474"/>
      <c r="L667" s="474"/>
      <c r="M667" s="474"/>
      <c r="N667" s="474"/>
      <c r="O667" s="474"/>
      <c r="P667" s="474"/>
      <c r="Q667" s="474"/>
      <c r="R667" s="474"/>
      <c r="S667" s="474"/>
      <c r="T667" s="474"/>
      <c r="U667" s="474"/>
      <c r="V667" s="474"/>
      <c r="W667" s="474"/>
      <c r="X667" s="474"/>
      <c r="Y667" s="474"/>
      <c r="Z667" s="474"/>
      <c r="AA667" s="474"/>
      <c r="AB667" s="474"/>
      <c r="AC667" s="474"/>
      <c r="AD667" s="474"/>
      <c r="AE667" s="474"/>
      <c r="AF667" s="474"/>
      <c r="AG667" s="474"/>
    </row>
    <row r="668" spans="2:33" ht="15" customHeight="1" x14ac:dyDescent="0.35">
      <c r="B668" s="474"/>
      <c r="C668" s="474"/>
      <c r="D668" s="474"/>
      <c r="E668" s="474"/>
      <c r="F668" s="474"/>
      <c r="G668" s="474"/>
      <c r="H668" s="474"/>
      <c r="I668" s="474"/>
      <c r="J668" s="474"/>
      <c r="K668" s="474"/>
      <c r="L668" s="474"/>
      <c r="M668" s="474"/>
      <c r="N668" s="474"/>
      <c r="O668" s="474"/>
      <c r="P668" s="474"/>
      <c r="Q668" s="474"/>
      <c r="R668" s="474"/>
      <c r="S668" s="474"/>
      <c r="T668" s="474"/>
      <c r="U668" s="474"/>
      <c r="V668" s="474"/>
      <c r="W668" s="474"/>
      <c r="X668" s="474"/>
      <c r="Y668" s="474"/>
      <c r="Z668" s="474"/>
      <c r="AA668" s="474"/>
      <c r="AB668" s="474"/>
      <c r="AC668" s="474"/>
      <c r="AD668" s="474"/>
      <c r="AE668" s="474"/>
      <c r="AF668" s="474"/>
      <c r="AG668" s="474"/>
    </row>
    <row r="669" spans="2:33" ht="15" customHeight="1" x14ac:dyDescent="0.35">
      <c r="B669" s="474"/>
      <c r="C669" s="474"/>
      <c r="D669" s="474"/>
      <c r="E669" s="474"/>
      <c r="F669" s="474"/>
      <c r="G669" s="474"/>
      <c r="H669" s="474"/>
      <c r="I669" s="474"/>
      <c r="J669" s="474"/>
      <c r="K669" s="474"/>
      <c r="L669" s="474"/>
      <c r="M669" s="474"/>
      <c r="N669" s="474"/>
      <c r="O669" s="474"/>
      <c r="P669" s="474"/>
      <c r="Q669" s="474"/>
      <c r="R669" s="474"/>
      <c r="S669" s="474"/>
      <c r="T669" s="474"/>
      <c r="U669" s="474"/>
      <c r="V669" s="474"/>
      <c r="W669" s="474"/>
      <c r="X669" s="474"/>
      <c r="Y669" s="474"/>
      <c r="Z669" s="474"/>
      <c r="AA669" s="474"/>
      <c r="AB669" s="474"/>
      <c r="AC669" s="474"/>
      <c r="AD669" s="474"/>
      <c r="AE669" s="474"/>
      <c r="AF669" s="474"/>
      <c r="AG669" s="474"/>
    </row>
    <row r="670" spans="2:33" ht="15" customHeight="1" x14ac:dyDescent="0.35">
      <c r="B670" s="474"/>
      <c r="C670" s="474"/>
      <c r="D670" s="474"/>
      <c r="E670" s="474"/>
      <c r="F670" s="474"/>
      <c r="G670" s="474"/>
      <c r="H670" s="474"/>
      <c r="I670" s="474"/>
      <c r="J670" s="474"/>
      <c r="K670" s="474"/>
      <c r="L670" s="474"/>
      <c r="M670" s="474"/>
      <c r="N670" s="474"/>
      <c r="O670" s="474"/>
      <c r="P670" s="474"/>
      <c r="Q670" s="474"/>
      <c r="R670" s="474"/>
      <c r="S670" s="474"/>
      <c r="T670" s="474"/>
      <c r="U670" s="474"/>
      <c r="V670" s="474"/>
      <c r="W670" s="474"/>
      <c r="X670" s="474"/>
      <c r="Y670" s="474"/>
      <c r="Z670" s="474"/>
      <c r="AA670" s="474"/>
      <c r="AB670" s="474"/>
      <c r="AC670" s="474"/>
      <c r="AD670" s="474"/>
      <c r="AE670" s="474"/>
      <c r="AF670" s="474"/>
      <c r="AG670" s="474"/>
    </row>
    <row r="671" spans="2:33" ht="15" customHeight="1" x14ac:dyDescent="0.35">
      <c r="B671" s="474"/>
      <c r="C671" s="474"/>
      <c r="D671" s="474"/>
      <c r="E671" s="474"/>
      <c r="F671" s="474"/>
      <c r="G671" s="474"/>
      <c r="H671" s="474"/>
      <c r="I671" s="474"/>
      <c r="J671" s="474"/>
      <c r="K671" s="474"/>
      <c r="L671" s="474"/>
      <c r="M671" s="474"/>
      <c r="N671" s="474"/>
      <c r="O671" s="474"/>
      <c r="P671" s="474"/>
      <c r="Q671" s="474"/>
      <c r="R671" s="474"/>
      <c r="S671" s="474"/>
      <c r="T671" s="474"/>
      <c r="U671" s="474"/>
      <c r="V671" s="474"/>
      <c r="W671" s="474"/>
      <c r="X671" s="474"/>
      <c r="Y671" s="474"/>
      <c r="Z671" s="474"/>
      <c r="AA671" s="474"/>
      <c r="AB671" s="474"/>
      <c r="AC671" s="474"/>
      <c r="AD671" s="474"/>
      <c r="AE671" s="474"/>
      <c r="AF671" s="474"/>
      <c r="AG671" s="474"/>
    </row>
    <row r="672" spans="2:33" ht="12" customHeight="1" x14ac:dyDescent="0.35">
      <c r="B672" s="474"/>
      <c r="C672" s="474"/>
      <c r="D672" s="474"/>
      <c r="E672" s="474"/>
      <c r="F672" s="474"/>
      <c r="G672" s="474"/>
      <c r="H672" s="474"/>
      <c r="I672" s="474"/>
      <c r="J672" s="474"/>
      <c r="K672" s="474"/>
      <c r="L672" s="474"/>
      <c r="M672" s="474"/>
      <c r="N672" s="474"/>
      <c r="O672" s="474"/>
      <c r="P672" s="474"/>
      <c r="Q672" s="474"/>
      <c r="R672" s="474"/>
      <c r="S672" s="474"/>
      <c r="T672" s="474"/>
      <c r="U672" s="474"/>
      <c r="V672" s="474"/>
      <c r="W672" s="474"/>
      <c r="X672" s="474"/>
      <c r="Y672" s="474"/>
      <c r="Z672" s="474"/>
      <c r="AA672" s="474"/>
      <c r="AB672" s="474"/>
      <c r="AC672" s="474"/>
      <c r="AD672" s="474"/>
      <c r="AE672" s="474"/>
      <c r="AF672" s="474"/>
      <c r="AG672" s="474"/>
    </row>
    <row r="673" spans="2:33" ht="15" customHeight="1" x14ac:dyDescent="0.35">
      <c r="B673" s="474"/>
      <c r="C673" s="474"/>
      <c r="D673" s="474"/>
      <c r="E673" s="474"/>
      <c r="F673" s="474"/>
      <c r="G673" s="474"/>
      <c r="H673" s="474"/>
      <c r="I673" s="474"/>
      <c r="J673" s="474"/>
      <c r="K673" s="474"/>
      <c r="L673" s="474"/>
      <c r="M673" s="474"/>
      <c r="N673" s="474"/>
      <c r="O673" s="474"/>
      <c r="P673" s="474"/>
      <c r="Q673" s="474"/>
      <c r="R673" s="474"/>
      <c r="S673" s="474"/>
      <c r="T673" s="474"/>
      <c r="U673" s="474"/>
      <c r="V673" s="474"/>
      <c r="W673" s="474"/>
      <c r="X673" s="474"/>
      <c r="Y673" s="474"/>
      <c r="Z673" s="474"/>
      <c r="AA673" s="474"/>
      <c r="AB673" s="474"/>
      <c r="AC673" s="474"/>
      <c r="AD673" s="474"/>
      <c r="AE673" s="474"/>
      <c r="AF673" s="474"/>
      <c r="AG673" s="474"/>
    </row>
    <row r="674" spans="2:33" ht="15" customHeight="1" x14ac:dyDescent="0.35">
      <c r="B674" s="474"/>
      <c r="C674" s="474"/>
      <c r="D674" s="474"/>
      <c r="E674" s="474"/>
      <c r="F674" s="474"/>
      <c r="G674" s="474"/>
      <c r="H674" s="474"/>
      <c r="I674" s="474"/>
      <c r="J674" s="474"/>
      <c r="K674" s="474"/>
      <c r="L674" s="474"/>
      <c r="M674" s="474"/>
      <c r="N674" s="474"/>
      <c r="O674" s="474"/>
      <c r="P674" s="474"/>
      <c r="Q674" s="474"/>
      <c r="R674" s="474"/>
      <c r="S674" s="474"/>
      <c r="T674" s="474"/>
      <c r="U674" s="474"/>
      <c r="V674" s="474"/>
      <c r="W674" s="474"/>
      <c r="X674" s="474"/>
      <c r="Y674" s="474"/>
      <c r="Z674" s="474"/>
      <c r="AA674" s="474"/>
      <c r="AB674" s="474"/>
      <c r="AC674" s="474"/>
      <c r="AD674" s="474"/>
      <c r="AE674" s="474"/>
      <c r="AF674" s="474"/>
      <c r="AG674" s="474"/>
    </row>
    <row r="675" spans="2:33" ht="15" customHeight="1" x14ac:dyDescent="0.35">
      <c r="B675" s="474"/>
      <c r="C675" s="474"/>
      <c r="D675" s="474"/>
      <c r="E675" s="474"/>
      <c r="F675" s="474"/>
      <c r="G675" s="474"/>
      <c r="H675" s="474"/>
      <c r="I675" s="474"/>
      <c r="J675" s="474"/>
      <c r="K675" s="474"/>
      <c r="L675" s="474"/>
      <c r="M675" s="474"/>
      <c r="N675" s="474"/>
      <c r="O675" s="474"/>
      <c r="P675" s="474"/>
      <c r="Q675" s="474"/>
      <c r="R675" s="474"/>
      <c r="S675" s="474"/>
      <c r="T675" s="474"/>
      <c r="U675" s="474"/>
      <c r="V675" s="474"/>
      <c r="W675" s="474"/>
      <c r="X675" s="474"/>
      <c r="Y675" s="474"/>
      <c r="Z675" s="474"/>
      <c r="AA675" s="474"/>
      <c r="AB675" s="474"/>
      <c r="AC675" s="474"/>
      <c r="AD675" s="474"/>
      <c r="AE675" s="474"/>
      <c r="AF675" s="474"/>
      <c r="AG675" s="474"/>
    </row>
    <row r="676" spans="2:33" ht="15" customHeight="1" x14ac:dyDescent="0.35">
      <c r="B676" s="474"/>
      <c r="C676" s="474"/>
      <c r="D676" s="474"/>
      <c r="E676" s="474"/>
      <c r="F676" s="474"/>
      <c r="G676" s="474"/>
      <c r="H676" s="474"/>
      <c r="I676" s="474"/>
      <c r="J676" s="474"/>
      <c r="K676" s="474"/>
      <c r="L676" s="474"/>
      <c r="M676" s="474"/>
      <c r="N676" s="474"/>
      <c r="O676" s="474"/>
      <c r="P676" s="474"/>
      <c r="Q676" s="474"/>
      <c r="R676" s="474"/>
      <c r="S676" s="474"/>
      <c r="T676" s="474"/>
      <c r="U676" s="474"/>
      <c r="V676" s="474"/>
      <c r="W676" s="474"/>
      <c r="X676" s="474"/>
      <c r="Y676" s="474"/>
      <c r="Z676" s="474"/>
      <c r="AA676" s="474"/>
      <c r="AB676" s="474"/>
      <c r="AC676" s="474"/>
      <c r="AD676" s="474"/>
      <c r="AE676" s="474"/>
      <c r="AF676" s="474"/>
      <c r="AG676" s="474"/>
    </row>
    <row r="677" spans="2:33" ht="15" customHeight="1" x14ac:dyDescent="0.35">
      <c r="B677" s="474"/>
      <c r="C677" s="474"/>
      <c r="D677" s="474"/>
      <c r="E677" s="474"/>
      <c r="F677" s="474"/>
      <c r="G677" s="474"/>
      <c r="H677" s="474"/>
      <c r="I677" s="474"/>
      <c r="J677" s="474"/>
      <c r="K677" s="474"/>
      <c r="L677" s="474"/>
      <c r="M677" s="474"/>
      <c r="N677" s="474"/>
      <c r="O677" s="474"/>
      <c r="P677" s="474"/>
      <c r="Q677" s="474"/>
      <c r="R677" s="474"/>
      <c r="S677" s="474"/>
      <c r="T677" s="474"/>
      <c r="U677" s="474"/>
      <c r="V677" s="474"/>
      <c r="W677" s="474"/>
      <c r="X677" s="474"/>
      <c r="Y677" s="474"/>
      <c r="Z677" s="474"/>
      <c r="AA677" s="474"/>
      <c r="AB677" s="474"/>
      <c r="AC677" s="474"/>
      <c r="AD677" s="474"/>
      <c r="AE677" s="474"/>
      <c r="AF677" s="474"/>
      <c r="AG677" s="474"/>
    </row>
    <row r="678" spans="2:33" ht="15" customHeight="1" x14ac:dyDescent="0.35">
      <c r="B678" s="474"/>
      <c r="C678" s="474"/>
      <c r="D678" s="474"/>
      <c r="E678" s="474"/>
      <c r="F678" s="474"/>
      <c r="G678" s="474"/>
      <c r="H678" s="474"/>
      <c r="I678" s="474"/>
      <c r="J678" s="474"/>
      <c r="K678" s="474"/>
      <c r="L678" s="474"/>
      <c r="M678" s="474"/>
      <c r="N678" s="474"/>
      <c r="O678" s="474"/>
      <c r="P678" s="474"/>
      <c r="Q678" s="474"/>
      <c r="R678" s="474"/>
      <c r="S678" s="474"/>
      <c r="T678" s="474"/>
      <c r="U678" s="474"/>
      <c r="V678" s="474"/>
      <c r="W678" s="474"/>
      <c r="X678" s="474"/>
      <c r="Y678" s="474"/>
      <c r="Z678" s="474"/>
      <c r="AA678" s="474"/>
      <c r="AB678" s="474"/>
      <c r="AC678" s="474"/>
      <c r="AD678" s="474"/>
      <c r="AE678" s="474"/>
      <c r="AF678" s="474"/>
      <c r="AG678" s="474"/>
    </row>
    <row r="679" spans="2:33" ht="15" customHeight="1" x14ac:dyDescent="0.35">
      <c r="B679" s="474"/>
      <c r="C679" s="474"/>
      <c r="D679" s="474"/>
      <c r="E679" s="474"/>
      <c r="F679" s="474"/>
      <c r="G679" s="474"/>
      <c r="H679" s="474"/>
      <c r="I679" s="474"/>
      <c r="J679" s="474"/>
      <c r="K679" s="474"/>
      <c r="L679" s="474"/>
      <c r="M679" s="474"/>
      <c r="N679" s="474"/>
      <c r="O679" s="474"/>
      <c r="P679" s="474"/>
      <c r="Q679" s="474"/>
      <c r="R679" s="474"/>
      <c r="S679" s="474"/>
      <c r="T679" s="474"/>
      <c r="U679" s="474"/>
      <c r="V679" s="474"/>
      <c r="W679" s="474"/>
      <c r="X679" s="474"/>
      <c r="Y679" s="474"/>
      <c r="Z679" s="474"/>
      <c r="AA679" s="474"/>
      <c r="AB679" s="474"/>
      <c r="AC679" s="474"/>
      <c r="AD679" s="474"/>
      <c r="AE679" s="474"/>
      <c r="AF679" s="474"/>
      <c r="AG679" s="474"/>
    </row>
    <row r="680" spans="2:33" ht="15" customHeight="1" x14ac:dyDescent="0.35">
      <c r="B680" s="474"/>
      <c r="C680" s="474"/>
      <c r="D680" s="474"/>
      <c r="E680" s="474"/>
      <c r="F680" s="474"/>
      <c r="G680" s="474"/>
      <c r="H680" s="474"/>
      <c r="I680" s="474"/>
      <c r="J680" s="474"/>
      <c r="K680" s="474"/>
      <c r="L680" s="474"/>
      <c r="M680" s="474"/>
      <c r="N680" s="474"/>
      <c r="O680" s="474"/>
      <c r="P680" s="474"/>
      <c r="Q680" s="474"/>
      <c r="R680" s="474"/>
      <c r="S680" s="474"/>
      <c r="T680" s="474"/>
      <c r="U680" s="474"/>
      <c r="V680" s="474"/>
      <c r="W680" s="474"/>
      <c r="X680" s="474"/>
      <c r="Y680" s="474"/>
      <c r="Z680" s="474"/>
      <c r="AA680" s="474"/>
      <c r="AB680" s="474"/>
      <c r="AC680" s="474"/>
      <c r="AD680" s="474"/>
      <c r="AE680" s="474"/>
      <c r="AF680" s="474"/>
      <c r="AG680" s="474"/>
    </row>
    <row r="681" spans="2:33" ht="15" customHeight="1" x14ac:dyDescent="0.35">
      <c r="B681" s="474"/>
      <c r="C681" s="474"/>
      <c r="D681" s="474"/>
      <c r="E681" s="474"/>
      <c r="F681" s="474"/>
      <c r="G681" s="474"/>
      <c r="H681" s="474"/>
      <c r="I681" s="474"/>
      <c r="J681" s="474"/>
      <c r="K681" s="474"/>
      <c r="L681" s="474"/>
      <c r="M681" s="474"/>
      <c r="N681" s="474"/>
      <c r="O681" s="474"/>
      <c r="P681" s="474"/>
      <c r="Q681" s="474"/>
      <c r="R681" s="474"/>
      <c r="S681" s="474"/>
      <c r="T681" s="474"/>
      <c r="U681" s="474"/>
      <c r="V681" s="474"/>
      <c r="W681" s="474"/>
      <c r="X681" s="474"/>
      <c r="Y681" s="474"/>
      <c r="Z681" s="474"/>
      <c r="AA681" s="474"/>
      <c r="AB681" s="474"/>
      <c r="AC681" s="474"/>
      <c r="AD681" s="474"/>
      <c r="AE681" s="474"/>
      <c r="AF681" s="474"/>
      <c r="AG681" s="474"/>
    </row>
    <row r="682" spans="2:33" ht="15" customHeight="1" x14ac:dyDescent="0.35">
      <c r="B682" s="474"/>
      <c r="C682" s="474"/>
      <c r="D682" s="474"/>
      <c r="E682" s="474"/>
      <c r="F682" s="474"/>
      <c r="G682" s="474"/>
      <c r="H682" s="474"/>
      <c r="I682" s="474"/>
      <c r="J682" s="474"/>
      <c r="K682" s="474"/>
      <c r="L682" s="474"/>
      <c r="M682" s="474"/>
      <c r="N682" s="474"/>
      <c r="O682" s="474"/>
      <c r="P682" s="474"/>
      <c r="Q682" s="474"/>
      <c r="R682" s="474"/>
      <c r="S682" s="474"/>
      <c r="T682" s="474"/>
      <c r="U682" s="474"/>
      <c r="V682" s="474"/>
      <c r="W682" s="474"/>
      <c r="X682" s="474"/>
      <c r="Y682" s="474"/>
      <c r="Z682" s="474"/>
      <c r="AA682" s="474"/>
      <c r="AB682" s="474"/>
      <c r="AC682" s="474"/>
      <c r="AD682" s="474"/>
      <c r="AE682" s="474"/>
      <c r="AF682" s="474"/>
      <c r="AG682" s="474"/>
    </row>
    <row r="683" spans="2:33" ht="15" customHeight="1" x14ac:dyDescent="0.35">
      <c r="B683" s="474"/>
      <c r="C683" s="474"/>
      <c r="D683" s="474"/>
      <c r="E683" s="474"/>
      <c r="F683" s="474"/>
      <c r="G683" s="474"/>
      <c r="H683" s="474"/>
      <c r="I683" s="474"/>
      <c r="J683" s="474"/>
      <c r="K683" s="474"/>
      <c r="L683" s="474"/>
      <c r="M683" s="474"/>
      <c r="N683" s="474"/>
      <c r="O683" s="474"/>
      <c r="P683" s="474"/>
      <c r="Q683" s="474"/>
      <c r="R683" s="474"/>
      <c r="S683" s="474"/>
      <c r="T683" s="474"/>
      <c r="U683" s="474"/>
      <c r="V683" s="474"/>
      <c r="W683" s="474"/>
      <c r="X683" s="474"/>
      <c r="Y683" s="474"/>
      <c r="Z683" s="474"/>
      <c r="AA683" s="474"/>
      <c r="AB683" s="474"/>
      <c r="AC683" s="474"/>
      <c r="AD683" s="474"/>
      <c r="AE683" s="474"/>
      <c r="AF683" s="474"/>
      <c r="AG683" s="474"/>
    </row>
    <row r="684" spans="2:33" ht="15" customHeight="1" x14ac:dyDescent="0.35">
      <c r="B684" s="474"/>
      <c r="C684" s="474"/>
      <c r="D684" s="474"/>
      <c r="E684" s="474"/>
      <c r="F684" s="474"/>
      <c r="G684" s="474"/>
      <c r="H684" s="474"/>
      <c r="I684" s="474"/>
      <c r="J684" s="474"/>
      <c r="K684" s="474"/>
      <c r="L684" s="474"/>
      <c r="M684" s="474"/>
      <c r="N684" s="474"/>
      <c r="O684" s="474"/>
      <c r="P684" s="474"/>
      <c r="Q684" s="474"/>
      <c r="R684" s="474"/>
      <c r="S684" s="474"/>
      <c r="T684" s="474"/>
      <c r="U684" s="474"/>
      <c r="V684" s="474"/>
      <c r="W684" s="474"/>
      <c r="X684" s="474"/>
      <c r="Y684" s="474"/>
      <c r="Z684" s="474"/>
      <c r="AA684" s="474"/>
      <c r="AB684" s="474"/>
      <c r="AC684" s="474"/>
      <c r="AD684" s="474"/>
      <c r="AE684" s="474"/>
      <c r="AF684" s="474"/>
      <c r="AG684" s="474"/>
    </row>
    <row r="685" spans="2:33" ht="12" customHeight="1" x14ac:dyDescent="0.35">
      <c r="B685" s="474"/>
      <c r="C685" s="474"/>
      <c r="D685" s="474"/>
      <c r="E685" s="474"/>
      <c r="F685" s="474"/>
      <c r="G685" s="474"/>
      <c r="H685" s="474"/>
      <c r="I685" s="474"/>
      <c r="J685" s="474"/>
      <c r="K685" s="474"/>
      <c r="L685" s="474"/>
      <c r="M685" s="474"/>
      <c r="N685" s="474"/>
      <c r="O685" s="474"/>
      <c r="P685" s="474"/>
      <c r="Q685" s="474"/>
      <c r="R685" s="474"/>
      <c r="S685" s="474"/>
      <c r="T685" s="474"/>
      <c r="U685" s="474"/>
      <c r="V685" s="474"/>
      <c r="W685" s="474"/>
      <c r="X685" s="474"/>
      <c r="Y685" s="474"/>
      <c r="Z685" s="474"/>
      <c r="AA685" s="474"/>
      <c r="AB685" s="474"/>
      <c r="AC685" s="474"/>
      <c r="AD685" s="474"/>
      <c r="AE685" s="474"/>
      <c r="AF685" s="474"/>
      <c r="AG685" s="474"/>
    </row>
    <row r="686" spans="2:33" ht="15" customHeight="1" x14ac:dyDescent="0.35">
      <c r="B686" s="474"/>
      <c r="C686" s="474"/>
      <c r="D686" s="474"/>
      <c r="E686" s="474"/>
      <c r="F686" s="474"/>
      <c r="G686" s="474"/>
      <c r="H686" s="474"/>
      <c r="I686" s="474"/>
      <c r="J686" s="474"/>
      <c r="K686" s="474"/>
      <c r="L686" s="474"/>
      <c r="M686" s="474"/>
      <c r="N686" s="474"/>
      <c r="O686" s="474"/>
      <c r="P686" s="474"/>
      <c r="Q686" s="474"/>
      <c r="R686" s="474"/>
      <c r="S686" s="474"/>
      <c r="T686" s="474"/>
      <c r="U686" s="474"/>
      <c r="V686" s="474"/>
      <c r="W686" s="474"/>
      <c r="X686" s="474"/>
      <c r="Y686" s="474"/>
      <c r="Z686" s="474"/>
      <c r="AA686" s="474"/>
      <c r="AB686" s="474"/>
      <c r="AC686" s="474"/>
      <c r="AD686" s="474"/>
      <c r="AE686" s="474"/>
      <c r="AF686" s="474"/>
      <c r="AG686" s="474"/>
    </row>
    <row r="687" spans="2:33" ht="15" customHeight="1" x14ac:dyDescent="0.35">
      <c r="B687" s="474"/>
      <c r="C687" s="474"/>
      <c r="D687" s="474"/>
      <c r="E687" s="474"/>
      <c r="F687" s="474"/>
      <c r="G687" s="474"/>
      <c r="H687" s="474"/>
      <c r="I687" s="474"/>
      <c r="J687" s="474"/>
      <c r="K687" s="474"/>
      <c r="L687" s="474"/>
      <c r="M687" s="474"/>
      <c r="N687" s="474"/>
      <c r="O687" s="474"/>
      <c r="P687" s="474"/>
      <c r="Q687" s="474"/>
      <c r="R687" s="474"/>
      <c r="S687" s="474"/>
      <c r="T687" s="474"/>
      <c r="U687" s="474"/>
      <c r="V687" s="474"/>
      <c r="W687" s="474"/>
      <c r="X687" s="474"/>
      <c r="Y687" s="474"/>
      <c r="Z687" s="474"/>
      <c r="AA687" s="474"/>
      <c r="AB687" s="474"/>
      <c r="AC687" s="474"/>
      <c r="AD687" s="474"/>
      <c r="AE687" s="474"/>
      <c r="AF687" s="474"/>
      <c r="AG687" s="474"/>
    </row>
    <row r="688" spans="2:33" ht="15" customHeight="1" x14ac:dyDescent="0.35">
      <c r="B688" s="474"/>
      <c r="C688" s="474"/>
      <c r="D688" s="474"/>
      <c r="E688" s="474"/>
      <c r="F688" s="474"/>
      <c r="G688" s="474"/>
      <c r="H688" s="474"/>
      <c r="I688" s="474"/>
      <c r="J688" s="474"/>
      <c r="K688" s="474"/>
      <c r="L688" s="474"/>
      <c r="M688" s="474"/>
      <c r="N688" s="474"/>
      <c r="O688" s="474"/>
      <c r="P688" s="474"/>
      <c r="Q688" s="474"/>
      <c r="R688" s="474"/>
      <c r="S688" s="474"/>
      <c r="T688" s="474"/>
      <c r="U688" s="474"/>
      <c r="V688" s="474"/>
      <c r="W688" s="474"/>
      <c r="X688" s="474"/>
      <c r="Y688" s="474"/>
      <c r="Z688" s="474"/>
      <c r="AA688" s="474"/>
      <c r="AB688" s="474"/>
      <c r="AC688" s="474"/>
      <c r="AD688" s="474"/>
      <c r="AE688" s="474"/>
      <c r="AF688" s="474"/>
      <c r="AG688" s="474"/>
    </row>
    <row r="689" spans="2:33" ht="15" customHeight="1" x14ac:dyDescent="0.35">
      <c r="B689" s="474"/>
      <c r="C689" s="474"/>
      <c r="D689" s="474"/>
      <c r="E689" s="474"/>
      <c r="F689" s="474"/>
      <c r="G689" s="474"/>
      <c r="H689" s="474"/>
      <c r="I689" s="474"/>
      <c r="J689" s="474"/>
      <c r="K689" s="474"/>
      <c r="L689" s="474"/>
      <c r="M689" s="474"/>
      <c r="N689" s="474"/>
      <c r="O689" s="474"/>
      <c r="P689" s="474"/>
      <c r="Q689" s="474"/>
      <c r="R689" s="474"/>
      <c r="S689" s="474"/>
      <c r="T689" s="474"/>
      <c r="U689" s="474"/>
      <c r="V689" s="474"/>
      <c r="W689" s="474"/>
      <c r="X689" s="474"/>
      <c r="Y689" s="474"/>
      <c r="Z689" s="474"/>
      <c r="AA689" s="474"/>
      <c r="AB689" s="474"/>
      <c r="AC689" s="474"/>
      <c r="AD689" s="474"/>
      <c r="AE689" s="474"/>
      <c r="AF689" s="474"/>
      <c r="AG689" s="474"/>
    </row>
    <row r="690" spans="2:33" ht="15" customHeight="1" x14ac:dyDescent="0.35">
      <c r="B690" s="474"/>
      <c r="C690" s="474"/>
      <c r="D690" s="474"/>
      <c r="E690" s="474"/>
      <c r="F690" s="474"/>
      <c r="G690" s="474"/>
      <c r="H690" s="474"/>
      <c r="I690" s="474"/>
      <c r="J690" s="474"/>
      <c r="K690" s="474"/>
      <c r="L690" s="474"/>
      <c r="M690" s="474"/>
      <c r="N690" s="474"/>
      <c r="O690" s="474"/>
      <c r="P690" s="474"/>
      <c r="Q690" s="474"/>
      <c r="R690" s="474"/>
      <c r="S690" s="474"/>
      <c r="T690" s="474"/>
      <c r="U690" s="474"/>
      <c r="V690" s="474"/>
      <c r="W690" s="474"/>
      <c r="X690" s="474"/>
      <c r="Y690" s="474"/>
      <c r="Z690" s="474"/>
      <c r="AA690" s="474"/>
      <c r="AB690" s="474"/>
      <c r="AC690" s="474"/>
      <c r="AD690" s="474"/>
      <c r="AE690" s="474"/>
      <c r="AF690" s="474"/>
      <c r="AG690" s="474"/>
    </row>
    <row r="691" spans="2:33" ht="15" customHeight="1" x14ac:dyDescent="0.35">
      <c r="B691" s="474"/>
      <c r="C691" s="474"/>
      <c r="D691" s="474"/>
      <c r="E691" s="474"/>
      <c r="F691" s="474"/>
      <c r="G691" s="474"/>
      <c r="H691" s="474"/>
      <c r="I691" s="474"/>
      <c r="J691" s="474"/>
      <c r="K691" s="474"/>
      <c r="L691" s="474"/>
      <c r="M691" s="474"/>
      <c r="N691" s="474"/>
      <c r="O691" s="474"/>
      <c r="P691" s="474"/>
      <c r="Q691" s="474"/>
      <c r="R691" s="474"/>
      <c r="S691" s="474"/>
      <c r="T691" s="474"/>
      <c r="U691" s="474"/>
      <c r="V691" s="474"/>
      <c r="W691" s="474"/>
      <c r="X691" s="474"/>
      <c r="Y691" s="474"/>
      <c r="Z691" s="474"/>
      <c r="AA691" s="474"/>
      <c r="AB691" s="474"/>
      <c r="AC691" s="474"/>
      <c r="AD691" s="474"/>
      <c r="AE691" s="474"/>
      <c r="AF691" s="474"/>
      <c r="AG691" s="474"/>
    </row>
    <row r="692" spans="2:33" ht="15" customHeight="1" x14ac:dyDescent="0.35">
      <c r="B692" s="474"/>
      <c r="C692" s="474"/>
      <c r="D692" s="474"/>
      <c r="E692" s="474"/>
      <c r="F692" s="474"/>
      <c r="G692" s="474"/>
      <c r="H692" s="474"/>
      <c r="I692" s="474"/>
      <c r="J692" s="474"/>
      <c r="K692" s="474"/>
      <c r="L692" s="474"/>
      <c r="M692" s="474"/>
      <c r="N692" s="474"/>
      <c r="O692" s="474"/>
      <c r="P692" s="474"/>
      <c r="Q692" s="474"/>
      <c r="R692" s="474"/>
      <c r="S692" s="474"/>
      <c r="T692" s="474"/>
      <c r="U692" s="474"/>
      <c r="V692" s="474"/>
      <c r="W692" s="474"/>
      <c r="X692" s="474"/>
      <c r="Y692" s="474"/>
      <c r="Z692" s="474"/>
      <c r="AA692" s="474"/>
      <c r="AB692" s="474"/>
      <c r="AC692" s="474"/>
      <c r="AD692" s="474"/>
      <c r="AE692" s="474"/>
      <c r="AF692" s="474"/>
      <c r="AG692" s="474"/>
    </row>
    <row r="693" spans="2:33" ht="15" customHeight="1" x14ac:dyDescent="0.35">
      <c r="B693" s="474"/>
      <c r="C693" s="474"/>
      <c r="D693" s="474"/>
      <c r="E693" s="474"/>
      <c r="F693" s="474"/>
      <c r="G693" s="474"/>
      <c r="H693" s="474"/>
      <c r="I693" s="474"/>
      <c r="J693" s="474"/>
      <c r="K693" s="474"/>
      <c r="L693" s="474"/>
      <c r="M693" s="474"/>
      <c r="N693" s="474"/>
      <c r="O693" s="474"/>
      <c r="P693" s="474"/>
      <c r="Q693" s="474"/>
      <c r="R693" s="474"/>
      <c r="S693" s="474"/>
      <c r="T693" s="474"/>
      <c r="U693" s="474"/>
      <c r="V693" s="474"/>
      <c r="W693" s="474"/>
      <c r="X693" s="474"/>
      <c r="Y693" s="474"/>
      <c r="Z693" s="474"/>
      <c r="AA693" s="474"/>
      <c r="AB693" s="474"/>
      <c r="AC693" s="474"/>
      <c r="AD693" s="474"/>
      <c r="AE693" s="474"/>
      <c r="AF693" s="474"/>
      <c r="AG693" s="474"/>
    </row>
    <row r="694" spans="2:33" ht="15" customHeight="1" x14ac:dyDescent="0.35">
      <c r="B694" s="474"/>
      <c r="C694" s="474"/>
      <c r="D694" s="474"/>
      <c r="E694" s="474"/>
      <c r="F694" s="474"/>
      <c r="G694" s="474"/>
      <c r="H694" s="474"/>
      <c r="I694" s="474"/>
      <c r="J694" s="474"/>
      <c r="K694" s="474"/>
      <c r="L694" s="474"/>
      <c r="M694" s="474"/>
      <c r="N694" s="474"/>
      <c r="O694" s="474"/>
      <c r="P694" s="474"/>
      <c r="Q694" s="474"/>
      <c r="R694" s="474"/>
      <c r="S694" s="474"/>
      <c r="T694" s="474"/>
      <c r="U694" s="474"/>
      <c r="V694" s="474"/>
      <c r="W694" s="474"/>
      <c r="X694" s="474"/>
      <c r="Y694" s="474"/>
      <c r="Z694" s="474"/>
      <c r="AA694" s="474"/>
      <c r="AB694" s="474"/>
      <c r="AC694" s="474"/>
      <c r="AD694" s="474"/>
      <c r="AE694" s="474"/>
      <c r="AF694" s="474"/>
      <c r="AG694" s="474"/>
    </row>
    <row r="695" spans="2:33" ht="15" customHeight="1" x14ac:dyDescent="0.35">
      <c r="B695" s="474"/>
      <c r="C695" s="474"/>
      <c r="D695" s="474"/>
      <c r="E695" s="474"/>
      <c r="F695" s="474"/>
      <c r="G695" s="474"/>
      <c r="H695" s="474"/>
      <c r="I695" s="474"/>
      <c r="J695" s="474"/>
      <c r="K695" s="474"/>
      <c r="L695" s="474"/>
      <c r="M695" s="474"/>
      <c r="N695" s="474"/>
      <c r="O695" s="474"/>
      <c r="P695" s="474"/>
      <c r="Q695" s="474"/>
      <c r="R695" s="474"/>
      <c r="S695" s="474"/>
      <c r="T695" s="474"/>
      <c r="U695" s="474"/>
      <c r="V695" s="474"/>
      <c r="W695" s="474"/>
      <c r="X695" s="474"/>
      <c r="Y695" s="474"/>
      <c r="Z695" s="474"/>
      <c r="AA695" s="474"/>
      <c r="AB695" s="474"/>
      <c r="AC695" s="474"/>
      <c r="AD695" s="474"/>
      <c r="AE695" s="474"/>
      <c r="AF695" s="474"/>
      <c r="AG695" s="474"/>
    </row>
    <row r="696" spans="2:33" ht="15" customHeight="1" x14ac:dyDescent="0.35">
      <c r="B696" s="474"/>
      <c r="C696" s="474"/>
      <c r="D696" s="474"/>
      <c r="E696" s="474"/>
      <c r="F696" s="474"/>
      <c r="G696" s="474"/>
      <c r="H696" s="474"/>
      <c r="I696" s="474"/>
      <c r="J696" s="474"/>
      <c r="K696" s="474"/>
      <c r="L696" s="474"/>
      <c r="M696" s="474"/>
      <c r="N696" s="474"/>
      <c r="O696" s="474"/>
      <c r="P696" s="474"/>
      <c r="Q696" s="474"/>
      <c r="R696" s="474"/>
      <c r="S696" s="474"/>
      <c r="T696" s="474"/>
      <c r="U696" s="474"/>
      <c r="V696" s="474"/>
      <c r="W696" s="474"/>
      <c r="X696" s="474"/>
      <c r="Y696" s="474"/>
      <c r="Z696" s="474"/>
      <c r="AA696" s="474"/>
      <c r="AB696" s="474"/>
      <c r="AC696" s="474"/>
      <c r="AD696" s="474"/>
      <c r="AE696" s="474"/>
      <c r="AF696" s="474"/>
      <c r="AG696" s="474"/>
    </row>
    <row r="697" spans="2:33" ht="15" customHeight="1" x14ac:dyDescent="0.35">
      <c r="B697" s="474"/>
      <c r="C697" s="474"/>
      <c r="D697" s="474"/>
      <c r="E697" s="474"/>
      <c r="F697" s="474"/>
      <c r="G697" s="474"/>
      <c r="H697" s="474"/>
      <c r="I697" s="474"/>
      <c r="J697" s="474"/>
      <c r="K697" s="474"/>
      <c r="L697" s="474"/>
      <c r="M697" s="474"/>
      <c r="N697" s="474"/>
      <c r="O697" s="474"/>
      <c r="P697" s="474"/>
      <c r="Q697" s="474"/>
      <c r="R697" s="474"/>
      <c r="S697" s="474"/>
      <c r="T697" s="474"/>
      <c r="U697" s="474"/>
      <c r="V697" s="474"/>
      <c r="W697" s="474"/>
      <c r="X697" s="474"/>
      <c r="Y697" s="474"/>
      <c r="Z697" s="474"/>
      <c r="AA697" s="474"/>
      <c r="AB697" s="474"/>
      <c r="AC697" s="474"/>
      <c r="AD697" s="474"/>
      <c r="AE697" s="474"/>
      <c r="AF697" s="474"/>
      <c r="AG697" s="474"/>
    </row>
    <row r="698" spans="2:33" ht="15" customHeight="1" x14ac:dyDescent="0.35">
      <c r="B698" s="474"/>
      <c r="C698" s="474"/>
      <c r="D698" s="474"/>
      <c r="E698" s="474"/>
      <c r="F698" s="474"/>
      <c r="G698" s="474"/>
      <c r="H698" s="474"/>
      <c r="I698" s="474"/>
      <c r="J698" s="474"/>
      <c r="K698" s="474"/>
      <c r="L698" s="474"/>
      <c r="M698" s="474"/>
      <c r="N698" s="474"/>
      <c r="O698" s="474"/>
      <c r="P698" s="474"/>
      <c r="Q698" s="474"/>
      <c r="R698" s="474"/>
      <c r="S698" s="474"/>
      <c r="T698" s="474"/>
      <c r="U698" s="474"/>
      <c r="V698" s="474"/>
      <c r="W698" s="474"/>
      <c r="X698" s="474"/>
      <c r="Y698" s="474"/>
      <c r="Z698" s="474"/>
      <c r="AA698" s="474"/>
      <c r="AB698" s="474"/>
      <c r="AC698" s="474"/>
      <c r="AD698" s="474"/>
      <c r="AE698" s="474"/>
      <c r="AF698" s="474"/>
      <c r="AG698" s="474"/>
    </row>
    <row r="699" spans="2:33" ht="12" customHeight="1" x14ac:dyDescent="0.35">
      <c r="B699" s="474"/>
      <c r="C699" s="474"/>
      <c r="D699" s="474"/>
      <c r="E699" s="474"/>
      <c r="F699" s="474"/>
      <c r="G699" s="474"/>
      <c r="H699" s="474"/>
      <c r="I699" s="474"/>
      <c r="J699" s="474"/>
      <c r="K699" s="474"/>
      <c r="L699" s="474"/>
      <c r="M699" s="474"/>
      <c r="N699" s="474"/>
      <c r="O699" s="474"/>
      <c r="P699" s="474"/>
      <c r="Q699" s="474"/>
      <c r="R699" s="474"/>
      <c r="S699" s="474"/>
      <c r="T699" s="474"/>
      <c r="U699" s="474"/>
      <c r="V699" s="474"/>
      <c r="W699" s="474"/>
      <c r="X699" s="474"/>
      <c r="Y699" s="474"/>
      <c r="Z699" s="474"/>
      <c r="AA699" s="474"/>
      <c r="AB699" s="474"/>
      <c r="AC699" s="474"/>
      <c r="AD699" s="474"/>
      <c r="AE699" s="474"/>
      <c r="AF699" s="474"/>
      <c r="AG699" s="474"/>
    </row>
    <row r="700" spans="2:33" ht="15" customHeight="1" x14ac:dyDescent="0.35">
      <c r="B700" s="474"/>
      <c r="C700" s="474"/>
      <c r="D700" s="474"/>
      <c r="E700" s="474"/>
      <c r="F700" s="474"/>
      <c r="G700" s="474"/>
      <c r="H700" s="474"/>
      <c r="I700" s="474"/>
      <c r="J700" s="474"/>
      <c r="K700" s="474"/>
      <c r="L700" s="474"/>
      <c r="M700" s="474"/>
      <c r="N700" s="474"/>
      <c r="O700" s="474"/>
      <c r="P700" s="474"/>
      <c r="Q700" s="474"/>
      <c r="R700" s="474"/>
      <c r="S700" s="474"/>
      <c r="T700" s="474"/>
      <c r="U700" s="474"/>
      <c r="V700" s="474"/>
      <c r="W700" s="474"/>
      <c r="X700" s="474"/>
      <c r="Y700" s="474"/>
      <c r="Z700" s="474"/>
      <c r="AA700" s="474"/>
      <c r="AB700" s="474"/>
      <c r="AC700" s="474"/>
      <c r="AD700" s="474"/>
      <c r="AE700" s="474"/>
      <c r="AF700" s="474"/>
      <c r="AG700" s="474"/>
    </row>
    <row r="701" spans="2:33" ht="15" customHeight="1" x14ac:dyDescent="0.35">
      <c r="B701" s="474"/>
      <c r="C701" s="474"/>
      <c r="D701" s="474"/>
      <c r="E701" s="474"/>
      <c r="F701" s="474"/>
      <c r="G701" s="474"/>
      <c r="H701" s="474"/>
      <c r="I701" s="474"/>
      <c r="J701" s="474"/>
      <c r="K701" s="474"/>
      <c r="L701" s="474"/>
      <c r="M701" s="474"/>
      <c r="N701" s="474"/>
      <c r="O701" s="474"/>
      <c r="P701" s="474"/>
      <c r="Q701" s="474"/>
      <c r="R701" s="474"/>
      <c r="S701" s="474"/>
      <c r="T701" s="474"/>
      <c r="U701" s="474"/>
      <c r="V701" s="474"/>
      <c r="W701" s="474"/>
      <c r="X701" s="474"/>
      <c r="Y701" s="474"/>
      <c r="Z701" s="474"/>
      <c r="AA701" s="474"/>
      <c r="AB701" s="474"/>
      <c r="AC701" s="474"/>
      <c r="AD701" s="474"/>
      <c r="AE701" s="474"/>
      <c r="AF701" s="474"/>
      <c r="AG701" s="474"/>
    </row>
    <row r="702" spans="2:33" ht="12" customHeight="1" x14ac:dyDescent="0.35">
      <c r="B702" s="474"/>
      <c r="C702" s="474"/>
      <c r="D702" s="474"/>
      <c r="E702" s="474"/>
      <c r="F702" s="474"/>
      <c r="G702" s="474"/>
      <c r="H702" s="474"/>
      <c r="I702" s="474"/>
      <c r="J702" s="474"/>
      <c r="K702" s="474"/>
      <c r="L702" s="474"/>
      <c r="M702" s="474"/>
      <c r="N702" s="474"/>
      <c r="O702" s="474"/>
      <c r="P702" s="474"/>
      <c r="Q702" s="474"/>
      <c r="R702" s="474"/>
      <c r="S702" s="474"/>
      <c r="T702" s="474"/>
      <c r="U702" s="474"/>
      <c r="V702" s="474"/>
      <c r="W702" s="474"/>
      <c r="X702" s="474"/>
      <c r="Y702" s="474"/>
      <c r="Z702" s="474"/>
      <c r="AA702" s="474"/>
      <c r="AB702" s="474"/>
      <c r="AC702" s="474"/>
      <c r="AD702" s="474"/>
      <c r="AE702" s="474"/>
      <c r="AF702" s="474"/>
      <c r="AG702" s="474"/>
    </row>
    <row r="703" spans="2:33" ht="15" customHeight="1" x14ac:dyDescent="0.35">
      <c r="B703" s="474"/>
      <c r="C703" s="474"/>
      <c r="D703" s="474"/>
      <c r="E703" s="474"/>
      <c r="F703" s="474"/>
      <c r="G703" s="474"/>
      <c r="H703" s="474"/>
      <c r="I703" s="474"/>
      <c r="J703" s="474"/>
      <c r="K703" s="474"/>
      <c r="L703" s="474"/>
      <c r="M703" s="474"/>
      <c r="N703" s="474"/>
      <c r="O703" s="474"/>
      <c r="P703" s="474"/>
      <c r="Q703" s="474"/>
      <c r="R703" s="474"/>
      <c r="S703" s="474"/>
      <c r="T703" s="474"/>
      <c r="U703" s="474"/>
      <c r="V703" s="474"/>
      <c r="W703" s="474"/>
      <c r="X703" s="474"/>
      <c r="Y703" s="474"/>
      <c r="Z703" s="474"/>
      <c r="AA703" s="474"/>
      <c r="AB703" s="474"/>
      <c r="AC703" s="474"/>
      <c r="AD703" s="474"/>
      <c r="AE703" s="474"/>
      <c r="AF703" s="474"/>
      <c r="AG703" s="474"/>
    </row>
    <row r="704" spans="2:33" ht="15" customHeight="1" x14ac:dyDescent="0.35">
      <c r="B704" s="474"/>
      <c r="C704" s="474"/>
      <c r="D704" s="474"/>
      <c r="E704" s="474"/>
      <c r="F704" s="474"/>
      <c r="G704" s="474"/>
      <c r="H704" s="474"/>
      <c r="I704" s="474"/>
      <c r="J704" s="474"/>
      <c r="K704" s="474"/>
      <c r="L704" s="474"/>
      <c r="M704" s="474"/>
      <c r="N704" s="474"/>
      <c r="O704" s="474"/>
      <c r="P704" s="474"/>
      <c r="Q704" s="474"/>
      <c r="R704" s="474"/>
      <c r="S704" s="474"/>
      <c r="T704" s="474"/>
      <c r="U704" s="474"/>
      <c r="V704" s="474"/>
      <c r="W704" s="474"/>
      <c r="X704" s="474"/>
      <c r="Y704" s="474"/>
      <c r="Z704" s="474"/>
      <c r="AA704" s="474"/>
      <c r="AB704" s="474"/>
      <c r="AC704" s="474"/>
      <c r="AD704" s="474"/>
      <c r="AE704" s="474"/>
      <c r="AF704" s="474"/>
      <c r="AG704" s="474"/>
    </row>
    <row r="705" spans="2:33" ht="15" customHeight="1" x14ac:dyDescent="0.35">
      <c r="B705" s="474"/>
      <c r="C705" s="474"/>
      <c r="D705" s="474"/>
      <c r="E705" s="474"/>
      <c r="F705" s="474"/>
      <c r="G705" s="474"/>
      <c r="H705" s="474"/>
      <c r="I705" s="474"/>
      <c r="J705" s="474"/>
      <c r="K705" s="474"/>
      <c r="L705" s="474"/>
      <c r="M705" s="474"/>
      <c r="N705" s="474"/>
      <c r="O705" s="474"/>
      <c r="P705" s="474"/>
      <c r="Q705" s="474"/>
      <c r="R705" s="474"/>
      <c r="S705" s="474"/>
      <c r="T705" s="474"/>
      <c r="U705" s="474"/>
      <c r="V705" s="474"/>
      <c r="W705" s="474"/>
      <c r="X705" s="474"/>
      <c r="Y705" s="474"/>
      <c r="Z705" s="474"/>
      <c r="AA705" s="474"/>
      <c r="AB705" s="474"/>
      <c r="AC705" s="474"/>
      <c r="AD705" s="474"/>
      <c r="AE705" s="474"/>
      <c r="AF705" s="474"/>
      <c r="AG705" s="474"/>
    </row>
    <row r="706" spans="2:33" ht="15" customHeight="1" x14ac:dyDescent="0.35">
      <c r="B706" s="474"/>
      <c r="C706" s="474"/>
      <c r="D706" s="474"/>
      <c r="E706" s="474"/>
      <c r="F706" s="474"/>
      <c r="G706" s="474"/>
      <c r="H706" s="474"/>
      <c r="I706" s="474"/>
      <c r="J706" s="474"/>
      <c r="K706" s="474"/>
      <c r="L706" s="474"/>
      <c r="M706" s="474"/>
      <c r="N706" s="474"/>
      <c r="O706" s="474"/>
      <c r="P706" s="474"/>
      <c r="Q706" s="474"/>
      <c r="R706" s="474"/>
      <c r="S706" s="474"/>
      <c r="T706" s="474"/>
      <c r="U706" s="474"/>
      <c r="V706" s="474"/>
      <c r="W706" s="474"/>
      <c r="X706" s="474"/>
      <c r="Y706" s="474"/>
      <c r="Z706" s="474"/>
      <c r="AA706" s="474"/>
      <c r="AB706" s="474"/>
      <c r="AC706" s="474"/>
      <c r="AD706" s="474"/>
      <c r="AE706" s="474"/>
      <c r="AF706" s="474"/>
      <c r="AG706" s="474"/>
    </row>
    <row r="707" spans="2:33" ht="15" customHeight="1" x14ac:dyDescent="0.35">
      <c r="B707" s="474"/>
      <c r="C707" s="474"/>
      <c r="D707" s="474"/>
      <c r="E707" s="474"/>
      <c r="F707" s="474"/>
      <c r="G707" s="474"/>
      <c r="H707" s="474"/>
      <c r="I707" s="474"/>
      <c r="J707" s="474"/>
      <c r="K707" s="474"/>
      <c r="L707" s="474"/>
      <c r="M707" s="474"/>
      <c r="N707" s="474"/>
      <c r="O707" s="474"/>
      <c r="P707" s="474"/>
      <c r="Q707" s="474"/>
      <c r="R707" s="474"/>
      <c r="S707" s="474"/>
      <c r="T707" s="474"/>
      <c r="U707" s="474"/>
      <c r="V707" s="474"/>
      <c r="W707" s="474"/>
      <c r="X707" s="474"/>
      <c r="Y707" s="474"/>
      <c r="Z707" s="474"/>
      <c r="AA707" s="474"/>
      <c r="AB707" s="474"/>
      <c r="AC707" s="474"/>
      <c r="AD707" s="474"/>
      <c r="AE707" s="474"/>
      <c r="AF707" s="474"/>
      <c r="AG707" s="474"/>
    </row>
    <row r="708" spans="2:33" ht="15" customHeight="1" x14ac:dyDescent="0.35">
      <c r="B708" s="474"/>
      <c r="C708" s="474"/>
      <c r="D708" s="474"/>
      <c r="E708" s="474"/>
      <c r="F708" s="474"/>
      <c r="G708" s="474"/>
      <c r="H708" s="474"/>
      <c r="I708" s="474"/>
      <c r="J708" s="474"/>
      <c r="K708" s="474"/>
      <c r="L708" s="474"/>
      <c r="M708" s="474"/>
      <c r="N708" s="474"/>
      <c r="O708" s="474"/>
      <c r="P708" s="474"/>
      <c r="Q708" s="474"/>
      <c r="R708" s="474"/>
      <c r="S708" s="474"/>
      <c r="T708" s="474"/>
      <c r="U708" s="474"/>
      <c r="V708" s="474"/>
      <c r="W708" s="474"/>
      <c r="X708" s="474"/>
      <c r="Y708" s="474"/>
      <c r="Z708" s="474"/>
      <c r="AA708" s="474"/>
      <c r="AB708" s="474"/>
      <c r="AC708" s="474"/>
      <c r="AD708" s="474"/>
      <c r="AE708" s="474"/>
      <c r="AF708" s="474"/>
      <c r="AG708" s="474"/>
    </row>
    <row r="709" spans="2:33" ht="15" customHeight="1" x14ac:dyDescent="0.35">
      <c r="B709" s="474"/>
      <c r="C709" s="474"/>
      <c r="D709" s="474"/>
      <c r="E709" s="474"/>
      <c r="F709" s="474"/>
      <c r="G709" s="474"/>
      <c r="H709" s="474"/>
      <c r="I709" s="474"/>
      <c r="J709" s="474"/>
      <c r="K709" s="474"/>
      <c r="L709" s="474"/>
      <c r="M709" s="474"/>
      <c r="N709" s="474"/>
      <c r="O709" s="474"/>
      <c r="P709" s="474"/>
      <c r="Q709" s="474"/>
      <c r="R709" s="474"/>
      <c r="S709" s="474"/>
      <c r="T709" s="474"/>
      <c r="U709" s="474"/>
      <c r="V709" s="474"/>
      <c r="W709" s="474"/>
      <c r="X709" s="474"/>
      <c r="Y709" s="474"/>
      <c r="Z709" s="474"/>
      <c r="AA709" s="474"/>
      <c r="AB709" s="474"/>
      <c r="AC709" s="474"/>
      <c r="AD709" s="474"/>
      <c r="AE709" s="474"/>
      <c r="AF709" s="474"/>
      <c r="AG709" s="474"/>
    </row>
    <row r="710" spans="2:33" ht="15" customHeight="1" x14ac:dyDescent="0.35">
      <c r="B710" s="474"/>
      <c r="C710" s="474"/>
      <c r="D710" s="474"/>
      <c r="E710" s="474"/>
      <c r="F710" s="474"/>
      <c r="G710" s="474"/>
      <c r="H710" s="474"/>
      <c r="I710" s="474"/>
      <c r="J710" s="474"/>
      <c r="K710" s="474"/>
      <c r="L710" s="474"/>
      <c r="M710" s="474"/>
      <c r="N710" s="474"/>
      <c r="O710" s="474"/>
      <c r="P710" s="474"/>
      <c r="Q710" s="474"/>
      <c r="R710" s="474"/>
      <c r="S710" s="474"/>
      <c r="T710" s="474"/>
      <c r="U710" s="474"/>
      <c r="V710" s="474"/>
      <c r="W710" s="474"/>
      <c r="X710" s="474"/>
      <c r="Y710" s="474"/>
      <c r="Z710" s="474"/>
      <c r="AA710" s="474"/>
      <c r="AB710" s="474"/>
      <c r="AC710" s="474"/>
      <c r="AD710" s="474"/>
      <c r="AE710" s="474"/>
      <c r="AF710" s="474"/>
      <c r="AG710" s="474"/>
    </row>
    <row r="711" spans="2:33" ht="15" customHeight="1" x14ac:dyDescent="0.35">
      <c r="B711" s="474"/>
      <c r="C711" s="474"/>
      <c r="D711" s="474"/>
      <c r="E711" s="474"/>
      <c r="F711" s="474"/>
      <c r="G711" s="474"/>
      <c r="H711" s="474"/>
      <c r="I711" s="474"/>
      <c r="J711" s="474"/>
      <c r="K711" s="474"/>
      <c r="L711" s="474"/>
      <c r="M711" s="474"/>
      <c r="N711" s="474"/>
      <c r="O711" s="474"/>
      <c r="P711" s="474"/>
      <c r="Q711" s="474"/>
      <c r="R711" s="474"/>
      <c r="S711" s="474"/>
      <c r="T711" s="474"/>
      <c r="U711" s="474"/>
      <c r="V711" s="474"/>
      <c r="W711" s="474"/>
      <c r="X711" s="474"/>
      <c r="Y711" s="474"/>
      <c r="Z711" s="474"/>
      <c r="AA711" s="474"/>
      <c r="AB711" s="474"/>
      <c r="AC711" s="474"/>
      <c r="AD711" s="474"/>
      <c r="AE711" s="474"/>
      <c r="AF711" s="474"/>
      <c r="AG711" s="474"/>
    </row>
    <row r="712" spans="2:33" ht="15" customHeight="1" x14ac:dyDescent="0.35">
      <c r="B712" s="474"/>
      <c r="C712" s="474"/>
      <c r="D712" s="474"/>
      <c r="E712" s="474"/>
      <c r="F712" s="474"/>
      <c r="G712" s="474"/>
      <c r="H712" s="474"/>
      <c r="I712" s="474"/>
      <c r="J712" s="474"/>
      <c r="K712" s="474"/>
      <c r="L712" s="474"/>
      <c r="M712" s="474"/>
      <c r="N712" s="474"/>
      <c r="O712" s="474"/>
      <c r="P712" s="474"/>
      <c r="Q712" s="474"/>
      <c r="R712" s="474"/>
      <c r="S712" s="474"/>
      <c r="T712" s="474"/>
      <c r="U712" s="474"/>
      <c r="V712" s="474"/>
      <c r="W712" s="474"/>
      <c r="X712" s="474"/>
      <c r="Y712" s="474"/>
      <c r="Z712" s="474"/>
      <c r="AA712" s="474"/>
      <c r="AB712" s="474"/>
      <c r="AC712" s="474"/>
      <c r="AD712" s="474"/>
      <c r="AE712" s="474"/>
      <c r="AF712" s="474"/>
      <c r="AG712" s="474"/>
    </row>
    <row r="713" spans="2:33" ht="15" customHeight="1" x14ac:dyDescent="0.35">
      <c r="B713" s="474"/>
      <c r="C713" s="474"/>
      <c r="D713" s="474"/>
      <c r="E713" s="474"/>
      <c r="F713" s="474"/>
      <c r="G713" s="474"/>
      <c r="H713" s="474"/>
      <c r="I713" s="474"/>
      <c r="J713" s="474"/>
      <c r="K713" s="474"/>
      <c r="L713" s="474"/>
      <c r="M713" s="474"/>
      <c r="N713" s="474"/>
      <c r="O713" s="474"/>
      <c r="P713" s="474"/>
      <c r="Q713" s="474"/>
      <c r="R713" s="474"/>
      <c r="S713" s="474"/>
      <c r="T713" s="474"/>
      <c r="U713" s="474"/>
      <c r="V713" s="474"/>
      <c r="W713" s="474"/>
      <c r="X713" s="474"/>
      <c r="Y713" s="474"/>
      <c r="Z713" s="474"/>
      <c r="AA713" s="474"/>
      <c r="AB713" s="474"/>
      <c r="AC713" s="474"/>
      <c r="AD713" s="474"/>
      <c r="AE713" s="474"/>
      <c r="AF713" s="474"/>
      <c r="AG713" s="474"/>
    </row>
    <row r="714" spans="2:33" ht="15" customHeight="1" x14ac:dyDescent="0.35">
      <c r="B714" s="474"/>
      <c r="C714" s="474"/>
      <c r="D714" s="474"/>
      <c r="E714" s="474"/>
      <c r="F714" s="474"/>
      <c r="G714" s="474"/>
      <c r="H714" s="474"/>
      <c r="I714" s="474"/>
      <c r="J714" s="474"/>
      <c r="K714" s="474"/>
      <c r="L714" s="474"/>
      <c r="M714" s="474"/>
      <c r="N714" s="474"/>
      <c r="O714" s="474"/>
      <c r="P714" s="474"/>
      <c r="Q714" s="474"/>
      <c r="R714" s="474"/>
      <c r="S714" s="474"/>
      <c r="T714" s="474"/>
      <c r="U714" s="474"/>
      <c r="V714" s="474"/>
      <c r="W714" s="474"/>
      <c r="X714" s="474"/>
      <c r="Y714" s="474"/>
      <c r="Z714" s="474"/>
      <c r="AA714" s="474"/>
      <c r="AB714" s="474"/>
      <c r="AC714" s="474"/>
      <c r="AD714" s="474"/>
      <c r="AE714" s="474"/>
      <c r="AF714" s="474"/>
      <c r="AG714" s="474"/>
    </row>
    <row r="715" spans="2:33" ht="15" customHeight="1" x14ac:dyDescent="0.35">
      <c r="B715" s="474"/>
      <c r="C715" s="474"/>
      <c r="D715" s="474"/>
      <c r="E715" s="474"/>
      <c r="F715" s="474"/>
      <c r="G715" s="474"/>
      <c r="H715" s="474"/>
      <c r="I715" s="474"/>
      <c r="J715" s="474"/>
      <c r="K715" s="474"/>
      <c r="L715" s="474"/>
      <c r="M715" s="474"/>
      <c r="N715" s="474"/>
      <c r="O715" s="474"/>
      <c r="P715" s="474"/>
      <c r="Q715" s="474"/>
      <c r="R715" s="474"/>
      <c r="S715" s="474"/>
      <c r="T715" s="474"/>
      <c r="U715" s="474"/>
      <c r="V715" s="474"/>
      <c r="W715" s="474"/>
      <c r="X715" s="474"/>
      <c r="Y715" s="474"/>
      <c r="Z715" s="474"/>
      <c r="AA715" s="474"/>
      <c r="AB715" s="474"/>
      <c r="AC715" s="474"/>
      <c r="AD715" s="474"/>
      <c r="AE715" s="474"/>
      <c r="AF715" s="474"/>
      <c r="AG715" s="474"/>
    </row>
    <row r="716" spans="2:33" ht="15" customHeight="1" x14ac:dyDescent="0.35">
      <c r="B716" s="474"/>
      <c r="C716" s="474"/>
      <c r="D716" s="474"/>
      <c r="E716" s="474"/>
      <c r="F716" s="474"/>
      <c r="G716" s="474"/>
      <c r="H716" s="474"/>
      <c r="I716" s="474"/>
      <c r="J716" s="474"/>
      <c r="K716" s="474"/>
      <c r="L716" s="474"/>
      <c r="M716" s="474"/>
      <c r="N716" s="474"/>
      <c r="O716" s="474"/>
      <c r="P716" s="474"/>
      <c r="Q716" s="474"/>
      <c r="R716" s="474"/>
      <c r="S716" s="474"/>
      <c r="T716" s="474"/>
      <c r="U716" s="474"/>
      <c r="V716" s="474"/>
      <c r="W716" s="474"/>
      <c r="X716" s="474"/>
      <c r="Y716" s="474"/>
      <c r="Z716" s="474"/>
      <c r="AA716" s="474"/>
      <c r="AB716" s="474"/>
      <c r="AC716" s="474"/>
      <c r="AD716" s="474"/>
      <c r="AE716" s="474"/>
      <c r="AF716" s="474"/>
      <c r="AG716" s="474"/>
    </row>
    <row r="717" spans="2:33" ht="15" customHeight="1" x14ac:dyDescent="0.35">
      <c r="B717" s="474"/>
      <c r="C717" s="474"/>
      <c r="D717" s="474"/>
      <c r="E717" s="474"/>
      <c r="F717" s="474"/>
      <c r="G717" s="474"/>
      <c r="H717" s="474"/>
      <c r="I717" s="474"/>
      <c r="J717" s="474"/>
      <c r="K717" s="474"/>
      <c r="L717" s="474"/>
      <c r="M717" s="474"/>
      <c r="N717" s="474"/>
      <c r="O717" s="474"/>
      <c r="P717" s="474"/>
      <c r="Q717" s="474"/>
      <c r="R717" s="474"/>
      <c r="S717" s="474"/>
      <c r="T717" s="474"/>
      <c r="U717" s="474"/>
      <c r="V717" s="474"/>
      <c r="W717" s="474"/>
      <c r="X717" s="474"/>
      <c r="Y717" s="474"/>
      <c r="Z717" s="474"/>
      <c r="AA717" s="474"/>
      <c r="AB717" s="474"/>
      <c r="AC717" s="474"/>
      <c r="AD717" s="474"/>
      <c r="AE717" s="474"/>
      <c r="AF717" s="474"/>
      <c r="AG717" s="474"/>
    </row>
    <row r="718" spans="2:33" ht="15" customHeight="1" x14ac:dyDescent="0.35">
      <c r="B718" s="474"/>
      <c r="C718" s="474"/>
      <c r="D718" s="474"/>
      <c r="E718" s="474"/>
      <c r="F718" s="474"/>
      <c r="G718" s="474"/>
      <c r="H718" s="474"/>
      <c r="I718" s="474"/>
      <c r="J718" s="474"/>
      <c r="K718" s="474"/>
      <c r="L718" s="474"/>
      <c r="M718" s="474"/>
      <c r="N718" s="474"/>
      <c r="O718" s="474"/>
      <c r="P718" s="474"/>
      <c r="Q718" s="474"/>
      <c r="R718" s="474"/>
      <c r="S718" s="474"/>
      <c r="T718" s="474"/>
      <c r="U718" s="474"/>
      <c r="V718" s="474"/>
      <c r="W718" s="474"/>
      <c r="X718" s="474"/>
      <c r="Y718" s="474"/>
      <c r="Z718" s="474"/>
      <c r="AA718" s="474"/>
      <c r="AB718" s="474"/>
      <c r="AC718" s="474"/>
      <c r="AD718" s="474"/>
      <c r="AE718" s="474"/>
      <c r="AF718" s="474"/>
      <c r="AG718" s="474"/>
    </row>
    <row r="719" spans="2:33" ht="15" customHeight="1" x14ac:dyDescent="0.35">
      <c r="B719" s="474"/>
      <c r="C719" s="474"/>
      <c r="D719" s="474"/>
      <c r="E719" s="474"/>
      <c r="F719" s="474"/>
      <c r="G719" s="474"/>
      <c r="H719" s="474"/>
      <c r="I719" s="474"/>
      <c r="J719" s="474"/>
      <c r="K719" s="474"/>
      <c r="L719" s="474"/>
      <c r="M719" s="474"/>
      <c r="N719" s="474"/>
      <c r="O719" s="474"/>
      <c r="P719" s="474"/>
      <c r="Q719" s="474"/>
      <c r="R719" s="474"/>
      <c r="S719" s="474"/>
      <c r="T719" s="474"/>
      <c r="U719" s="474"/>
      <c r="V719" s="474"/>
      <c r="W719" s="474"/>
      <c r="X719" s="474"/>
      <c r="Y719" s="474"/>
      <c r="Z719" s="474"/>
      <c r="AA719" s="474"/>
      <c r="AB719" s="474"/>
      <c r="AC719" s="474"/>
      <c r="AD719" s="474"/>
      <c r="AE719" s="474"/>
      <c r="AF719" s="474"/>
      <c r="AG719" s="474"/>
    </row>
    <row r="720" spans="2:33" ht="15" customHeight="1" x14ac:dyDescent="0.35">
      <c r="B720" s="474"/>
      <c r="C720" s="474"/>
      <c r="D720" s="474"/>
      <c r="E720" s="474"/>
      <c r="F720" s="474"/>
      <c r="G720" s="474"/>
      <c r="H720" s="474"/>
      <c r="I720" s="474"/>
      <c r="J720" s="474"/>
      <c r="K720" s="474"/>
      <c r="L720" s="474"/>
      <c r="M720" s="474"/>
      <c r="N720" s="474"/>
      <c r="O720" s="474"/>
      <c r="P720" s="474"/>
      <c r="Q720" s="474"/>
      <c r="R720" s="474"/>
      <c r="S720" s="474"/>
      <c r="T720" s="474"/>
      <c r="U720" s="474"/>
      <c r="V720" s="474"/>
      <c r="W720" s="474"/>
      <c r="X720" s="474"/>
      <c r="Y720" s="474"/>
      <c r="Z720" s="474"/>
      <c r="AA720" s="474"/>
      <c r="AB720" s="474"/>
      <c r="AC720" s="474"/>
      <c r="AD720" s="474"/>
      <c r="AE720" s="474"/>
      <c r="AF720" s="474"/>
      <c r="AG720" s="474"/>
    </row>
    <row r="721" spans="1:33" ht="15" customHeight="1" x14ac:dyDescent="0.35">
      <c r="A721" s="470"/>
      <c r="B721" s="474"/>
      <c r="C721" s="474"/>
      <c r="D721" s="474"/>
      <c r="E721" s="474"/>
      <c r="F721" s="474"/>
      <c r="G721" s="474"/>
      <c r="H721" s="474"/>
      <c r="I721" s="474"/>
      <c r="J721" s="474"/>
      <c r="K721" s="474"/>
      <c r="L721" s="474"/>
      <c r="M721" s="474"/>
      <c r="N721" s="474"/>
      <c r="O721" s="474"/>
      <c r="P721" s="474"/>
      <c r="Q721" s="474"/>
      <c r="R721" s="474"/>
      <c r="S721" s="474"/>
      <c r="T721" s="474"/>
      <c r="U721" s="474"/>
      <c r="V721" s="474"/>
      <c r="W721" s="474"/>
      <c r="X721" s="474"/>
      <c r="Y721" s="474"/>
      <c r="Z721" s="474"/>
      <c r="AA721" s="474"/>
      <c r="AB721" s="474"/>
      <c r="AC721" s="474"/>
      <c r="AD721" s="474"/>
      <c r="AE721" s="474"/>
      <c r="AF721" s="474"/>
      <c r="AG721" s="474"/>
    </row>
    <row r="722" spans="1:33" ht="15" customHeight="1" x14ac:dyDescent="0.35">
      <c r="A722" s="470"/>
      <c r="B722" s="474"/>
      <c r="C722" s="474"/>
      <c r="D722" s="474"/>
      <c r="E722" s="474"/>
      <c r="F722" s="474"/>
      <c r="G722" s="474"/>
      <c r="H722" s="474"/>
      <c r="I722" s="474"/>
      <c r="J722" s="474"/>
      <c r="K722" s="474"/>
      <c r="L722" s="474"/>
      <c r="M722" s="474"/>
      <c r="N722" s="474"/>
      <c r="O722" s="474"/>
      <c r="P722" s="474"/>
      <c r="Q722" s="474"/>
      <c r="R722" s="474"/>
      <c r="S722" s="474"/>
      <c r="T722" s="474"/>
      <c r="U722" s="474"/>
      <c r="V722" s="474"/>
      <c r="W722" s="474"/>
      <c r="X722" s="474"/>
      <c r="Y722" s="474"/>
      <c r="Z722" s="474"/>
      <c r="AA722" s="474"/>
      <c r="AB722" s="474"/>
      <c r="AC722" s="474"/>
      <c r="AD722" s="474"/>
      <c r="AE722" s="474"/>
      <c r="AF722" s="474"/>
      <c r="AG722" s="474"/>
    </row>
    <row r="723" spans="1:33" ht="15" customHeight="1" x14ac:dyDescent="0.35">
      <c r="A723" s="470"/>
      <c r="B723" s="474"/>
      <c r="C723" s="474"/>
      <c r="D723" s="474"/>
      <c r="E723" s="474"/>
      <c r="F723" s="474"/>
      <c r="G723" s="474"/>
      <c r="H723" s="474"/>
      <c r="I723" s="474"/>
      <c r="J723" s="474"/>
      <c r="K723" s="474"/>
      <c r="L723" s="474"/>
      <c r="M723" s="474"/>
      <c r="N723" s="474"/>
      <c r="O723" s="474"/>
      <c r="P723" s="474"/>
      <c r="Q723" s="474"/>
      <c r="R723" s="474"/>
      <c r="S723" s="474"/>
      <c r="T723" s="474"/>
      <c r="U723" s="474"/>
      <c r="V723" s="474"/>
      <c r="W723" s="474"/>
      <c r="X723" s="474"/>
      <c r="Y723" s="474"/>
      <c r="Z723" s="474"/>
      <c r="AA723" s="474"/>
      <c r="AB723" s="474"/>
      <c r="AC723" s="474"/>
      <c r="AD723" s="474"/>
      <c r="AE723" s="474"/>
      <c r="AF723" s="474"/>
      <c r="AG723" s="474"/>
    </row>
    <row r="724" spans="1:33" ht="15" customHeight="1" x14ac:dyDescent="0.35">
      <c r="A724" s="470"/>
      <c r="B724" s="474"/>
      <c r="C724" s="474"/>
      <c r="D724" s="474"/>
      <c r="E724" s="474"/>
      <c r="F724" s="474"/>
      <c r="G724" s="474"/>
      <c r="H724" s="474"/>
      <c r="I724" s="474"/>
      <c r="J724" s="474"/>
      <c r="K724" s="474"/>
      <c r="L724" s="474"/>
      <c r="M724" s="474"/>
      <c r="N724" s="474"/>
      <c r="O724" s="474"/>
      <c r="P724" s="474"/>
      <c r="Q724" s="474"/>
      <c r="R724" s="474"/>
      <c r="S724" s="474"/>
      <c r="T724" s="474"/>
      <c r="U724" s="474"/>
      <c r="V724" s="474"/>
      <c r="W724" s="474"/>
      <c r="X724" s="474"/>
      <c r="Y724" s="474"/>
      <c r="Z724" s="474"/>
      <c r="AA724" s="474"/>
      <c r="AB724" s="474"/>
      <c r="AC724" s="474"/>
      <c r="AD724" s="474"/>
      <c r="AE724" s="474"/>
      <c r="AF724" s="474"/>
      <c r="AG724" s="474"/>
    </row>
    <row r="725" spans="1:33" ht="15" customHeight="1" x14ac:dyDescent="0.35">
      <c r="A725" s="470"/>
      <c r="B725" s="474"/>
      <c r="C725" s="474"/>
      <c r="D725" s="474"/>
      <c r="E725" s="474"/>
      <c r="F725" s="474"/>
      <c r="G725" s="474"/>
      <c r="H725" s="474"/>
      <c r="I725" s="474"/>
      <c r="J725" s="474"/>
      <c r="K725" s="474"/>
      <c r="L725" s="474"/>
      <c r="M725" s="474"/>
      <c r="N725" s="474"/>
      <c r="O725" s="474"/>
      <c r="P725" s="474"/>
      <c r="Q725" s="474"/>
      <c r="R725" s="474"/>
      <c r="S725" s="474"/>
      <c r="T725" s="474"/>
      <c r="U725" s="474"/>
      <c r="V725" s="474"/>
      <c r="W725" s="474"/>
      <c r="X725" s="474"/>
      <c r="Y725" s="474"/>
      <c r="Z725" s="474"/>
      <c r="AA725" s="474"/>
      <c r="AB725" s="474"/>
      <c r="AC725" s="474"/>
      <c r="AD725" s="474"/>
      <c r="AE725" s="474"/>
      <c r="AF725" s="474"/>
      <c r="AG725" s="474"/>
    </row>
    <row r="726" spans="1:33" ht="15" customHeight="1" x14ac:dyDescent="0.35">
      <c r="A726" s="470"/>
      <c r="B726" s="474"/>
      <c r="C726" s="474"/>
      <c r="D726" s="474"/>
      <c r="E726" s="474"/>
      <c r="F726" s="474"/>
      <c r="G726" s="474"/>
      <c r="H726" s="474"/>
      <c r="I726" s="474"/>
      <c r="J726" s="474"/>
      <c r="K726" s="474"/>
      <c r="L726" s="474"/>
      <c r="M726" s="474"/>
      <c r="N726" s="474"/>
      <c r="O726" s="474"/>
      <c r="P726" s="474"/>
      <c r="Q726" s="474"/>
      <c r="R726" s="474"/>
      <c r="S726" s="474"/>
      <c r="T726" s="474"/>
      <c r="U726" s="474"/>
      <c r="V726" s="474"/>
      <c r="W726" s="474"/>
      <c r="X726" s="474"/>
      <c r="Y726" s="474"/>
      <c r="Z726" s="474"/>
      <c r="AA726" s="474"/>
      <c r="AB726" s="474"/>
      <c r="AC726" s="474"/>
      <c r="AD726" s="474"/>
      <c r="AE726" s="474"/>
      <c r="AF726" s="474"/>
      <c r="AG726" s="474"/>
    </row>
    <row r="727" spans="1:33" ht="15" customHeight="1" x14ac:dyDescent="0.35">
      <c r="A727" s="470"/>
      <c r="B727" s="474"/>
      <c r="C727" s="474"/>
      <c r="D727" s="474"/>
      <c r="E727" s="474"/>
      <c r="F727" s="474"/>
      <c r="G727" s="474"/>
      <c r="H727" s="474"/>
      <c r="I727" s="474"/>
      <c r="J727" s="474"/>
      <c r="K727" s="474"/>
      <c r="L727" s="474"/>
      <c r="M727" s="474"/>
      <c r="N727" s="474"/>
      <c r="O727" s="474"/>
      <c r="P727" s="474"/>
      <c r="Q727" s="474"/>
      <c r="R727" s="474"/>
      <c r="S727" s="474"/>
      <c r="T727" s="474"/>
      <c r="U727" s="474"/>
      <c r="V727" s="474"/>
      <c r="W727" s="474"/>
      <c r="X727" s="474"/>
      <c r="Y727" s="474"/>
      <c r="Z727" s="474"/>
      <c r="AA727" s="474"/>
      <c r="AB727" s="474"/>
      <c r="AC727" s="474"/>
      <c r="AD727" s="474"/>
      <c r="AE727" s="474"/>
      <c r="AF727" s="474"/>
      <c r="AG727" s="474"/>
    </row>
    <row r="728" spans="1:33" ht="15" customHeight="1" x14ac:dyDescent="0.35">
      <c r="A728" s="470"/>
      <c r="B728" s="221"/>
      <c r="C728" s="221"/>
      <c r="D728" s="221"/>
      <c r="E728" s="221"/>
      <c r="F728" s="221"/>
      <c r="G728" s="221"/>
      <c r="H728" s="221"/>
      <c r="I728" s="221"/>
      <c r="J728" s="221"/>
      <c r="K728" s="221"/>
      <c r="L728" s="221"/>
      <c r="M728" s="221"/>
      <c r="N728" s="221"/>
      <c r="O728" s="221"/>
      <c r="P728" s="221"/>
      <c r="Q728" s="221"/>
      <c r="R728" s="221"/>
      <c r="S728" s="221"/>
      <c r="T728" s="221"/>
      <c r="U728" s="221"/>
      <c r="V728" s="221"/>
      <c r="W728" s="221"/>
      <c r="X728" s="221"/>
      <c r="Y728" s="221"/>
      <c r="Z728" s="221"/>
      <c r="AA728" s="221"/>
      <c r="AB728" s="221"/>
      <c r="AC728" s="221"/>
      <c r="AD728" s="221"/>
      <c r="AE728" s="221"/>
      <c r="AF728" s="221"/>
      <c r="AG728" s="474"/>
    </row>
    <row r="729" spans="1:33" ht="15" customHeight="1" x14ac:dyDescent="0.35">
      <c r="A729" s="470"/>
      <c r="B729" s="474"/>
      <c r="C729" s="474"/>
      <c r="D729" s="474"/>
      <c r="E729" s="474"/>
      <c r="F729" s="474"/>
      <c r="G729" s="474"/>
      <c r="H729" s="474"/>
      <c r="I729" s="474"/>
      <c r="J729" s="474"/>
      <c r="K729" s="474"/>
      <c r="L729" s="474"/>
      <c r="M729" s="474"/>
      <c r="N729" s="474"/>
      <c r="O729" s="474"/>
      <c r="P729" s="474"/>
      <c r="Q729" s="474"/>
      <c r="R729" s="474"/>
      <c r="S729" s="474"/>
      <c r="T729" s="474"/>
      <c r="U729" s="474"/>
      <c r="V729" s="474"/>
      <c r="W729" s="474"/>
      <c r="X729" s="474"/>
      <c r="Y729" s="474"/>
      <c r="Z729" s="474"/>
      <c r="AA729" s="474"/>
      <c r="AB729" s="474"/>
      <c r="AC729" s="474"/>
      <c r="AD729" s="474"/>
      <c r="AE729" s="474"/>
      <c r="AF729" s="474"/>
      <c r="AG729" s="474"/>
    </row>
    <row r="730" spans="1:33" ht="15" customHeight="1" x14ac:dyDescent="0.35">
      <c r="A730" s="470"/>
      <c r="B730" s="474"/>
      <c r="C730" s="474"/>
      <c r="D730" s="474"/>
      <c r="E730" s="474"/>
      <c r="F730" s="474"/>
      <c r="G730" s="474"/>
      <c r="H730" s="474"/>
      <c r="I730" s="474"/>
      <c r="J730" s="474"/>
      <c r="K730" s="474"/>
      <c r="L730" s="474"/>
      <c r="M730" s="474"/>
      <c r="N730" s="474"/>
      <c r="O730" s="474"/>
      <c r="P730" s="474"/>
      <c r="Q730" s="474"/>
      <c r="R730" s="474"/>
      <c r="S730" s="474"/>
      <c r="T730" s="474"/>
      <c r="U730" s="474"/>
      <c r="V730" s="474"/>
      <c r="W730" s="474"/>
      <c r="X730" s="474"/>
      <c r="Y730" s="474"/>
      <c r="Z730" s="474"/>
      <c r="AA730" s="474"/>
      <c r="AB730" s="474"/>
      <c r="AC730" s="474"/>
      <c r="AD730" s="474"/>
      <c r="AE730" s="474"/>
      <c r="AF730" s="474"/>
      <c r="AG730" s="474"/>
    </row>
    <row r="731" spans="1:33" ht="12" customHeight="1" x14ac:dyDescent="0.35">
      <c r="A731" s="470"/>
      <c r="B731" s="474"/>
      <c r="C731" s="474"/>
      <c r="D731" s="474"/>
      <c r="E731" s="474"/>
      <c r="F731" s="474"/>
      <c r="G731" s="474"/>
      <c r="H731" s="474"/>
      <c r="I731" s="474"/>
      <c r="J731" s="474"/>
      <c r="K731" s="474"/>
      <c r="L731" s="474"/>
      <c r="M731" s="474"/>
      <c r="N731" s="474"/>
      <c r="O731" s="474"/>
      <c r="P731" s="474"/>
      <c r="Q731" s="474"/>
      <c r="R731" s="474"/>
      <c r="S731" s="474"/>
      <c r="T731" s="474"/>
      <c r="U731" s="474"/>
      <c r="V731" s="474"/>
      <c r="W731" s="474"/>
      <c r="X731" s="474"/>
      <c r="Y731" s="474"/>
      <c r="Z731" s="474"/>
      <c r="AA731" s="474"/>
      <c r="AB731" s="474"/>
      <c r="AC731" s="474"/>
      <c r="AD731" s="474"/>
      <c r="AE731" s="474"/>
      <c r="AF731" s="474"/>
      <c r="AG731" s="474"/>
    </row>
    <row r="732" spans="1:33" ht="12" customHeight="1" x14ac:dyDescent="0.35">
      <c r="A732" s="470"/>
      <c r="B732" s="474"/>
      <c r="C732" s="474"/>
      <c r="D732" s="474"/>
      <c r="E732" s="474"/>
      <c r="F732" s="474"/>
      <c r="G732" s="474"/>
      <c r="H732" s="474"/>
      <c r="I732" s="474"/>
      <c r="J732" s="474"/>
      <c r="K732" s="474"/>
      <c r="L732" s="474"/>
      <c r="M732" s="474"/>
      <c r="N732" s="474"/>
      <c r="O732" s="474"/>
      <c r="P732" s="474"/>
      <c r="Q732" s="474"/>
      <c r="R732" s="474"/>
      <c r="S732" s="474"/>
      <c r="T732" s="474"/>
      <c r="U732" s="474"/>
      <c r="V732" s="474"/>
      <c r="W732" s="474"/>
      <c r="X732" s="474"/>
      <c r="Y732" s="474"/>
      <c r="Z732" s="474"/>
      <c r="AA732" s="474"/>
      <c r="AB732" s="474"/>
      <c r="AC732" s="474"/>
      <c r="AD732" s="474"/>
      <c r="AE732" s="474"/>
      <c r="AF732" s="474"/>
      <c r="AG732" s="474"/>
    </row>
    <row r="733" spans="1:33" ht="12" customHeight="1" x14ac:dyDescent="0.35">
      <c r="A733" s="470"/>
      <c r="B733" s="474"/>
      <c r="C733" s="474"/>
      <c r="D733" s="474"/>
      <c r="E733" s="474"/>
      <c r="F733" s="474"/>
      <c r="G733" s="474"/>
      <c r="H733" s="474"/>
      <c r="I733" s="474"/>
      <c r="J733" s="474"/>
      <c r="K733" s="474"/>
      <c r="L733" s="474"/>
      <c r="M733" s="474"/>
      <c r="N733" s="474"/>
      <c r="O733" s="474"/>
      <c r="P733" s="474"/>
      <c r="Q733" s="474"/>
      <c r="R733" s="474"/>
      <c r="S733" s="474"/>
      <c r="T733" s="474"/>
      <c r="U733" s="474"/>
      <c r="V733" s="474"/>
      <c r="W733" s="474"/>
      <c r="X733" s="474"/>
      <c r="Y733" s="474"/>
      <c r="Z733" s="474"/>
      <c r="AA733" s="474"/>
      <c r="AB733" s="474"/>
      <c r="AC733" s="474"/>
      <c r="AD733" s="474"/>
      <c r="AE733" s="474"/>
      <c r="AF733" s="474"/>
      <c r="AG733" s="474"/>
    </row>
    <row r="734" spans="1:33" ht="12" customHeight="1" x14ac:dyDescent="0.35">
      <c r="A734" s="470"/>
      <c r="B734" s="474"/>
      <c r="C734" s="474"/>
      <c r="D734" s="474"/>
      <c r="E734" s="474"/>
      <c r="F734" s="474"/>
      <c r="G734" s="474"/>
      <c r="H734" s="474"/>
      <c r="I734" s="474"/>
      <c r="J734" s="474"/>
      <c r="K734" s="474"/>
      <c r="L734" s="474"/>
      <c r="M734" s="474"/>
      <c r="N734" s="474"/>
      <c r="O734" s="474"/>
      <c r="P734" s="474"/>
      <c r="Q734" s="474"/>
      <c r="R734" s="474"/>
      <c r="S734" s="474"/>
      <c r="T734" s="474"/>
      <c r="U734" s="474"/>
      <c r="V734" s="474"/>
      <c r="W734" s="474"/>
      <c r="X734" s="474"/>
      <c r="Y734" s="474"/>
      <c r="Z734" s="474"/>
      <c r="AA734" s="474"/>
      <c r="AB734" s="474"/>
      <c r="AC734" s="474"/>
      <c r="AD734" s="474"/>
      <c r="AE734" s="474"/>
      <c r="AF734" s="474" t="s">
        <v>1998</v>
      </c>
      <c r="AG734" s="474"/>
    </row>
    <row r="735" spans="1:33" ht="12" customHeight="1" x14ac:dyDescent="0.35">
      <c r="A735" s="473" t="s">
        <v>2373</v>
      </c>
      <c r="B735" s="476" t="s">
        <v>2374</v>
      </c>
      <c r="C735" s="474"/>
      <c r="D735" s="474"/>
      <c r="E735" s="474"/>
      <c r="F735" s="474"/>
      <c r="G735" s="474"/>
      <c r="H735" s="474"/>
      <c r="I735" s="474"/>
      <c r="J735" s="474"/>
      <c r="K735" s="474"/>
      <c r="L735" s="474"/>
      <c r="M735" s="474"/>
      <c r="N735" s="474"/>
      <c r="O735" s="474"/>
      <c r="P735" s="474"/>
      <c r="Q735" s="474"/>
      <c r="R735" s="474"/>
      <c r="S735" s="474"/>
      <c r="T735" s="474"/>
      <c r="U735" s="474"/>
      <c r="V735" s="474"/>
      <c r="W735" s="474"/>
      <c r="X735" s="474"/>
      <c r="Y735" s="474"/>
      <c r="Z735" s="474"/>
      <c r="AA735" s="474"/>
      <c r="AB735" s="474"/>
      <c r="AC735" s="474"/>
      <c r="AD735" s="474"/>
      <c r="AE735" s="474"/>
      <c r="AF735" s="477" t="s">
        <v>1999</v>
      </c>
      <c r="AG735" s="474"/>
    </row>
    <row r="736" spans="1:33" ht="12" customHeight="1" x14ac:dyDescent="0.35">
      <c r="A736" s="470"/>
      <c r="B736" s="478" t="s">
        <v>2375</v>
      </c>
      <c r="C736" s="474"/>
      <c r="D736" s="474"/>
      <c r="E736" s="474"/>
      <c r="F736" s="474"/>
      <c r="G736" s="474"/>
      <c r="H736" s="474"/>
      <c r="I736" s="474"/>
      <c r="J736" s="474"/>
      <c r="K736" s="474"/>
      <c r="L736" s="474"/>
      <c r="M736" s="474"/>
      <c r="N736" s="474"/>
      <c r="O736" s="474"/>
      <c r="P736" s="474"/>
      <c r="Q736" s="474"/>
      <c r="R736" s="474"/>
      <c r="S736" s="474"/>
      <c r="T736" s="474"/>
      <c r="U736" s="474"/>
      <c r="V736" s="474"/>
      <c r="W736" s="474"/>
      <c r="X736" s="474"/>
      <c r="Y736" s="474"/>
      <c r="Z736" s="474"/>
      <c r="AA736" s="474"/>
      <c r="AB736" s="474"/>
      <c r="AC736" s="474"/>
      <c r="AD736" s="474"/>
      <c r="AE736" s="474"/>
      <c r="AF736" s="477" t="s">
        <v>2000</v>
      </c>
      <c r="AG736" s="474"/>
    </row>
    <row r="737" spans="1:33" ht="12" customHeight="1" x14ac:dyDescent="0.35">
      <c r="A737" s="470"/>
      <c r="B737" s="478"/>
      <c r="C737" s="479"/>
      <c r="D737" s="479"/>
      <c r="E737" s="479"/>
      <c r="F737" s="479"/>
      <c r="G737" s="479"/>
      <c r="H737" s="479"/>
      <c r="I737" s="479"/>
      <c r="J737" s="479"/>
      <c r="K737" s="479"/>
      <c r="L737" s="479"/>
      <c r="M737" s="479"/>
      <c r="N737" s="479"/>
      <c r="O737" s="479"/>
      <c r="P737" s="479"/>
      <c r="Q737" s="479"/>
      <c r="R737" s="479"/>
      <c r="S737" s="479"/>
      <c r="T737" s="479"/>
      <c r="U737" s="479"/>
      <c r="V737" s="479"/>
      <c r="W737" s="479"/>
      <c r="X737" s="479"/>
      <c r="Y737" s="479"/>
      <c r="Z737" s="479"/>
      <c r="AA737" s="479"/>
      <c r="AB737" s="479"/>
      <c r="AC737" s="479"/>
      <c r="AD737" s="479"/>
      <c r="AE737" s="479"/>
      <c r="AF737" s="477" t="s">
        <v>2123</v>
      </c>
      <c r="AG737" s="474"/>
    </row>
    <row r="738" spans="1:33" ht="12" customHeight="1" thickBot="1" x14ac:dyDescent="0.4">
      <c r="A738" s="470"/>
      <c r="B738" s="480" t="s">
        <v>2156</v>
      </c>
      <c r="C738" s="480">
        <v>2022</v>
      </c>
      <c r="D738" s="480">
        <v>2023</v>
      </c>
      <c r="E738" s="480">
        <v>2024</v>
      </c>
      <c r="F738" s="480">
        <v>2025</v>
      </c>
      <c r="G738" s="480">
        <v>2026</v>
      </c>
      <c r="H738" s="480">
        <v>2027</v>
      </c>
      <c r="I738" s="480">
        <v>2028</v>
      </c>
      <c r="J738" s="480">
        <v>2029</v>
      </c>
      <c r="K738" s="480">
        <v>2030</v>
      </c>
      <c r="L738" s="480">
        <v>2031</v>
      </c>
      <c r="M738" s="480">
        <v>2032</v>
      </c>
      <c r="N738" s="480">
        <v>2033</v>
      </c>
      <c r="O738" s="480">
        <v>2034</v>
      </c>
      <c r="P738" s="480">
        <v>2035</v>
      </c>
      <c r="Q738" s="480">
        <v>2036</v>
      </c>
      <c r="R738" s="480">
        <v>2037</v>
      </c>
      <c r="S738" s="480">
        <v>2038</v>
      </c>
      <c r="T738" s="480">
        <v>2039</v>
      </c>
      <c r="U738" s="480">
        <v>2040</v>
      </c>
      <c r="V738" s="480">
        <v>2041</v>
      </c>
      <c r="W738" s="480">
        <v>2042</v>
      </c>
      <c r="X738" s="480">
        <v>2043</v>
      </c>
      <c r="Y738" s="480">
        <v>2044</v>
      </c>
      <c r="Z738" s="480">
        <v>2045</v>
      </c>
      <c r="AA738" s="480">
        <v>2046</v>
      </c>
      <c r="AB738" s="480">
        <v>2047</v>
      </c>
      <c r="AC738" s="480">
        <v>2048</v>
      </c>
      <c r="AD738" s="480">
        <v>2049</v>
      </c>
      <c r="AE738" s="480">
        <v>2050</v>
      </c>
      <c r="AF738" s="481">
        <v>2050</v>
      </c>
      <c r="AG738" s="474"/>
    </row>
    <row r="739" spans="1:33" ht="12" customHeight="1" thickTop="1" x14ac:dyDescent="0.35">
      <c r="A739" s="470"/>
      <c r="B739" s="474"/>
      <c r="C739" s="474"/>
      <c r="D739" s="474"/>
      <c r="E739" s="474"/>
      <c r="F739" s="474"/>
      <c r="G739" s="474"/>
      <c r="H739" s="474"/>
      <c r="I739" s="474"/>
      <c r="J739" s="474"/>
      <c r="K739" s="474"/>
      <c r="L739" s="474"/>
      <c r="M739" s="474"/>
      <c r="N739" s="474"/>
      <c r="O739" s="474"/>
      <c r="P739" s="474"/>
      <c r="Q739" s="474"/>
      <c r="R739" s="474"/>
      <c r="S739" s="474"/>
      <c r="T739" s="474"/>
      <c r="U739" s="474"/>
      <c r="V739" s="474"/>
      <c r="W739" s="474"/>
      <c r="X739" s="474"/>
      <c r="Y739" s="474"/>
      <c r="Z739" s="474"/>
      <c r="AA739" s="474"/>
      <c r="AB739" s="474"/>
      <c r="AC739" s="474"/>
      <c r="AD739" s="474"/>
      <c r="AE739" s="474"/>
      <c r="AF739" s="474"/>
      <c r="AG739" s="474"/>
    </row>
    <row r="740" spans="1:33" ht="12" customHeight="1" x14ac:dyDescent="0.35">
      <c r="A740" s="473" t="s">
        <v>2376</v>
      </c>
      <c r="B740" s="482" t="s">
        <v>2157</v>
      </c>
      <c r="C740" s="492">
        <v>19750.261718999998</v>
      </c>
      <c r="D740" s="492">
        <v>19905.609375</v>
      </c>
      <c r="E740" s="492">
        <v>20081.880859000001</v>
      </c>
      <c r="F740" s="492">
        <v>20386.224609000001</v>
      </c>
      <c r="G740" s="492">
        <v>20841.882812</v>
      </c>
      <c r="H740" s="492">
        <v>21287.755859000001</v>
      </c>
      <c r="I740" s="492">
        <v>21695.880859000001</v>
      </c>
      <c r="J740" s="492">
        <v>22060.623047000001</v>
      </c>
      <c r="K740" s="492">
        <v>22380.796875</v>
      </c>
      <c r="L740" s="492">
        <v>22721.648438</v>
      </c>
      <c r="M740" s="492">
        <v>23132.277343999998</v>
      </c>
      <c r="N740" s="492">
        <v>23585.296875</v>
      </c>
      <c r="O740" s="492">
        <v>24054.847656000002</v>
      </c>
      <c r="P740" s="492">
        <v>24533.841797000001</v>
      </c>
      <c r="Q740" s="492">
        <v>25026.417968999998</v>
      </c>
      <c r="R740" s="492">
        <v>25540.740234000001</v>
      </c>
      <c r="S740" s="492">
        <v>26075.976562</v>
      </c>
      <c r="T740" s="492">
        <v>26606.574218999998</v>
      </c>
      <c r="U740" s="492">
        <v>27195.669922000001</v>
      </c>
      <c r="V740" s="492">
        <v>27810.150390999999</v>
      </c>
      <c r="W740" s="492">
        <v>28404.6875</v>
      </c>
      <c r="X740" s="492">
        <v>28996.335938</v>
      </c>
      <c r="Y740" s="492">
        <v>29571.818359000001</v>
      </c>
      <c r="Z740" s="492">
        <v>30144.392577999999</v>
      </c>
      <c r="AA740" s="492">
        <v>30744.0625</v>
      </c>
      <c r="AB740" s="492">
        <v>31369.007812</v>
      </c>
      <c r="AC740" s="492">
        <v>32033.580077999999</v>
      </c>
      <c r="AD740" s="492">
        <v>32711.115234000001</v>
      </c>
      <c r="AE740" s="492">
        <v>33403.691405999998</v>
      </c>
      <c r="AF740" s="487">
        <v>1.8945E-2</v>
      </c>
      <c r="AG740" s="474"/>
    </row>
    <row r="741" spans="1:33" ht="15" customHeight="1" x14ac:dyDescent="0.35">
      <c r="A741" s="470"/>
      <c r="B741" s="474"/>
      <c r="C741" s="474"/>
      <c r="D741" s="474"/>
      <c r="E741" s="474"/>
      <c r="F741" s="474"/>
      <c r="G741" s="474"/>
      <c r="H741" s="474"/>
      <c r="I741" s="474"/>
      <c r="J741" s="474"/>
      <c r="K741" s="474"/>
      <c r="L741" s="474"/>
      <c r="M741" s="474"/>
      <c r="N741" s="474"/>
      <c r="O741" s="474"/>
      <c r="P741" s="474"/>
      <c r="Q741" s="474"/>
      <c r="R741" s="474"/>
      <c r="S741" s="474"/>
      <c r="T741" s="474"/>
      <c r="U741" s="474"/>
      <c r="V741" s="474"/>
      <c r="W741" s="474"/>
      <c r="X741" s="474"/>
      <c r="Y741" s="474"/>
      <c r="Z741" s="474"/>
      <c r="AA741" s="474"/>
      <c r="AB741" s="474"/>
      <c r="AC741" s="474"/>
      <c r="AD741" s="474"/>
      <c r="AE741" s="474"/>
      <c r="AF741" s="474"/>
      <c r="AG741" s="474"/>
    </row>
    <row r="742" spans="1:33" ht="15" customHeight="1" x14ac:dyDescent="0.35">
      <c r="A742" s="473" t="s">
        <v>2377</v>
      </c>
      <c r="B742" s="482" t="s">
        <v>2158</v>
      </c>
      <c r="C742" s="492">
        <v>29.646315000000001</v>
      </c>
      <c r="D742" s="492">
        <v>30.037462000000001</v>
      </c>
      <c r="E742" s="492">
        <v>29.898879999999998</v>
      </c>
      <c r="F742" s="492">
        <v>29.905062000000001</v>
      </c>
      <c r="G742" s="492">
        <v>30.130203000000002</v>
      </c>
      <c r="H742" s="492">
        <v>30.402950000000001</v>
      </c>
      <c r="I742" s="492">
        <v>30.663916</v>
      </c>
      <c r="J742" s="492">
        <v>30.864795999999998</v>
      </c>
      <c r="K742" s="492">
        <v>30.979189000000002</v>
      </c>
      <c r="L742" s="492">
        <v>31.086545999999998</v>
      </c>
      <c r="M742" s="492">
        <v>31.266188</v>
      </c>
      <c r="N742" s="492">
        <v>31.477475999999999</v>
      </c>
      <c r="O742" s="492">
        <v>31.746694999999999</v>
      </c>
      <c r="P742" s="492">
        <v>32.000652000000002</v>
      </c>
      <c r="Q742" s="492">
        <v>32.190967999999998</v>
      </c>
      <c r="R742" s="492">
        <v>32.373131000000001</v>
      </c>
      <c r="S742" s="492">
        <v>32.567154000000002</v>
      </c>
      <c r="T742" s="492">
        <v>32.738323000000001</v>
      </c>
      <c r="U742" s="492">
        <v>32.942822</v>
      </c>
      <c r="V742" s="492">
        <v>33.139823999999997</v>
      </c>
      <c r="W742" s="492">
        <v>33.335402999999999</v>
      </c>
      <c r="X742" s="492">
        <v>33.482246000000004</v>
      </c>
      <c r="Y742" s="492">
        <v>33.602654000000001</v>
      </c>
      <c r="Z742" s="492">
        <v>33.726298999999997</v>
      </c>
      <c r="AA742" s="492">
        <v>33.872570000000003</v>
      </c>
      <c r="AB742" s="492">
        <v>34.052157999999999</v>
      </c>
      <c r="AC742" s="492">
        <v>34.247199999999999</v>
      </c>
      <c r="AD742" s="492">
        <v>34.450938999999998</v>
      </c>
      <c r="AE742" s="492">
        <v>34.667534000000003</v>
      </c>
      <c r="AF742" s="487">
        <v>5.6039999999999996E-3</v>
      </c>
      <c r="AG742" s="474"/>
    </row>
    <row r="743" spans="1:33" ht="15" customHeight="1" x14ac:dyDescent="0.35">
      <c r="A743" s="470"/>
      <c r="B743" s="474"/>
      <c r="C743" s="474"/>
      <c r="D743" s="474"/>
      <c r="E743" s="474"/>
      <c r="F743" s="474"/>
      <c r="G743" s="474"/>
      <c r="H743" s="474"/>
      <c r="I743" s="474"/>
      <c r="J743" s="474"/>
      <c r="K743" s="474"/>
      <c r="L743" s="474"/>
      <c r="M743" s="474"/>
      <c r="N743" s="474"/>
      <c r="O743" s="474"/>
      <c r="P743" s="474"/>
      <c r="Q743" s="474"/>
      <c r="R743" s="474"/>
      <c r="S743" s="474"/>
      <c r="T743" s="474"/>
      <c r="U743" s="474"/>
      <c r="V743" s="474"/>
      <c r="W743" s="474"/>
      <c r="X743" s="474"/>
      <c r="Y743" s="474"/>
      <c r="Z743" s="474"/>
      <c r="AA743" s="474"/>
      <c r="AB743" s="474"/>
      <c r="AC743" s="474"/>
      <c r="AD743" s="474"/>
      <c r="AE743" s="474"/>
      <c r="AF743" s="474"/>
      <c r="AG743" s="474"/>
    </row>
    <row r="744" spans="1:33" ht="15" customHeight="1" x14ac:dyDescent="0.35">
      <c r="A744" s="470"/>
      <c r="B744" s="482" t="s">
        <v>357</v>
      </c>
      <c r="C744" s="474"/>
      <c r="D744" s="474"/>
      <c r="E744" s="474"/>
      <c r="F744" s="474"/>
      <c r="G744" s="474"/>
      <c r="H744" s="474"/>
      <c r="I744" s="474"/>
      <c r="J744" s="474"/>
      <c r="K744" s="474"/>
      <c r="L744" s="474"/>
      <c r="M744" s="474"/>
      <c r="N744" s="474"/>
      <c r="O744" s="474"/>
      <c r="P744" s="474"/>
      <c r="Q744" s="474"/>
      <c r="R744" s="474"/>
      <c r="S744" s="474"/>
      <c r="T744" s="474"/>
      <c r="U744" s="474"/>
      <c r="V744" s="474"/>
      <c r="W744" s="474"/>
      <c r="X744" s="474"/>
      <c r="Y744" s="474"/>
      <c r="Z744" s="474"/>
      <c r="AA744" s="474"/>
      <c r="AB744" s="474"/>
      <c r="AC744" s="474"/>
      <c r="AD744" s="474"/>
      <c r="AE744" s="474"/>
      <c r="AF744" s="474"/>
      <c r="AG744" s="474"/>
    </row>
    <row r="745" spans="1:33" ht="15" customHeight="1" x14ac:dyDescent="0.35">
      <c r="A745" s="470"/>
      <c r="B745" s="474"/>
      <c r="C745" s="474"/>
      <c r="D745" s="474"/>
      <c r="E745" s="474"/>
      <c r="F745" s="474"/>
      <c r="G745" s="474"/>
      <c r="H745" s="474"/>
      <c r="I745" s="474"/>
      <c r="J745" s="474"/>
      <c r="K745" s="474"/>
      <c r="L745" s="474"/>
      <c r="M745" s="474"/>
      <c r="N745" s="474"/>
      <c r="O745" s="474"/>
      <c r="P745" s="474"/>
      <c r="Q745" s="474"/>
      <c r="R745" s="474"/>
      <c r="S745" s="474"/>
      <c r="T745" s="474"/>
      <c r="U745" s="474"/>
      <c r="V745" s="474"/>
      <c r="W745" s="474"/>
      <c r="X745" s="474"/>
      <c r="Y745" s="474"/>
      <c r="Z745" s="474"/>
      <c r="AA745" s="474"/>
      <c r="AB745" s="474"/>
      <c r="AC745" s="474"/>
      <c r="AD745" s="474"/>
      <c r="AE745" s="474"/>
      <c r="AF745" s="474"/>
      <c r="AG745" s="474"/>
    </row>
    <row r="746" spans="1:33" ht="15" customHeight="1" x14ac:dyDescent="0.35">
      <c r="A746" s="470"/>
      <c r="B746" s="482" t="s">
        <v>2159</v>
      </c>
      <c r="C746" s="474"/>
      <c r="D746" s="474"/>
      <c r="E746" s="474"/>
      <c r="F746" s="474"/>
      <c r="G746" s="474"/>
      <c r="H746" s="474"/>
      <c r="I746" s="474"/>
      <c r="J746" s="474"/>
      <c r="K746" s="474"/>
      <c r="L746" s="474"/>
      <c r="M746" s="474"/>
      <c r="N746" s="474"/>
      <c r="O746" s="474"/>
      <c r="P746" s="474"/>
      <c r="Q746" s="474"/>
      <c r="R746" s="474"/>
      <c r="S746" s="474"/>
      <c r="T746" s="474"/>
      <c r="U746" s="474"/>
      <c r="V746" s="474"/>
      <c r="W746" s="474"/>
      <c r="X746" s="474"/>
      <c r="Y746" s="474"/>
      <c r="Z746" s="474"/>
      <c r="AA746" s="474"/>
      <c r="AB746" s="474"/>
      <c r="AC746" s="474"/>
      <c r="AD746" s="474"/>
      <c r="AE746" s="474"/>
      <c r="AF746" s="474"/>
      <c r="AG746" s="474"/>
    </row>
    <row r="747" spans="1:33" ht="12" customHeight="1" x14ac:dyDescent="0.35">
      <c r="A747" s="473" t="s">
        <v>2378</v>
      </c>
      <c r="B747" s="483" t="s">
        <v>2160</v>
      </c>
      <c r="C747" s="488">
        <v>73.488861</v>
      </c>
      <c r="D747" s="488">
        <v>72.926818999999995</v>
      </c>
      <c r="E747" s="488">
        <v>73.619964999999993</v>
      </c>
      <c r="F747" s="488">
        <v>74.734702999999996</v>
      </c>
      <c r="G747" s="488">
        <v>76.102463</v>
      </c>
      <c r="H747" s="488">
        <v>77.273223999999999</v>
      </c>
      <c r="I747" s="488">
        <v>77.895897000000005</v>
      </c>
      <c r="J747" s="488">
        <v>78.731635999999995</v>
      </c>
      <c r="K747" s="488">
        <v>79.427132</v>
      </c>
      <c r="L747" s="488">
        <v>79.800476000000003</v>
      </c>
      <c r="M747" s="488">
        <v>80.313621999999995</v>
      </c>
      <c r="N747" s="488">
        <v>80.954635999999994</v>
      </c>
      <c r="O747" s="488">
        <v>81.351898000000006</v>
      </c>
      <c r="P747" s="488">
        <v>81.663428999999994</v>
      </c>
      <c r="Q747" s="488">
        <v>81.985039</v>
      </c>
      <c r="R747" s="488">
        <v>82.388351</v>
      </c>
      <c r="S747" s="488">
        <v>82.811096000000006</v>
      </c>
      <c r="T747" s="488">
        <v>83.165115</v>
      </c>
      <c r="U747" s="488">
        <v>83.503264999999999</v>
      </c>
      <c r="V747" s="488">
        <v>83.84845</v>
      </c>
      <c r="W747" s="488">
        <v>84.249877999999995</v>
      </c>
      <c r="X747" s="488">
        <v>84.639488</v>
      </c>
      <c r="Y747" s="488">
        <v>84.961250000000007</v>
      </c>
      <c r="Z747" s="488">
        <v>85.289246000000006</v>
      </c>
      <c r="AA747" s="488">
        <v>85.600982999999999</v>
      </c>
      <c r="AB747" s="488">
        <v>85.896682999999996</v>
      </c>
      <c r="AC747" s="488">
        <v>86.213333000000006</v>
      </c>
      <c r="AD747" s="488">
        <v>86.531548000000001</v>
      </c>
      <c r="AE747" s="488">
        <v>86.834732000000002</v>
      </c>
      <c r="AF747" s="485">
        <v>5.9779999999999998E-3</v>
      </c>
      <c r="AG747" s="474"/>
    </row>
    <row r="748" spans="1:33" ht="15" customHeight="1" x14ac:dyDescent="0.35">
      <c r="A748" s="473" t="s">
        <v>2379</v>
      </c>
      <c r="B748" s="483" t="s">
        <v>2161</v>
      </c>
      <c r="C748" s="488">
        <v>24.995403</v>
      </c>
      <c r="D748" s="488">
        <v>24.720258999999999</v>
      </c>
      <c r="E748" s="488">
        <v>25.839167</v>
      </c>
      <c r="F748" s="488">
        <v>25.732063</v>
      </c>
      <c r="G748" s="488">
        <v>25.581396000000002</v>
      </c>
      <c r="H748" s="488">
        <v>25.415244999999999</v>
      </c>
      <c r="I748" s="488">
        <v>25.505859000000001</v>
      </c>
      <c r="J748" s="488">
        <v>25.534860999999999</v>
      </c>
      <c r="K748" s="488">
        <v>25.436516000000001</v>
      </c>
      <c r="L748" s="488">
        <v>25.376625000000001</v>
      </c>
      <c r="M748" s="488">
        <v>25.441896</v>
      </c>
      <c r="N748" s="488">
        <v>25.484259000000002</v>
      </c>
      <c r="O748" s="488">
        <v>25.445544999999999</v>
      </c>
      <c r="P748" s="488">
        <v>25.444077</v>
      </c>
      <c r="Q748" s="488">
        <v>25.347283999999998</v>
      </c>
      <c r="R748" s="488">
        <v>25.383755000000001</v>
      </c>
      <c r="S748" s="488">
        <v>25.140664999999998</v>
      </c>
      <c r="T748" s="488">
        <v>24.918823</v>
      </c>
      <c r="U748" s="488">
        <v>24.768992999999998</v>
      </c>
      <c r="V748" s="488">
        <v>24.688452000000002</v>
      </c>
      <c r="W748" s="488">
        <v>24.714141999999999</v>
      </c>
      <c r="X748" s="488">
        <v>24.753585999999999</v>
      </c>
      <c r="Y748" s="488">
        <v>24.743662</v>
      </c>
      <c r="Z748" s="488">
        <v>24.808969000000001</v>
      </c>
      <c r="AA748" s="488">
        <v>24.706638000000002</v>
      </c>
      <c r="AB748" s="488">
        <v>24.525541</v>
      </c>
      <c r="AC748" s="488">
        <v>24.389686999999999</v>
      </c>
      <c r="AD748" s="488">
        <v>24.370889999999999</v>
      </c>
      <c r="AE748" s="488">
        <v>24.296436</v>
      </c>
      <c r="AF748" s="485">
        <v>-1.0120000000000001E-3</v>
      </c>
      <c r="AG748" s="474"/>
    </row>
    <row r="749" spans="1:33" ht="15" customHeight="1" x14ac:dyDescent="0.35">
      <c r="A749" s="473" t="s">
        <v>2380</v>
      </c>
      <c r="B749" s="483" t="s">
        <v>2162</v>
      </c>
      <c r="C749" s="488">
        <v>251.77301</v>
      </c>
      <c r="D749" s="488">
        <v>246.78222700000001</v>
      </c>
      <c r="E749" s="488">
        <v>245.13876300000001</v>
      </c>
      <c r="F749" s="488">
        <v>249.09410099999999</v>
      </c>
      <c r="G749" s="488">
        <v>253.00679</v>
      </c>
      <c r="H749" s="488">
        <v>254.79011499999999</v>
      </c>
      <c r="I749" s="488">
        <v>257.427368</v>
      </c>
      <c r="J749" s="488">
        <v>263.916382</v>
      </c>
      <c r="K749" s="488">
        <v>268.34188799999998</v>
      </c>
      <c r="L749" s="488">
        <v>269.54251099999999</v>
      </c>
      <c r="M749" s="488">
        <v>269.99533100000002</v>
      </c>
      <c r="N749" s="488">
        <v>271.19549599999999</v>
      </c>
      <c r="O749" s="488">
        <v>272.149292</v>
      </c>
      <c r="P749" s="488">
        <v>274.62857100000002</v>
      </c>
      <c r="Q749" s="488">
        <v>278.18945300000001</v>
      </c>
      <c r="R749" s="488">
        <v>282.42804000000001</v>
      </c>
      <c r="S749" s="488">
        <v>287.18524200000002</v>
      </c>
      <c r="T749" s="488">
        <v>291.17477400000001</v>
      </c>
      <c r="U749" s="488">
        <v>295.22088600000001</v>
      </c>
      <c r="V749" s="488">
        <v>300.572632</v>
      </c>
      <c r="W749" s="488">
        <v>305.328644</v>
      </c>
      <c r="X749" s="488">
        <v>309.00991800000003</v>
      </c>
      <c r="Y749" s="488">
        <v>312.25311299999998</v>
      </c>
      <c r="Z749" s="488">
        <v>315.72018400000002</v>
      </c>
      <c r="AA749" s="488">
        <v>319.66394000000003</v>
      </c>
      <c r="AB749" s="488">
        <v>323.67001299999998</v>
      </c>
      <c r="AC749" s="488">
        <v>327.51028400000001</v>
      </c>
      <c r="AD749" s="488">
        <v>331.59054600000002</v>
      </c>
      <c r="AE749" s="488">
        <v>336.761169</v>
      </c>
      <c r="AF749" s="485">
        <v>1.0442E-2</v>
      </c>
      <c r="AG749" s="474"/>
    </row>
    <row r="750" spans="1:33" ht="15" customHeight="1" x14ac:dyDescent="0.35">
      <c r="A750" s="470"/>
      <c r="B750" s="474"/>
      <c r="C750" s="474"/>
      <c r="D750" s="474"/>
      <c r="E750" s="474"/>
      <c r="F750" s="474"/>
      <c r="G750" s="474"/>
      <c r="H750" s="474"/>
      <c r="I750" s="474"/>
      <c r="J750" s="474"/>
      <c r="K750" s="474"/>
      <c r="L750" s="474"/>
      <c r="M750" s="474"/>
      <c r="N750" s="474"/>
      <c r="O750" s="474"/>
      <c r="P750" s="474"/>
      <c r="Q750" s="474"/>
      <c r="R750" s="474"/>
      <c r="S750" s="474"/>
      <c r="T750" s="474"/>
      <c r="U750" s="474"/>
      <c r="V750" s="474"/>
      <c r="W750" s="474"/>
      <c r="X750" s="474"/>
      <c r="Y750" s="474"/>
      <c r="Z750" s="474"/>
      <c r="AA750" s="474"/>
      <c r="AB750" s="474"/>
      <c r="AC750" s="474"/>
      <c r="AD750" s="474"/>
      <c r="AE750" s="474"/>
      <c r="AF750" s="474"/>
      <c r="AG750" s="474"/>
    </row>
    <row r="751" spans="1:33" ht="15" customHeight="1" x14ac:dyDescent="0.35">
      <c r="A751" s="470"/>
      <c r="B751" s="482" t="s">
        <v>2163</v>
      </c>
      <c r="C751" s="474"/>
      <c r="D751" s="474"/>
      <c r="E751" s="474"/>
      <c r="F751" s="474"/>
      <c r="G751" s="474"/>
      <c r="H751" s="474"/>
      <c r="I751" s="474"/>
      <c r="J751" s="474"/>
      <c r="K751" s="474"/>
      <c r="L751" s="474"/>
      <c r="M751" s="474"/>
      <c r="N751" s="474"/>
      <c r="O751" s="474"/>
      <c r="P751" s="474"/>
      <c r="Q751" s="474"/>
      <c r="R751" s="474"/>
      <c r="S751" s="474"/>
      <c r="T751" s="474"/>
      <c r="U751" s="474"/>
      <c r="V751" s="474"/>
      <c r="W751" s="474"/>
      <c r="X751" s="474"/>
      <c r="Y751" s="474"/>
      <c r="Z751" s="474"/>
      <c r="AA751" s="474"/>
      <c r="AB751" s="474"/>
      <c r="AC751" s="474"/>
      <c r="AD751" s="474"/>
      <c r="AE751" s="474"/>
      <c r="AF751" s="474"/>
      <c r="AG751" s="474"/>
    </row>
    <row r="752" spans="1:33" ht="15" customHeight="1" x14ac:dyDescent="0.35">
      <c r="A752" s="473" t="s">
        <v>2381</v>
      </c>
      <c r="B752" s="483" t="s">
        <v>2164</v>
      </c>
      <c r="C752" s="488">
        <v>120.876144</v>
      </c>
      <c r="D752" s="488">
        <v>122.32199900000001</v>
      </c>
      <c r="E752" s="488">
        <v>123.472488</v>
      </c>
      <c r="F752" s="488">
        <v>124.491539</v>
      </c>
      <c r="G752" s="488">
        <v>125.98889200000001</v>
      </c>
      <c r="H752" s="488">
        <v>127.52505499999999</v>
      </c>
      <c r="I752" s="488">
        <v>129.150803</v>
      </c>
      <c r="J752" s="488">
        <v>130.59394800000001</v>
      </c>
      <c r="K752" s="488">
        <v>131.98069799999999</v>
      </c>
      <c r="L752" s="488">
        <v>133.618256</v>
      </c>
      <c r="M752" s="488">
        <v>134.98426799999999</v>
      </c>
      <c r="N752" s="488">
        <v>136.175354</v>
      </c>
      <c r="O752" s="488">
        <v>137.488113</v>
      </c>
      <c r="P752" s="488">
        <v>138.94241299999999</v>
      </c>
      <c r="Q752" s="488">
        <v>140.57577499999999</v>
      </c>
      <c r="R752" s="488">
        <v>142.13378900000001</v>
      </c>
      <c r="S752" s="488">
        <v>143.72456399999999</v>
      </c>
      <c r="T752" s="488">
        <v>145.43009900000001</v>
      </c>
      <c r="U752" s="488">
        <v>147.14771999999999</v>
      </c>
      <c r="V752" s="488">
        <v>148.82470699999999</v>
      </c>
      <c r="W752" s="488">
        <v>150.50889599999999</v>
      </c>
      <c r="X752" s="488">
        <v>152.19825700000001</v>
      </c>
      <c r="Y752" s="488">
        <v>153.83663899999999</v>
      </c>
      <c r="Z752" s="488">
        <v>155.47581500000001</v>
      </c>
      <c r="AA752" s="488">
        <v>157.06352200000001</v>
      </c>
      <c r="AB752" s="488">
        <v>158.64666700000001</v>
      </c>
      <c r="AC752" s="488">
        <v>160.27560399999999</v>
      </c>
      <c r="AD752" s="488">
        <v>161.912857</v>
      </c>
      <c r="AE752" s="488">
        <v>163.56556699999999</v>
      </c>
      <c r="AF752" s="485">
        <v>1.086E-2</v>
      </c>
      <c r="AG752" s="474"/>
    </row>
    <row r="753" spans="1:33" ht="15" customHeight="1" x14ac:dyDescent="0.35">
      <c r="A753" s="473" t="s">
        <v>2382</v>
      </c>
      <c r="B753" s="483" t="s">
        <v>2165</v>
      </c>
      <c r="C753" s="488">
        <v>34.750979999999998</v>
      </c>
      <c r="D753" s="488">
        <v>33.613883999999999</v>
      </c>
      <c r="E753" s="488">
        <v>32.589016000000001</v>
      </c>
      <c r="F753" s="488">
        <v>31.506048</v>
      </c>
      <c r="G753" s="488">
        <v>30.713685999999999</v>
      </c>
      <c r="H753" s="488">
        <v>30.063766000000001</v>
      </c>
      <c r="I753" s="488">
        <v>29.471947</v>
      </c>
      <c r="J753" s="488">
        <v>28.839039</v>
      </c>
      <c r="K753" s="488">
        <v>28.166907999999999</v>
      </c>
      <c r="L753" s="488">
        <v>27.48723</v>
      </c>
      <c r="M753" s="488">
        <v>26.867232999999999</v>
      </c>
      <c r="N753" s="488">
        <v>26.305353</v>
      </c>
      <c r="O753" s="488">
        <v>25.697631999999999</v>
      </c>
      <c r="P753" s="488">
        <v>25.066927</v>
      </c>
      <c r="Q753" s="488">
        <v>24.476500000000001</v>
      </c>
      <c r="R753" s="488">
        <v>23.940093999999998</v>
      </c>
      <c r="S753" s="488">
        <v>23.467064000000001</v>
      </c>
      <c r="T753" s="488">
        <v>22.977385999999999</v>
      </c>
      <c r="U753" s="488">
        <v>22.566749999999999</v>
      </c>
      <c r="V753" s="488">
        <v>22.191821999999998</v>
      </c>
      <c r="W753" s="488">
        <v>21.786434</v>
      </c>
      <c r="X753" s="488">
        <v>21.397960999999999</v>
      </c>
      <c r="Y753" s="488">
        <v>21.018827000000002</v>
      </c>
      <c r="Z753" s="488">
        <v>20.645406999999999</v>
      </c>
      <c r="AA753" s="488">
        <v>20.286595999999999</v>
      </c>
      <c r="AB753" s="488">
        <v>19.955973</v>
      </c>
      <c r="AC753" s="488">
        <v>19.709361999999999</v>
      </c>
      <c r="AD753" s="488">
        <v>19.482472999999999</v>
      </c>
      <c r="AE753" s="488">
        <v>19.253111000000001</v>
      </c>
      <c r="AF753" s="485">
        <v>-2.087E-2</v>
      </c>
      <c r="AG753" s="474"/>
    </row>
    <row r="754" spans="1:33" ht="15" customHeight="1" x14ac:dyDescent="0.35">
      <c r="A754" s="473" t="s">
        <v>2383</v>
      </c>
      <c r="B754" s="483" t="s">
        <v>2166</v>
      </c>
      <c r="C754" s="488">
        <v>25.210080999999999</v>
      </c>
      <c r="D754" s="488">
        <v>24.695429000000001</v>
      </c>
      <c r="E754" s="488">
        <v>24.288436999999998</v>
      </c>
      <c r="F754" s="488">
        <v>24.225279</v>
      </c>
      <c r="G754" s="488">
        <v>24.793482000000001</v>
      </c>
      <c r="H754" s="488">
        <v>25.464108</v>
      </c>
      <c r="I754" s="488">
        <v>25.868406</v>
      </c>
      <c r="J754" s="488">
        <v>26.052607999999999</v>
      </c>
      <c r="K754" s="488">
        <v>25.984256999999999</v>
      </c>
      <c r="L754" s="488">
        <v>26.017800999999999</v>
      </c>
      <c r="M754" s="488">
        <v>26.232261999999999</v>
      </c>
      <c r="N754" s="488">
        <v>26.412516</v>
      </c>
      <c r="O754" s="488">
        <v>26.527602999999999</v>
      </c>
      <c r="P754" s="488">
        <v>26.611522999999998</v>
      </c>
      <c r="Q754" s="488">
        <v>26.588439999999999</v>
      </c>
      <c r="R754" s="488">
        <v>26.445433000000001</v>
      </c>
      <c r="S754" s="488">
        <v>26.269324999999998</v>
      </c>
      <c r="T754" s="488">
        <v>26.075082999999999</v>
      </c>
      <c r="U754" s="488">
        <v>25.950341999999999</v>
      </c>
      <c r="V754" s="488">
        <v>25.899578000000002</v>
      </c>
      <c r="W754" s="488">
        <v>25.731819000000002</v>
      </c>
      <c r="X754" s="488">
        <v>25.507553000000001</v>
      </c>
      <c r="Y754" s="488">
        <v>25.216138999999998</v>
      </c>
      <c r="Z754" s="488">
        <v>24.902906000000002</v>
      </c>
      <c r="AA754" s="488">
        <v>24.659790000000001</v>
      </c>
      <c r="AB754" s="488">
        <v>24.448495999999999</v>
      </c>
      <c r="AC754" s="488">
        <v>24.264301</v>
      </c>
      <c r="AD754" s="488">
        <v>24.083438999999998</v>
      </c>
      <c r="AE754" s="488">
        <v>23.879052999999999</v>
      </c>
      <c r="AF754" s="485">
        <v>-1.9350000000000001E-3</v>
      </c>
      <c r="AG754" s="474"/>
    </row>
    <row r="755" spans="1:33" ht="15" customHeight="1" x14ac:dyDescent="0.35">
      <c r="A755" s="473" t="s">
        <v>2384</v>
      </c>
      <c r="B755" s="483" t="s">
        <v>2167</v>
      </c>
      <c r="C755" s="488">
        <v>24.227205000000001</v>
      </c>
      <c r="D755" s="488">
        <v>21.992985000000001</v>
      </c>
      <c r="E755" s="488">
        <v>21.340009999999999</v>
      </c>
      <c r="F755" s="488">
        <v>21.646930999999999</v>
      </c>
      <c r="G755" s="488">
        <v>21.414776</v>
      </c>
      <c r="H755" s="488">
        <v>21.317007</v>
      </c>
      <c r="I755" s="488">
        <v>21.627129</v>
      </c>
      <c r="J755" s="488">
        <v>22.023675999999998</v>
      </c>
      <c r="K755" s="488">
        <v>22.112563999999999</v>
      </c>
      <c r="L755" s="488">
        <v>22.163575999999999</v>
      </c>
      <c r="M755" s="488">
        <v>22.487444</v>
      </c>
      <c r="N755" s="488">
        <v>22.891819000000002</v>
      </c>
      <c r="O755" s="488">
        <v>23.348458999999998</v>
      </c>
      <c r="P755" s="488">
        <v>23.629546999999999</v>
      </c>
      <c r="Q755" s="488">
        <v>23.565985000000001</v>
      </c>
      <c r="R755" s="488">
        <v>23.664465</v>
      </c>
      <c r="S755" s="488">
        <v>23.778299000000001</v>
      </c>
      <c r="T755" s="488">
        <v>23.897822999999999</v>
      </c>
      <c r="U755" s="488">
        <v>24.142582000000001</v>
      </c>
      <c r="V755" s="488">
        <v>24.557124999999999</v>
      </c>
      <c r="W755" s="488">
        <v>24.819711999999999</v>
      </c>
      <c r="X755" s="488">
        <v>24.974609000000001</v>
      </c>
      <c r="Y755" s="488">
        <v>24.937811</v>
      </c>
      <c r="Z755" s="488">
        <v>24.715813000000001</v>
      </c>
      <c r="AA755" s="488">
        <v>24.551323</v>
      </c>
      <c r="AB755" s="488">
        <v>24.522538999999998</v>
      </c>
      <c r="AC755" s="488">
        <v>24.531544</v>
      </c>
      <c r="AD755" s="488">
        <v>24.625067000000001</v>
      </c>
      <c r="AE755" s="488">
        <v>24.836872</v>
      </c>
      <c r="AF755" s="485">
        <v>8.8800000000000001E-4</v>
      </c>
      <c r="AG755" s="474"/>
    </row>
    <row r="756" spans="1:33" ht="15" customHeight="1" x14ac:dyDescent="0.35">
      <c r="A756" s="473" t="s">
        <v>2385</v>
      </c>
      <c r="B756" s="483" t="s">
        <v>2168</v>
      </c>
      <c r="C756" s="488">
        <v>13.623225</v>
      </c>
      <c r="D756" s="488">
        <v>13.394565</v>
      </c>
      <c r="E756" s="488">
        <v>13.382021999999999</v>
      </c>
      <c r="F756" s="488">
        <v>13.351081000000001</v>
      </c>
      <c r="G756" s="488">
        <v>13.710768</v>
      </c>
      <c r="H756" s="488">
        <v>14.05794</v>
      </c>
      <c r="I756" s="488">
        <v>14.135406</v>
      </c>
      <c r="J756" s="488">
        <v>14.275277000000001</v>
      </c>
      <c r="K756" s="488">
        <v>14.333947</v>
      </c>
      <c r="L756" s="488">
        <v>14.404</v>
      </c>
      <c r="M756" s="488">
        <v>14.716927999999999</v>
      </c>
      <c r="N756" s="488">
        <v>14.841851999999999</v>
      </c>
      <c r="O756" s="488">
        <v>14.985628999999999</v>
      </c>
      <c r="P756" s="488">
        <v>15.285142</v>
      </c>
      <c r="Q756" s="488">
        <v>15.513197999999999</v>
      </c>
      <c r="R756" s="488">
        <v>15.757548999999999</v>
      </c>
      <c r="S756" s="488">
        <v>16.091674999999999</v>
      </c>
      <c r="T756" s="488">
        <v>16.341191999999999</v>
      </c>
      <c r="U756" s="488">
        <v>16.557562000000001</v>
      </c>
      <c r="V756" s="488">
        <v>17.011122</v>
      </c>
      <c r="W756" s="488">
        <v>17.309350999999999</v>
      </c>
      <c r="X756" s="488">
        <v>17.472567000000002</v>
      </c>
      <c r="Y756" s="488">
        <v>17.598763000000002</v>
      </c>
      <c r="Z756" s="488">
        <v>17.590633</v>
      </c>
      <c r="AA756" s="488">
        <v>17.771985999999998</v>
      </c>
      <c r="AB756" s="488">
        <v>17.964642999999999</v>
      </c>
      <c r="AC756" s="488">
        <v>18.18449</v>
      </c>
      <c r="AD756" s="488">
        <v>18.345676000000001</v>
      </c>
      <c r="AE756" s="488">
        <v>18.756450999999998</v>
      </c>
      <c r="AF756" s="485">
        <v>1.1486E-2</v>
      </c>
      <c r="AG756" s="474"/>
    </row>
    <row r="757" spans="1:33" ht="15" customHeight="1" x14ac:dyDescent="0.35">
      <c r="A757" s="473" t="s">
        <v>2386</v>
      </c>
      <c r="B757" s="483" t="s">
        <v>2169</v>
      </c>
      <c r="C757" s="488">
        <v>32.310921</v>
      </c>
      <c r="D757" s="488">
        <v>31.620567000000001</v>
      </c>
      <c r="E757" s="488">
        <v>30.902546000000001</v>
      </c>
      <c r="F757" s="488">
        <v>30.913073000000001</v>
      </c>
      <c r="G757" s="488">
        <v>31.174166</v>
      </c>
      <c r="H757" s="488">
        <v>31.385909999999999</v>
      </c>
      <c r="I757" s="488">
        <v>31.625999</v>
      </c>
      <c r="J757" s="488">
        <v>31.845846000000002</v>
      </c>
      <c r="K757" s="488">
        <v>32.004936000000001</v>
      </c>
      <c r="L757" s="488">
        <v>32.338462999999997</v>
      </c>
      <c r="M757" s="488">
        <v>32.672275999999997</v>
      </c>
      <c r="N757" s="488">
        <v>32.975788000000001</v>
      </c>
      <c r="O757" s="488">
        <v>33.335915</v>
      </c>
      <c r="P757" s="488">
        <v>33.667374000000002</v>
      </c>
      <c r="Q757" s="488">
        <v>33.844715000000001</v>
      </c>
      <c r="R757" s="488">
        <v>34.056018999999999</v>
      </c>
      <c r="S757" s="488">
        <v>34.270180000000003</v>
      </c>
      <c r="T757" s="488">
        <v>34.453578999999998</v>
      </c>
      <c r="U757" s="488">
        <v>34.766983000000003</v>
      </c>
      <c r="V757" s="488">
        <v>35.118378</v>
      </c>
      <c r="W757" s="488">
        <v>35.386859999999999</v>
      </c>
      <c r="X757" s="488">
        <v>35.641238999999999</v>
      </c>
      <c r="Y757" s="488">
        <v>35.736426999999999</v>
      </c>
      <c r="Z757" s="488">
        <v>35.799377</v>
      </c>
      <c r="AA757" s="488">
        <v>35.875743999999997</v>
      </c>
      <c r="AB757" s="488">
        <v>36.023335000000003</v>
      </c>
      <c r="AC757" s="488">
        <v>36.192019999999999</v>
      </c>
      <c r="AD757" s="488">
        <v>36.342243000000003</v>
      </c>
      <c r="AE757" s="488">
        <v>36.496971000000002</v>
      </c>
      <c r="AF757" s="485">
        <v>4.3600000000000002E-3</v>
      </c>
      <c r="AG757" s="474"/>
    </row>
    <row r="758" spans="1:33" ht="15" customHeight="1" x14ac:dyDescent="0.35">
      <c r="A758" s="473" t="s">
        <v>2387</v>
      </c>
      <c r="B758" s="483" t="s">
        <v>2170</v>
      </c>
      <c r="C758" s="488">
        <v>11.352563</v>
      </c>
      <c r="D758" s="488">
        <v>11.153733000000001</v>
      </c>
      <c r="E758" s="488">
        <v>11.007517</v>
      </c>
      <c r="F758" s="488">
        <v>10.958062</v>
      </c>
      <c r="G758" s="488">
        <v>10.944357999999999</v>
      </c>
      <c r="H758" s="488">
        <v>10.905208999999999</v>
      </c>
      <c r="I758" s="488">
        <v>10.941318000000001</v>
      </c>
      <c r="J758" s="488">
        <v>10.992661</v>
      </c>
      <c r="K758" s="488">
        <v>11.077564000000001</v>
      </c>
      <c r="L758" s="488">
        <v>11.203257000000001</v>
      </c>
      <c r="M758" s="488">
        <v>11.192456999999999</v>
      </c>
      <c r="N758" s="488">
        <v>11.093441</v>
      </c>
      <c r="O758" s="488">
        <v>11.016235</v>
      </c>
      <c r="P758" s="488">
        <v>10.939662999999999</v>
      </c>
      <c r="Q758" s="488">
        <v>10.873835</v>
      </c>
      <c r="R758" s="488">
        <v>10.839961000000001</v>
      </c>
      <c r="S758" s="488">
        <v>10.807252999999999</v>
      </c>
      <c r="T758" s="488">
        <v>10.773526</v>
      </c>
      <c r="U758" s="488">
        <v>10.828243000000001</v>
      </c>
      <c r="V758" s="488">
        <v>10.813442999999999</v>
      </c>
      <c r="W758" s="488">
        <v>10.723979</v>
      </c>
      <c r="X758" s="488">
        <v>10.707278000000001</v>
      </c>
      <c r="Y758" s="488">
        <v>10.724174</v>
      </c>
      <c r="Z758" s="488">
        <v>10.863956</v>
      </c>
      <c r="AA758" s="488">
        <v>10.976266000000001</v>
      </c>
      <c r="AB758" s="488">
        <v>11.053115999999999</v>
      </c>
      <c r="AC758" s="488">
        <v>11.104763</v>
      </c>
      <c r="AD758" s="488">
        <v>11.216498</v>
      </c>
      <c r="AE758" s="488">
        <v>11.317432</v>
      </c>
      <c r="AF758" s="485">
        <v>-1.11E-4</v>
      </c>
      <c r="AG758" s="474"/>
    </row>
    <row r="759" spans="1:33" ht="15" customHeight="1" x14ac:dyDescent="0.35">
      <c r="A759" s="473" t="s">
        <v>2388</v>
      </c>
      <c r="B759" s="483" t="s">
        <v>2171</v>
      </c>
      <c r="C759" s="488">
        <v>170.24385100000001</v>
      </c>
      <c r="D759" s="488">
        <v>157.54754600000001</v>
      </c>
      <c r="E759" s="488">
        <v>156.12855500000001</v>
      </c>
      <c r="F759" s="488">
        <v>157.37423699999999</v>
      </c>
      <c r="G759" s="488">
        <v>160.56976299999999</v>
      </c>
      <c r="H759" s="488">
        <v>164.140961</v>
      </c>
      <c r="I759" s="488">
        <v>167.33972199999999</v>
      </c>
      <c r="J759" s="488">
        <v>170.055725</v>
      </c>
      <c r="K759" s="488">
        <v>171.95574999999999</v>
      </c>
      <c r="L759" s="488">
        <v>174.26786799999999</v>
      </c>
      <c r="M759" s="488">
        <v>177.20855700000001</v>
      </c>
      <c r="N759" s="488">
        <v>180.32205200000001</v>
      </c>
      <c r="O759" s="488">
        <v>184.10580400000001</v>
      </c>
      <c r="P759" s="488">
        <v>188.056915</v>
      </c>
      <c r="Q759" s="488">
        <v>191.75640899999999</v>
      </c>
      <c r="R759" s="488">
        <v>195.45141599999999</v>
      </c>
      <c r="S759" s="488">
        <v>199.267426</v>
      </c>
      <c r="T759" s="488">
        <v>203.076324</v>
      </c>
      <c r="U759" s="488">
        <v>207.82614100000001</v>
      </c>
      <c r="V759" s="488">
        <v>213.503815</v>
      </c>
      <c r="W759" s="488">
        <v>218.945831</v>
      </c>
      <c r="X759" s="488">
        <v>224.18392900000001</v>
      </c>
      <c r="Y759" s="488">
        <v>228.54989599999999</v>
      </c>
      <c r="Z759" s="488">
        <v>232.197845</v>
      </c>
      <c r="AA759" s="488">
        <v>236.00805700000001</v>
      </c>
      <c r="AB759" s="488">
        <v>240.518036</v>
      </c>
      <c r="AC759" s="488">
        <v>245.43447900000001</v>
      </c>
      <c r="AD759" s="488">
        <v>250.11035200000001</v>
      </c>
      <c r="AE759" s="488">
        <v>254.55694600000001</v>
      </c>
      <c r="AF759" s="485">
        <v>1.4470999999999999E-2</v>
      </c>
      <c r="AG759" s="474"/>
    </row>
    <row r="760" spans="1:33" ht="15" customHeight="1" x14ac:dyDescent="0.35">
      <c r="A760" s="473" t="s">
        <v>2389</v>
      </c>
      <c r="B760" s="483" t="s">
        <v>2172</v>
      </c>
      <c r="C760" s="488">
        <v>62.657848000000001</v>
      </c>
      <c r="D760" s="488">
        <v>59.946838</v>
      </c>
      <c r="E760" s="488">
        <v>58.623455</v>
      </c>
      <c r="F760" s="488">
        <v>59.610207000000003</v>
      </c>
      <c r="G760" s="488">
        <v>61.555931000000001</v>
      </c>
      <c r="H760" s="488">
        <v>63.038654000000001</v>
      </c>
      <c r="I760" s="488">
        <v>64.068175999999994</v>
      </c>
      <c r="J760" s="488">
        <v>64.850700000000003</v>
      </c>
      <c r="K760" s="488">
        <v>65.374488999999997</v>
      </c>
      <c r="L760" s="488">
        <v>66.327422999999996</v>
      </c>
      <c r="M760" s="488">
        <v>67.353943000000001</v>
      </c>
      <c r="N760" s="488">
        <v>68.224746999999994</v>
      </c>
      <c r="O760" s="488">
        <v>69.297493000000003</v>
      </c>
      <c r="P760" s="488">
        <v>70.244179000000003</v>
      </c>
      <c r="Q760" s="488">
        <v>70.940796000000006</v>
      </c>
      <c r="R760" s="488">
        <v>71.611435</v>
      </c>
      <c r="S760" s="488">
        <v>72.221496999999999</v>
      </c>
      <c r="T760" s="488">
        <v>72.788948000000005</v>
      </c>
      <c r="U760" s="488">
        <v>73.984108000000006</v>
      </c>
      <c r="V760" s="488">
        <v>75.223999000000006</v>
      </c>
      <c r="W760" s="488">
        <v>75.921317999999999</v>
      </c>
      <c r="X760" s="488">
        <v>76.684830000000005</v>
      </c>
      <c r="Y760" s="488">
        <v>76.938164</v>
      </c>
      <c r="Z760" s="488">
        <v>77.153236000000007</v>
      </c>
      <c r="AA760" s="488">
        <v>77.410690000000002</v>
      </c>
      <c r="AB760" s="488">
        <v>77.959778</v>
      </c>
      <c r="AC760" s="488">
        <v>78.636971000000003</v>
      </c>
      <c r="AD760" s="488">
        <v>79.144752999999994</v>
      </c>
      <c r="AE760" s="488">
        <v>79.642730999999998</v>
      </c>
      <c r="AF760" s="485">
        <v>8.6029999999999995E-3</v>
      </c>
      <c r="AG760" s="474"/>
    </row>
    <row r="761" spans="1:33" ht="15" customHeight="1" x14ac:dyDescent="0.35">
      <c r="A761" s="473" t="s">
        <v>2390</v>
      </c>
      <c r="B761" s="483" t="s">
        <v>2173</v>
      </c>
      <c r="C761" s="488">
        <v>7.1468090000000002</v>
      </c>
      <c r="D761" s="488">
        <v>7.17523</v>
      </c>
      <c r="E761" s="488">
        <v>7.1177219999999997</v>
      </c>
      <c r="F761" s="488">
        <v>7.2528249999999996</v>
      </c>
      <c r="G761" s="488">
        <v>7.4626210000000004</v>
      </c>
      <c r="H761" s="488">
        <v>7.5950449999999998</v>
      </c>
      <c r="I761" s="488">
        <v>7.656936</v>
      </c>
      <c r="J761" s="488">
        <v>7.7279580000000001</v>
      </c>
      <c r="K761" s="488">
        <v>7.7564339999999996</v>
      </c>
      <c r="L761" s="488">
        <v>7.8267030000000002</v>
      </c>
      <c r="M761" s="488">
        <v>7.853173</v>
      </c>
      <c r="N761" s="488">
        <v>7.9189720000000001</v>
      </c>
      <c r="O761" s="488">
        <v>7.9943210000000002</v>
      </c>
      <c r="P761" s="488">
        <v>8.0530259999999991</v>
      </c>
      <c r="Q761" s="488">
        <v>8.0981079999999999</v>
      </c>
      <c r="R761" s="488">
        <v>8.1429810000000007</v>
      </c>
      <c r="S761" s="488">
        <v>8.072794</v>
      </c>
      <c r="T761" s="488">
        <v>8.0712949999999992</v>
      </c>
      <c r="U761" s="488">
        <v>8.1200729999999997</v>
      </c>
      <c r="V761" s="488">
        <v>8.1806339999999995</v>
      </c>
      <c r="W761" s="488">
        <v>8.2183469999999996</v>
      </c>
      <c r="X761" s="488">
        <v>8.2466530000000002</v>
      </c>
      <c r="Y761" s="488">
        <v>8.2080979999999997</v>
      </c>
      <c r="Z761" s="488">
        <v>8.1320759999999996</v>
      </c>
      <c r="AA761" s="488">
        <v>8.0562889999999996</v>
      </c>
      <c r="AB761" s="488">
        <v>8.0039189999999998</v>
      </c>
      <c r="AC761" s="488">
        <v>7.9871249999999998</v>
      </c>
      <c r="AD761" s="488">
        <v>7.9610289999999999</v>
      </c>
      <c r="AE761" s="488">
        <v>7.9220660000000001</v>
      </c>
      <c r="AF761" s="485">
        <v>3.6849999999999999E-3</v>
      </c>
      <c r="AG761" s="474"/>
    </row>
    <row r="762" spans="1:33" ht="15" customHeight="1" x14ac:dyDescent="0.35">
      <c r="A762" s="473" t="s">
        <v>2391</v>
      </c>
      <c r="B762" s="483" t="s">
        <v>2174</v>
      </c>
      <c r="C762" s="488">
        <v>21.385597000000001</v>
      </c>
      <c r="D762" s="488">
        <v>19.624238999999999</v>
      </c>
      <c r="E762" s="488">
        <v>18.735415</v>
      </c>
      <c r="F762" s="488">
        <v>19.300892000000001</v>
      </c>
      <c r="G762" s="488">
        <v>19.999382000000001</v>
      </c>
      <c r="H762" s="488">
        <v>20.440722999999998</v>
      </c>
      <c r="I762" s="488">
        <v>20.851241999999999</v>
      </c>
      <c r="J762" s="488">
        <v>21.195945999999999</v>
      </c>
      <c r="K762" s="488">
        <v>21.433411</v>
      </c>
      <c r="L762" s="488">
        <v>21.849363</v>
      </c>
      <c r="M762" s="488">
        <v>22.227512000000001</v>
      </c>
      <c r="N762" s="488">
        <v>22.578236</v>
      </c>
      <c r="O762" s="488">
        <v>23.040161000000001</v>
      </c>
      <c r="P762" s="488">
        <v>23.376965999999999</v>
      </c>
      <c r="Q762" s="488">
        <v>23.64395</v>
      </c>
      <c r="R762" s="488">
        <v>23.901062</v>
      </c>
      <c r="S762" s="488">
        <v>24.185230000000001</v>
      </c>
      <c r="T762" s="488">
        <v>24.559453999999999</v>
      </c>
      <c r="U762" s="488">
        <v>25.051886</v>
      </c>
      <c r="V762" s="488">
        <v>25.514288000000001</v>
      </c>
      <c r="W762" s="488">
        <v>25.847197999999999</v>
      </c>
      <c r="X762" s="488">
        <v>26.255752999999999</v>
      </c>
      <c r="Y762" s="488">
        <v>26.429255000000001</v>
      </c>
      <c r="Z762" s="488">
        <v>26.618383000000001</v>
      </c>
      <c r="AA762" s="488">
        <v>26.792566000000001</v>
      </c>
      <c r="AB762" s="488">
        <v>27.117985000000001</v>
      </c>
      <c r="AC762" s="488">
        <v>27.496314999999999</v>
      </c>
      <c r="AD762" s="488">
        <v>27.765238</v>
      </c>
      <c r="AE762" s="488">
        <v>28.056978000000001</v>
      </c>
      <c r="AF762" s="485">
        <v>9.7439999999999992E-3</v>
      </c>
      <c r="AG762" s="474"/>
    </row>
    <row r="763" spans="1:33" ht="15" customHeight="1" x14ac:dyDescent="0.35">
      <c r="A763" s="473" t="s">
        <v>2392</v>
      </c>
      <c r="B763" s="483" t="s">
        <v>2175</v>
      </c>
      <c r="C763" s="488">
        <v>24.906051999999999</v>
      </c>
      <c r="D763" s="488">
        <v>24.041381999999999</v>
      </c>
      <c r="E763" s="488">
        <v>23.58717</v>
      </c>
      <c r="F763" s="488">
        <v>23.670712000000002</v>
      </c>
      <c r="G763" s="488">
        <v>24.38879</v>
      </c>
      <c r="H763" s="488">
        <v>25.035990000000002</v>
      </c>
      <c r="I763" s="488">
        <v>25.480927000000001</v>
      </c>
      <c r="J763" s="488">
        <v>25.722097000000002</v>
      </c>
      <c r="K763" s="488">
        <v>25.898228</v>
      </c>
      <c r="L763" s="488">
        <v>26.229064999999999</v>
      </c>
      <c r="M763" s="488">
        <v>26.616751000000001</v>
      </c>
      <c r="N763" s="488">
        <v>26.955309</v>
      </c>
      <c r="O763" s="488">
        <v>27.377922000000002</v>
      </c>
      <c r="P763" s="488">
        <v>27.798943999999999</v>
      </c>
      <c r="Q763" s="488">
        <v>28.014011</v>
      </c>
      <c r="R763" s="488">
        <v>28.332581999999999</v>
      </c>
      <c r="S763" s="488">
        <v>28.63862</v>
      </c>
      <c r="T763" s="488">
        <v>28.854237000000001</v>
      </c>
      <c r="U763" s="488">
        <v>29.405773</v>
      </c>
      <c r="V763" s="488">
        <v>29.956692</v>
      </c>
      <c r="W763" s="488">
        <v>30.277201000000002</v>
      </c>
      <c r="X763" s="488">
        <v>30.650908999999999</v>
      </c>
      <c r="Y763" s="488">
        <v>30.890121000000001</v>
      </c>
      <c r="Z763" s="488">
        <v>31.115255000000001</v>
      </c>
      <c r="AA763" s="488">
        <v>31.351561</v>
      </c>
      <c r="AB763" s="488">
        <v>31.646248</v>
      </c>
      <c r="AC763" s="488">
        <v>31.991921999999999</v>
      </c>
      <c r="AD763" s="488">
        <v>32.291786000000002</v>
      </c>
      <c r="AE763" s="488">
        <v>32.559376</v>
      </c>
      <c r="AF763" s="485">
        <v>9.6159999999999995E-3</v>
      </c>
      <c r="AG763" s="474"/>
    </row>
    <row r="764" spans="1:33" ht="15" customHeight="1" x14ac:dyDescent="0.35">
      <c r="A764" s="473" t="s">
        <v>2393</v>
      </c>
      <c r="B764" s="483" t="s">
        <v>2176</v>
      </c>
      <c r="C764" s="488">
        <v>9.2193919999999991</v>
      </c>
      <c r="D764" s="488">
        <v>9.105988</v>
      </c>
      <c r="E764" s="488">
        <v>9.1831479999999992</v>
      </c>
      <c r="F764" s="488">
        <v>9.3857789999999994</v>
      </c>
      <c r="G764" s="488">
        <v>9.7051379999999998</v>
      </c>
      <c r="H764" s="488">
        <v>9.9668949999999992</v>
      </c>
      <c r="I764" s="488">
        <v>10.079072999999999</v>
      </c>
      <c r="J764" s="488">
        <v>10.204694</v>
      </c>
      <c r="K764" s="488">
        <v>10.286417</v>
      </c>
      <c r="L764" s="488">
        <v>10.422293</v>
      </c>
      <c r="M764" s="488">
        <v>10.656511999999999</v>
      </c>
      <c r="N764" s="488">
        <v>10.772228</v>
      </c>
      <c r="O764" s="488">
        <v>10.885089000000001</v>
      </c>
      <c r="P764" s="488">
        <v>11.015243</v>
      </c>
      <c r="Q764" s="488">
        <v>11.184726</v>
      </c>
      <c r="R764" s="488">
        <v>11.23481</v>
      </c>
      <c r="S764" s="488">
        <v>11.324854</v>
      </c>
      <c r="T764" s="488">
        <v>11.303964000000001</v>
      </c>
      <c r="U764" s="488">
        <v>11.406374</v>
      </c>
      <c r="V764" s="488">
        <v>11.572387000000001</v>
      </c>
      <c r="W764" s="488">
        <v>11.578571999999999</v>
      </c>
      <c r="X764" s="488">
        <v>11.531515000000001</v>
      </c>
      <c r="Y764" s="488">
        <v>11.410691999999999</v>
      </c>
      <c r="Z764" s="488">
        <v>11.287523</v>
      </c>
      <c r="AA764" s="488">
        <v>11.210278000000001</v>
      </c>
      <c r="AB764" s="488">
        <v>11.191627</v>
      </c>
      <c r="AC764" s="488">
        <v>11.161605</v>
      </c>
      <c r="AD764" s="488">
        <v>11.126704</v>
      </c>
      <c r="AE764" s="488">
        <v>11.104312</v>
      </c>
      <c r="AF764" s="485">
        <v>6.6660000000000001E-3</v>
      </c>
      <c r="AG764" s="474"/>
    </row>
    <row r="765" spans="1:33" ht="15" customHeight="1" x14ac:dyDescent="0.35">
      <c r="A765" s="473" t="s">
        <v>2394</v>
      </c>
      <c r="B765" s="483" t="s">
        <v>2177</v>
      </c>
      <c r="C765" s="488">
        <v>107.585999</v>
      </c>
      <c r="D765" s="488">
        <v>97.600707999999997</v>
      </c>
      <c r="E765" s="488">
        <v>97.505104000000003</v>
      </c>
      <c r="F765" s="488">
        <v>97.764037999999999</v>
      </c>
      <c r="G765" s="488">
        <v>99.013840000000002</v>
      </c>
      <c r="H765" s="488">
        <v>101.10230300000001</v>
      </c>
      <c r="I765" s="488">
        <v>103.271553</v>
      </c>
      <c r="J765" s="488">
        <v>105.205032</v>
      </c>
      <c r="K765" s="488">
        <v>106.581261</v>
      </c>
      <c r="L765" s="488">
        <v>107.940445</v>
      </c>
      <c r="M765" s="488">
        <v>109.854607</v>
      </c>
      <c r="N765" s="488">
        <v>112.097313</v>
      </c>
      <c r="O765" s="488">
        <v>114.80830400000001</v>
      </c>
      <c r="P765" s="488">
        <v>117.812729</v>
      </c>
      <c r="Q765" s="488">
        <v>120.81562</v>
      </c>
      <c r="R765" s="488">
        <v>123.839989</v>
      </c>
      <c r="S765" s="488">
        <v>127.04592100000001</v>
      </c>
      <c r="T765" s="488">
        <v>130.287384</v>
      </c>
      <c r="U765" s="488">
        <v>133.84204099999999</v>
      </c>
      <c r="V765" s="488">
        <v>138.27981600000001</v>
      </c>
      <c r="W765" s="488">
        <v>143.024506</v>
      </c>
      <c r="X765" s="488">
        <v>147.4991</v>
      </c>
      <c r="Y765" s="488">
        <v>151.61172500000001</v>
      </c>
      <c r="Z765" s="488">
        <v>155.044601</v>
      </c>
      <c r="AA765" s="488">
        <v>158.59736599999999</v>
      </c>
      <c r="AB765" s="488">
        <v>162.558258</v>
      </c>
      <c r="AC765" s="488">
        <v>166.79750100000001</v>
      </c>
      <c r="AD765" s="488">
        <v>170.96559099999999</v>
      </c>
      <c r="AE765" s="488">
        <v>174.91421500000001</v>
      </c>
      <c r="AF765" s="485">
        <v>1.7509E-2</v>
      </c>
      <c r="AG765" s="474"/>
    </row>
    <row r="766" spans="1:33" ht="15" customHeight="1" x14ac:dyDescent="0.35">
      <c r="A766" s="473" t="s">
        <v>2395</v>
      </c>
      <c r="B766" s="483" t="s">
        <v>2178</v>
      </c>
      <c r="C766" s="488">
        <v>12.877357</v>
      </c>
      <c r="D766" s="488">
        <v>13.766424000000001</v>
      </c>
      <c r="E766" s="488">
        <v>13.959099</v>
      </c>
      <c r="F766" s="488">
        <v>13.780212000000001</v>
      </c>
      <c r="G766" s="488">
        <v>13.60284</v>
      </c>
      <c r="H766" s="488">
        <v>13.586903</v>
      </c>
      <c r="I766" s="488">
        <v>13.463575000000001</v>
      </c>
      <c r="J766" s="488">
        <v>13.438814000000001</v>
      </c>
      <c r="K766" s="488">
        <v>13.318792</v>
      </c>
      <c r="L766" s="488">
        <v>13.178875</v>
      </c>
      <c r="M766" s="488">
        <v>13.028299000000001</v>
      </c>
      <c r="N766" s="488">
        <v>12.998748000000001</v>
      </c>
      <c r="O766" s="488">
        <v>12.942094000000001</v>
      </c>
      <c r="P766" s="488">
        <v>12.924910000000001</v>
      </c>
      <c r="Q766" s="488">
        <v>12.806721</v>
      </c>
      <c r="R766" s="488">
        <v>12.704791</v>
      </c>
      <c r="S766" s="488">
        <v>12.573271</v>
      </c>
      <c r="T766" s="488">
        <v>12.569482000000001</v>
      </c>
      <c r="U766" s="488">
        <v>12.594402000000001</v>
      </c>
      <c r="V766" s="488">
        <v>12.604158</v>
      </c>
      <c r="W766" s="488">
        <v>12.554513999999999</v>
      </c>
      <c r="X766" s="488">
        <v>12.504742999999999</v>
      </c>
      <c r="Y766" s="488">
        <v>12.45351</v>
      </c>
      <c r="Z766" s="488">
        <v>12.414989</v>
      </c>
      <c r="AA766" s="488">
        <v>12.405808</v>
      </c>
      <c r="AB766" s="488">
        <v>12.377762000000001</v>
      </c>
      <c r="AC766" s="488">
        <v>12.326627999999999</v>
      </c>
      <c r="AD766" s="488">
        <v>12.323055</v>
      </c>
      <c r="AE766" s="488">
        <v>12.347367</v>
      </c>
      <c r="AF766" s="485">
        <v>-1.5E-3</v>
      </c>
      <c r="AG766" s="474"/>
    </row>
    <row r="767" spans="1:33" ht="15" customHeight="1" x14ac:dyDescent="0.35">
      <c r="A767" s="473" t="s">
        <v>2396</v>
      </c>
      <c r="B767" s="483" t="s">
        <v>2179</v>
      </c>
      <c r="C767" s="488">
        <v>6.003698</v>
      </c>
      <c r="D767" s="488">
        <v>6.4085099999999997</v>
      </c>
      <c r="E767" s="488">
        <v>6.3460349999999996</v>
      </c>
      <c r="F767" s="488">
        <v>6.1376759999999999</v>
      </c>
      <c r="G767" s="488">
        <v>5.9792050000000003</v>
      </c>
      <c r="H767" s="488">
        <v>5.9812909999999997</v>
      </c>
      <c r="I767" s="488">
        <v>5.8706060000000004</v>
      </c>
      <c r="J767" s="488">
        <v>5.8821940000000001</v>
      </c>
      <c r="K767" s="488">
        <v>5.7564549999999999</v>
      </c>
      <c r="L767" s="488">
        <v>5.6467879999999999</v>
      </c>
      <c r="M767" s="488">
        <v>5.5407529999999996</v>
      </c>
      <c r="N767" s="488">
        <v>5.539269</v>
      </c>
      <c r="O767" s="488">
        <v>5.4792699999999996</v>
      </c>
      <c r="P767" s="488">
        <v>5.4957190000000002</v>
      </c>
      <c r="Q767" s="488">
        <v>5.4250679999999996</v>
      </c>
      <c r="R767" s="488">
        <v>5.333018</v>
      </c>
      <c r="S767" s="488">
        <v>5.3072860000000004</v>
      </c>
      <c r="T767" s="488">
        <v>5.3162989999999999</v>
      </c>
      <c r="U767" s="488">
        <v>5.3556090000000003</v>
      </c>
      <c r="V767" s="488">
        <v>5.3950870000000002</v>
      </c>
      <c r="W767" s="488">
        <v>5.3807020000000003</v>
      </c>
      <c r="X767" s="488">
        <v>5.3566349999999998</v>
      </c>
      <c r="Y767" s="488">
        <v>5.3343449999999999</v>
      </c>
      <c r="Z767" s="488">
        <v>5.3220390000000002</v>
      </c>
      <c r="AA767" s="488">
        <v>5.3234890000000004</v>
      </c>
      <c r="AB767" s="488">
        <v>5.3183829999999999</v>
      </c>
      <c r="AC767" s="488">
        <v>5.306915</v>
      </c>
      <c r="AD767" s="488">
        <v>5.3052580000000003</v>
      </c>
      <c r="AE767" s="488">
        <v>5.3127259999999996</v>
      </c>
      <c r="AF767" s="485">
        <v>-4.3569999999999998E-3</v>
      </c>
      <c r="AG767" s="474"/>
    </row>
    <row r="768" spans="1:33" ht="12" customHeight="1" x14ac:dyDescent="0.35">
      <c r="A768" s="473" t="s">
        <v>2397</v>
      </c>
      <c r="B768" s="483" t="s">
        <v>2180</v>
      </c>
      <c r="C768" s="488">
        <v>6.873659</v>
      </c>
      <c r="D768" s="488">
        <v>7.3579140000000001</v>
      </c>
      <c r="E768" s="488">
        <v>7.6130630000000004</v>
      </c>
      <c r="F768" s="488">
        <v>7.6425359999999998</v>
      </c>
      <c r="G768" s="488">
        <v>7.6236350000000002</v>
      </c>
      <c r="H768" s="488">
        <v>7.6056109999999997</v>
      </c>
      <c r="I768" s="488">
        <v>7.5929690000000001</v>
      </c>
      <c r="J768" s="488">
        <v>7.5566199999999997</v>
      </c>
      <c r="K768" s="488">
        <v>7.5623370000000003</v>
      </c>
      <c r="L768" s="488">
        <v>7.5320869999999998</v>
      </c>
      <c r="M768" s="488">
        <v>7.4875449999999999</v>
      </c>
      <c r="N768" s="488">
        <v>7.4594779999999998</v>
      </c>
      <c r="O768" s="488">
        <v>7.4628240000000003</v>
      </c>
      <c r="P768" s="488">
        <v>7.4291900000000002</v>
      </c>
      <c r="Q768" s="488">
        <v>7.381653</v>
      </c>
      <c r="R768" s="488">
        <v>7.3717730000000001</v>
      </c>
      <c r="S768" s="488">
        <v>7.2659849999999997</v>
      </c>
      <c r="T768" s="488">
        <v>7.2531819999999998</v>
      </c>
      <c r="U768" s="488">
        <v>7.2387930000000003</v>
      </c>
      <c r="V768" s="488">
        <v>7.2090719999999999</v>
      </c>
      <c r="W768" s="488">
        <v>7.1738119999999999</v>
      </c>
      <c r="X768" s="488">
        <v>7.1481079999999997</v>
      </c>
      <c r="Y768" s="488">
        <v>7.1191649999999997</v>
      </c>
      <c r="Z768" s="488">
        <v>7.0929500000000001</v>
      </c>
      <c r="AA768" s="488">
        <v>7.0823200000000002</v>
      </c>
      <c r="AB768" s="488">
        <v>7.05938</v>
      </c>
      <c r="AC768" s="488">
        <v>7.0197120000000002</v>
      </c>
      <c r="AD768" s="488">
        <v>7.0177969999999998</v>
      </c>
      <c r="AE768" s="488">
        <v>7.0346409999999997</v>
      </c>
      <c r="AF768" s="485">
        <v>8.2700000000000004E-4</v>
      </c>
      <c r="AG768" s="474"/>
    </row>
    <row r="769" spans="1:33" ht="15" customHeight="1" x14ac:dyDescent="0.35">
      <c r="A769" s="473" t="s">
        <v>2398</v>
      </c>
      <c r="B769" s="483" t="s">
        <v>2181</v>
      </c>
      <c r="C769" s="488">
        <v>45.189728000000002</v>
      </c>
      <c r="D769" s="488">
        <v>44.352454999999999</v>
      </c>
      <c r="E769" s="488">
        <v>44.105732000000003</v>
      </c>
      <c r="F769" s="488">
        <v>44.817337000000002</v>
      </c>
      <c r="G769" s="488">
        <v>46.207264000000002</v>
      </c>
      <c r="H769" s="488">
        <v>47.331173</v>
      </c>
      <c r="I769" s="488">
        <v>48.238869000000001</v>
      </c>
      <c r="J769" s="488">
        <v>49.115288</v>
      </c>
      <c r="K769" s="488">
        <v>49.819316999999998</v>
      </c>
      <c r="L769" s="488">
        <v>50.722403999999997</v>
      </c>
      <c r="M769" s="488">
        <v>51.895316999999999</v>
      </c>
      <c r="N769" s="488">
        <v>52.980274000000001</v>
      </c>
      <c r="O769" s="488">
        <v>54.080219</v>
      </c>
      <c r="P769" s="488">
        <v>55.353785999999999</v>
      </c>
      <c r="Q769" s="488">
        <v>56.397010999999999</v>
      </c>
      <c r="R769" s="488">
        <v>57.421622999999997</v>
      </c>
      <c r="S769" s="488">
        <v>58.535553</v>
      </c>
      <c r="T769" s="488">
        <v>59.48357</v>
      </c>
      <c r="U769" s="488">
        <v>60.575358999999999</v>
      </c>
      <c r="V769" s="488">
        <v>61.936709999999998</v>
      </c>
      <c r="W769" s="488">
        <v>63.114924999999999</v>
      </c>
      <c r="X769" s="488">
        <v>64.350273000000001</v>
      </c>
      <c r="Y769" s="488">
        <v>65.375838999999999</v>
      </c>
      <c r="Z769" s="488">
        <v>66.307502999999997</v>
      </c>
      <c r="AA769" s="488">
        <v>67.366309999999999</v>
      </c>
      <c r="AB769" s="488">
        <v>68.493378000000007</v>
      </c>
      <c r="AC769" s="488">
        <v>69.659744000000003</v>
      </c>
      <c r="AD769" s="488">
        <v>70.848945999999998</v>
      </c>
      <c r="AE769" s="488">
        <v>72.307816000000003</v>
      </c>
      <c r="AF769" s="485">
        <v>1.6930000000000001E-2</v>
      </c>
      <c r="AG769" s="474"/>
    </row>
    <row r="770" spans="1:33" ht="15" customHeight="1" x14ac:dyDescent="0.35">
      <c r="A770" s="473" t="s">
        <v>2399</v>
      </c>
      <c r="B770" s="483" t="s">
        <v>2182</v>
      </c>
      <c r="C770" s="488">
        <v>20.702358</v>
      </c>
      <c r="D770" s="488">
        <v>19.800404</v>
      </c>
      <c r="E770" s="488">
        <v>19.577608000000001</v>
      </c>
      <c r="F770" s="488">
        <v>19.765699000000001</v>
      </c>
      <c r="G770" s="488">
        <v>20.200327000000001</v>
      </c>
      <c r="H770" s="488">
        <v>20.526534999999999</v>
      </c>
      <c r="I770" s="488">
        <v>20.801283000000002</v>
      </c>
      <c r="J770" s="488">
        <v>21.068307999999998</v>
      </c>
      <c r="K770" s="488">
        <v>21.269176000000002</v>
      </c>
      <c r="L770" s="488">
        <v>21.485724999999999</v>
      </c>
      <c r="M770" s="488">
        <v>21.692993000000001</v>
      </c>
      <c r="N770" s="488">
        <v>21.891956</v>
      </c>
      <c r="O770" s="488">
        <v>22.117947000000001</v>
      </c>
      <c r="P770" s="488">
        <v>22.434528</v>
      </c>
      <c r="Q770" s="488">
        <v>22.647691999999999</v>
      </c>
      <c r="R770" s="488">
        <v>22.940186000000001</v>
      </c>
      <c r="S770" s="488">
        <v>23.215654000000001</v>
      </c>
      <c r="T770" s="488">
        <v>23.542973</v>
      </c>
      <c r="U770" s="488">
        <v>23.93083</v>
      </c>
      <c r="V770" s="488">
        <v>24.373138000000001</v>
      </c>
      <c r="W770" s="488">
        <v>24.662642000000002</v>
      </c>
      <c r="X770" s="488">
        <v>24.786909000000001</v>
      </c>
      <c r="Y770" s="488">
        <v>25.025162000000002</v>
      </c>
      <c r="Z770" s="488">
        <v>25.303097000000001</v>
      </c>
      <c r="AA770" s="488">
        <v>25.574991000000001</v>
      </c>
      <c r="AB770" s="488">
        <v>25.83839</v>
      </c>
      <c r="AC770" s="488">
        <v>26.078823</v>
      </c>
      <c r="AD770" s="488">
        <v>26.339825000000001</v>
      </c>
      <c r="AE770" s="488">
        <v>26.588604</v>
      </c>
      <c r="AF770" s="485">
        <v>8.9770000000000006E-3</v>
      </c>
      <c r="AG770" s="474"/>
    </row>
    <row r="771" spans="1:33" ht="15" customHeight="1" x14ac:dyDescent="0.35">
      <c r="A771" s="473" t="s">
        <v>2400</v>
      </c>
      <c r="B771" s="483" t="s">
        <v>2183</v>
      </c>
      <c r="C771" s="488">
        <v>4.1661739999999998</v>
      </c>
      <c r="D771" s="488">
        <v>3.9370669999999999</v>
      </c>
      <c r="E771" s="488">
        <v>3.884452</v>
      </c>
      <c r="F771" s="488">
        <v>3.8860220000000001</v>
      </c>
      <c r="G771" s="488">
        <v>4.0157999999999996</v>
      </c>
      <c r="H771" s="488">
        <v>4.0899720000000004</v>
      </c>
      <c r="I771" s="488">
        <v>4.1393579999999996</v>
      </c>
      <c r="J771" s="488">
        <v>4.1851000000000003</v>
      </c>
      <c r="K771" s="488">
        <v>4.2079880000000003</v>
      </c>
      <c r="L771" s="488">
        <v>4.2468000000000004</v>
      </c>
      <c r="M771" s="488">
        <v>4.2920949999999998</v>
      </c>
      <c r="N771" s="488">
        <v>4.3477639999999997</v>
      </c>
      <c r="O771" s="488">
        <v>4.417916</v>
      </c>
      <c r="P771" s="488">
        <v>4.5032139999999998</v>
      </c>
      <c r="Q771" s="488">
        <v>4.5400260000000001</v>
      </c>
      <c r="R771" s="488">
        <v>4.5922369999999999</v>
      </c>
      <c r="S771" s="488">
        <v>4.6485079999999996</v>
      </c>
      <c r="T771" s="488">
        <v>4.7336229999999997</v>
      </c>
      <c r="U771" s="488">
        <v>4.8277419999999998</v>
      </c>
      <c r="V771" s="488">
        <v>4.917313</v>
      </c>
      <c r="W771" s="488">
        <v>5.0002440000000004</v>
      </c>
      <c r="X771" s="488">
        <v>5.0345979999999999</v>
      </c>
      <c r="Y771" s="488">
        <v>5.0754440000000001</v>
      </c>
      <c r="Z771" s="488">
        <v>5.1233930000000001</v>
      </c>
      <c r="AA771" s="488">
        <v>5.1962440000000001</v>
      </c>
      <c r="AB771" s="488">
        <v>5.2384199999999996</v>
      </c>
      <c r="AC771" s="488">
        <v>5.276662</v>
      </c>
      <c r="AD771" s="488">
        <v>5.3329639999999996</v>
      </c>
      <c r="AE771" s="488">
        <v>5.375661</v>
      </c>
      <c r="AF771" s="485">
        <v>9.1450000000000004E-3</v>
      </c>
      <c r="AG771" s="474"/>
    </row>
    <row r="772" spans="1:33" ht="15" customHeight="1" x14ac:dyDescent="0.35">
      <c r="A772" s="473" t="s">
        <v>2401</v>
      </c>
      <c r="B772" s="483" t="s">
        <v>2184</v>
      </c>
      <c r="C772" s="488">
        <v>3.2081580000000001</v>
      </c>
      <c r="D772" s="488">
        <v>3.0984569999999998</v>
      </c>
      <c r="E772" s="488">
        <v>3.0861640000000001</v>
      </c>
      <c r="F772" s="488">
        <v>3.1478920000000001</v>
      </c>
      <c r="G772" s="488">
        <v>3.2243490000000001</v>
      </c>
      <c r="H772" s="488">
        <v>3.2700420000000001</v>
      </c>
      <c r="I772" s="488">
        <v>3.3297189999999999</v>
      </c>
      <c r="J772" s="488">
        <v>3.3939940000000002</v>
      </c>
      <c r="K772" s="488">
        <v>3.473913</v>
      </c>
      <c r="L772" s="488">
        <v>3.5568930000000001</v>
      </c>
      <c r="M772" s="488">
        <v>3.5739999999999998</v>
      </c>
      <c r="N772" s="488">
        <v>3.603402</v>
      </c>
      <c r="O772" s="488">
        <v>3.683894</v>
      </c>
      <c r="P772" s="488">
        <v>3.7473700000000001</v>
      </c>
      <c r="Q772" s="488">
        <v>3.8160340000000001</v>
      </c>
      <c r="R772" s="488">
        <v>3.902876</v>
      </c>
      <c r="S772" s="488">
        <v>3.929243</v>
      </c>
      <c r="T772" s="488">
        <v>4.0271410000000003</v>
      </c>
      <c r="U772" s="488">
        <v>4.1344409999999998</v>
      </c>
      <c r="V772" s="488">
        <v>4.2540430000000002</v>
      </c>
      <c r="W772" s="488">
        <v>4.3310829999999996</v>
      </c>
      <c r="X772" s="488">
        <v>4.3915069999999998</v>
      </c>
      <c r="Y772" s="488">
        <v>4.4812370000000001</v>
      </c>
      <c r="Z772" s="488">
        <v>4.5743590000000003</v>
      </c>
      <c r="AA772" s="488">
        <v>4.6682959999999998</v>
      </c>
      <c r="AB772" s="488">
        <v>4.7611109999999996</v>
      </c>
      <c r="AC772" s="488">
        <v>4.8433029999999997</v>
      </c>
      <c r="AD772" s="488">
        <v>4.9284559999999997</v>
      </c>
      <c r="AE772" s="488">
        <v>5.0209390000000003</v>
      </c>
      <c r="AF772" s="485">
        <v>1.6126000000000001E-2</v>
      </c>
      <c r="AG772" s="474"/>
    </row>
    <row r="773" spans="1:33" ht="15" customHeight="1" x14ac:dyDescent="0.35">
      <c r="A773" s="473" t="s">
        <v>2402</v>
      </c>
      <c r="B773" s="483" t="s">
        <v>2185</v>
      </c>
      <c r="C773" s="488">
        <v>13.328027000000001</v>
      </c>
      <c r="D773" s="488">
        <v>12.764881000000001</v>
      </c>
      <c r="E773" s="488">
        <v>12.606992</v>
      </c>
      <c r="F773" s="488">
        <v>12.731785</v>
      </c>
      <c r="G773" s="488">
        <v>12.960177</v>
      </c>
      <c r="H773" s="488">
        <v>13.166520999999999</v>
      </c>
      <c r="I773" s="488">
        <v>13.332207</v>
      </c>
      <c r="J773" s="488">
        <v>13.489215</v>
      </c>
      <c r="K773" s="488">
        <v>13.587275999999999</v>
      </c>
      <c r="L773" s="488">
        <v>13.682034</v>
      </c>
      <c r="M773" s="488">
        <v>13.826898</v>
      </c>
      <c r="N773" s="488">
        <v>13.94079</v>
      </c>
      <c r="O773" s="488">
        <v>14.016135999999999</v>
      </c>
      <c r="P773" s="488">
        <v>14.183946000000001</v>
      </c>
      <c r="Q773" s="488">
        <v>14.291632</v>
      </c>
      <c r="R773" s="488">
        <v>14.445071</v>
      </c>
      <c r="S773" s="488">
        <v>14.637903</v>
      </c>
      <c r="T773" s="488">
        <v>14.782209</v>
      </c>
      <c r="U773" s="488">
        <v>14.968647000000001</v>
      </c>
      <c r="V773" s="488">
        <v>15.201782</v>
      </c>
      <c r="W773" s="488">
        <v>15.331314000000001</v>
      </c>
      <c r="X773" s="488">
        <v>15.360804</v>
      </c>
      <c r="Y773" s="488">
        <v>15.468482</v>
      </c>
      <c r="Z773" s="488">
        <v>15.605344000000001</v>
      </c>
      <c r="AA773" s="488">
        <v>15.710451000000001</v>
      </c>
      <c r="AB773" s="488">
        <v>15.838857000000001</v>
      </c>
      <c r="AC773" s="488">
        <v>15.958859</v>
      </c>
      <c r="AD773" s="488">
        <v>16.078405</v>
      </c>
      <c r="AE773" s="488">
        <v>16.192005000000002</v>
      </c>
      <c r="AF773" s="485">
        <v>6.9760000000000004E-3</v>
      </c>
      <c r="AG773" s="474"/>
    </row>
    <row r="774" spans="1:33" ht="15" customHeight="1" x14ac:dyDescent="0.35">
      <c r="A774" s="473" t="s">
        <v>2403</v>
      </c>
      <c r="B774" s="483" t="s">
        <v>2186</v>
      </c>
      <c r="C774" s="488">
        <v>25.065916000000001</v>
      </c>
      <c r="D774" s="488">
        <v>24.742211999999999</v>
      </c>
      <c r="E774" s="488">
        <v>24.661524</v>
      </c>
      <c r="F774" s="488">
        <v>25.347280999999999</v>
      </c>
      <c r="G774" s="488">
        <v>26.651682000000001</v>
      </c>
      <c r="H774" s="488">
        <v>27.393886999999999</v>
      </c>
      <c r="I774" s="488">
        <v>27.714714000000001</v>
      </c>
      <c r="J774" s="488">
        <v>28.029067999999999</v>
      </c>
      <c r="K774" s="488">
        <v>28.043880000000001</v>
      </c>
      <c r="L774" s="488">
        <v>28.224995</v>
      </c>
      <c r="M774" s="488">
        <v>28.634467999999998</v>
      </c>
      <c r="N774" s="488">
        <v>28.830027000000001</v>
      </c>
      <c r="O774" s="488">
        <v>29.218330000000002</v>
      </c>
      <c r="P774" s="488">
        <v>29.692366</v>
      </c>
      <c r="Q774" s="488">
        <v>30.080072000000001</v>
      </c>
      <c r="R774" s="488">
        <v>30.606045000000002</v>
      </c>
      <c r="S774" s="488">
        <v>31.144625000000001</v>
      </c>
      <c r="T774" s="488">
        <v>31.492455</v>
      </c>
      <c r="U774" s="488">
        <v>32.055549999999997</v>
      </c>
      <c r="V774" s="488">
        <v>32.811981000000003</v>
      </c>
      <c r="W774" s="488">
        <v>33.382072000000001</v>
      </c>
      <c r="X774" s="488">
        <v>33.818427999999997</v>
      </c>
      <c r="Y774" s="488">
        <v>34.114643000000001</v>
      </c>
      <c r="Z774" s="488">
        <v>34.410614000000002</v>
      </c>
      <c r="AA774" s="488">
        <v>34.787436999999997</v>
      </c>
      <c r="AB774" s="488">
        <v>35.216960999999998</v>
      </c>
      <c r="AC774" s="488">
        <v>35.756607000000002</v>
      </c>
      <c r="AD774" s="488">
        <v>36.238379999999999</v>
      </c>
      <c r="AE774" s="488">
        <v>36.685371000000004</v>
      </c>
      <c r="AF774" s="485">
        <v>1.3695000000000001E-2</v>
      </c>
      <c r="AG774" s="474"/>
    </row>
    <row r="775" spans="1:33" ht="15" customHeight="1" x14ac:dyDescent="0.35">
      <c r="A775" s="473" t="s">
        <v>2404</v>
      </c>
      <c r="B775" s="483" t="s">
        <v>2187</v>
      </c>
      <c r="C775" s="488">
        <v>15.67652</v>
      </c>
      <c r="D775" s="488">
        <v>15.451765</v>
      </c>
      <c r="E775" s="488">
        <v>15.282519000000001</v>
      </c>
      <c r="F775" s="488">
        <v>15.704860999999999</v>
      </c>
      <c r="G775" s="488">
        <v>16.696262000000001</v>
      </c>
      <c r="H775" s="488">
        <v>17.204080999999999</v>
      </c>
      <c r="I775" s="488">
        <v>17.364581999999999</v>
      </c>
      <c r="J775" s="488">
        <v>17.552485999999998</v>
      </c>
      <c r="K775" s="488">
        <v>17.502334999999999</v>
      </c>
      <c r="L775" s="488">
        <v>17.604797000000001</v>
      </c>
      <c r="M775" s="488">
        <v>17.932652000000001</v>
      </c>
      <c r="N775" s="488">
        <v>18.003450000000001</v>
      </c>
      <c r="O775" s="488">
        <v>18.209526</v>
      </c>
      <c r="P775" s="488">
        <v>18.506696999999999</v>
      </c>
      <c r="Q775" s="488">
        <v>18.676967999999999</v>
      </c>
      <c r="R775" s="488">
        <v>19.000979999999998</v>
      </c>
      <c r="S775" s="488">
        <v>19.294982999999998</v>
      </c>
      <c r="T775" s="488">
        <v>19.385497999999998</v>
      </c>
      <c r="U775" s="488">
        <v>19.695471000000001</v>
      </c>
      <c r="V775" s="488">
        <v>20.179644</v>
      </c>
      <c r="W775" s="488">
        <v>20.489504</v>
      </c>
      <c r="X775" s="488">
        <v>20.667083999999999</v>
      </c>
      <c r="Y775" s="488">
        <v>20.709527999999999</v>
      </c>
      <c r="Z775" s="488">
        <v>20.712147000000002</v>
      </c>
      <c r="AA775" s="488">
        <v>20.800567999999998</v>
      </c>
      <c r="AB775" s="488">
        <v>20.973071999999998</v>
      </c>
      <c r="AC775" s="488">
        <v>21.263076999999999</v>
      </c>
      <c r="AD775" s="488">
        <v>21.486626000000001</v>
      </c>
      <c r="AE775" s="488">
        <v>21.670857999999999</v>
      </c>
      <c r="AF775" s="485">
        <v>1.1632E-2</v>
      </c>
      <c r="AG775" s="474"/>
    </row>
    <row r="776" spans="1:33" ht="15" customHeight="1" x14ac:dyDescent="0.35">
      <c r="A776" s="473" t="s">
        <v>2405</v>
      </c>
      <c r="B776" s="483" t="s">
        <v>2188</v>
      </c>
      <c r="C776" s="488">
        <v>3.2261739999999999</v>
      </c>
      <c r="D776" s="488">
        <v>3.086751</v>
      </c>
      <c r="E776" s="488">
        <v>3.0246209999999998</v>
      </c>
      <c r="F776" s="488">
        <v>3.0319739999999999</v>
      </c>
      <c r="G776" s="488">
        <v>3.0677759999999998</v>
      </c>
      <c r="H776" s="488">
        <v>3.08846</v>
      </c>
      <c r="I776" s="488">
        <v>3.073048</v>
      </c>
      <c r="J776" s="488">
        <v>3.045588</v>
      </c>
      <c r="K776" s="488">
        <v>3.0078659999999999</v>
      </c>
      <c r="L776" s="488">
        <v>2.9820329999999999</v>
      </c>
      <c r="M776" s="488">
        <v>2.9331830000000001</v>
      </c>
      <c r="N776" s="488">
        <v>2.9148719999999999</v>
      </c>
      <c r="O776" s="488">
        <v>2.9151579999999999</v>
      </c>
      <c r="P776" s="488">
        <v>2.9204910000000002</v>
      </c>
      <c r="Q776" s="488">
        <v>2.9284150000000002</v>
      </c>
      <c r="R776" s="488">
        <v>2.9461110000000001</v>
      </c>
      <c r="S776" s="488">
        <v>2.9511189999999998</v>
      </c>
      <c r="T776" s="488">
        <v>2.9632079999999998</v>
      </c>
      <c r="U776" s="488">
        <v>2.9776039999999999</v>
      </c>
      <c r="V776" s="488">
        <v>3.0110600000000001</v>
      </c>
      <c r="W776" s="488">
        <v>3.0382169999999999</v>
      </c>
      <c r="X776" s="488">
        <v>3.053445</v>
      </c>
      <c r="Y776" s="488">
        <v>3.049982</v>
      </c>
      <c r="Z776" s="488">
        <v>3.0631240000000002</v>
      </c>
      <c r="AA776" s="488">
        <v>3.0818810000000001</v>
      </c>
      <c r="AB776" s="488">
        <v>3.0949650000000002</v>
      </c>
      <c r="AC776" s="488">
        <v>3.0901000000000001</v>
      </c>
      <c r="AD776" s="488">
        <v>3.0924610000000001</v>
      </c>
      <c r="AE776" s="488">
        <v>3.1091540000000002</v>
      </c>
      <c r="AF776" s="485">
        <v>-1.3190000000000001E-3</v>
      </c>
      <c r="AG776" s="474"/>
    </row>
    <row r="777" spans="1:33" ht="15" customHeight="1" x14ac:dyDescent="0.35">
      <c r="A777" s="473" t="s">
        <v>2406</v>
      </c>
      <c r="B777" s="483" t="s">
        <v>2189</v>
      </c>
      <c r="C777" s="488">
        <v>6.1632220000000002</v>
      </c>
      <c r="D777" s="488">
        <v>6.203697</v>
      </c>
      <c r="E777" s="488">
        <v>6.3543830000000003</v>
      </c>
      <c r="F777" s="488">
        <v>6.6104450000000003</v>
      </c>
      <c r="G777" s="488">
        <v>6.8876439999999999</v>
      </c>
      <c r="H777" s="488">
        <v>7.1013460000000004</v>
      </c>
      <c r="I777" s="488">
        <v>7.2770849999999996</v>
      </c>
      <c r="J777" s="488">
        <v>7.4309950000000002</v>
      </c>
      <c r="K777" s="488">
        <v>7.5336800000000004</v>
      </c>
      <c r="L777" s="488">
        <v>7.6381649999999999</v>
      </c>
      <c r="M777" s="488">
        <v>7.7686339999999996</v>
      </c>
      <c r="N777" s="488">
        <v>7.9117030000000002</v>
      </c>
      <c r="O777" s="488">
        <v>8.093648</v>
      </c>
      <c r="P777" s="488">
        <v>8.2651789999999998</v>
      </c>
      <c r="Q777" s="488">
        <v>8.4746889999999997</v>
      </c>
      <c r="R777" s="488">
        <v>8.6589539999999996</v>
      </c>
      <c r="S777" s="488">
        <v>8.8985230000000008</v>
      </c>
      <c r="T777" s="488">
        <v>9.1437489999999997</v>
      </c>
      <c r="U777" s="488">
        <v>9.3824729999999992</v>
      </c>
      <c r="V777" s="488">
        <v>9.6212769999999992</v>
      </c>
      <c r="W777" s="488">
        <v>9.8543500000000002</v>
      </c>
      <c r="X777" s="488">
        <v>10.097901</v>
      </c>
      <c r="Y777" s="488">
        <v>10.355134</v>
      </c>
      <c r="Z777" s="488">
        <v>10.635343000000001</v>
      </c>
      <c r="AA777" s="488">
        <v>10.904989</v>
      </c>
      <c r="AB777" s="488">
        <v>11.148925</v>
      </c>
      <c r="AC777" s="488">
        <v>11.403433</v>
      </c>
      <c r="AD777" s="488">
        <v>11.659295</v>
      </c>
      <c r="AE777" s="488">
        <v>11.905358</v>
      </c>
      <c r="AF777" s="485">
        <v>2.3793000000000002E-2</v>
      </c>
      <c r="AG777" s="474"/>
    </row>
    <row r="778" spans="1:33" ht="15" customHeight="1" x14ac:dyDescent="0.35">
      <c r="A778" s="473" t="s">
        <v>2407</v>
      </c>
      <c r="B778" s="483" t="s">
        <v>2190</v>
      </c>
      <c r="C778" s="488">
        <v>36.110008000000001</v>
      </c>
      <c r="D778" s="488">
        <v>35.400703</v>
      </c>
      <c r="E778" s="488">
        <v>35.126182999999997</v>
      </c>
      <c r="F778" s="488">
        <v>35.683086000000003</v>
      </c>
      <c r="G778" s="488">
        <v>37.041457999999999</v>
      </c>
      <c r="H778" s="488">
        <v>38.107151000000002</v>
      </c>
      <c r="I778" s="488">
        <v>38.669589999999999</v>
      </c>
      <c r="J778" s="488">
        <v>39.070999</v>
      </c>
      <c r="K778" s="488">
        <v>39.205418000000002</v>
      </c>
      <c r="L778" s="488">
        <v>39.610064999999999</v>
      </c>
      <c r="M778" s="488">
        <v>40.458767000000002</v>
      </c>
      <c r="N778" s="488">
        <v>41.194949999999999</v>
      </c>
      <c r="O778" s="488">
        <v>41.921261000000001</v>
      </c>
      <c r="P778" s="488">
        <v>42.919575000000002</v>
      </c>
      <c r="Q778" s="488">
        <v>43.843079000000003</v>
      </c>
      <c r="R778" s="488">
        <v>44.828766000000002</v>
      </c>
      <c r="S778" s="488">
        <v>45.967689999999997</v>
      </c>
      <c r="T778" s="488">
        <v>46.738822999999996</v>
      </c>
      <c r="U778" s="488">
        <v>47.57394</v>
      </c>
      <c r="V778" s="488">
        <v>48.849209000000002</v>
      </c>
      <c r="W778" s="488">
        <v>49.758288999999998</v>
      </c>
      <c r="X778" s="488">
        <v>50.416587999999997</v>
      </c>
      <c r="Y778" s="488">
        <v>50.755851999999997</v>
      </c>
      <c r="Z778" s="488">
        <v>50.841419000000002</v>
      </c>
      <c r="AA778" s="488">
        <v>51.041240999999999</v>
      </c>
      <c r="AB778" s="488">
        <v>51.434265000000003</v>
      </c>
      <c r="AC778" s="488">
        <v>51.857593999999999</v>
      </c>
      <c r="AD778" s="488">
        <v>52.152752</v>
      </c>
      <c r="AE778" s="488">
        <v>52.810665</v>
      </c>
      <c r="AF778" s="485">
        <v>1.3669000000000001E-2</v>
      </c>
      <c r="AG778" s="474"/>
    </row>
    <row r="779" spans="1:33" ht="15" customHeight="1" x14ac:dyDescent="0.35">
      <c r="A779" s="473" t="s">
        <v>2408</v>
      </c>
      <c r="B779" s="483" t="s">
        <v>2191</v>
      </c>
      <c r="C779" s="488">
        <v>44.175800000000002</v>
      </c>
      <c r="D779" s="488">
        <v>43.421612000000003</v>
      </c>
      <c r="E779" s="488">
        <v>43.315769000000003</v>
      </c>
      <c r="F779" s="488">
        <v>43.660964999999997</v>
      </c>
      <c r="G779" s="488">
        <v>45.458992000000002</v>
      </c>
      <c r="H779" s="488">
        <v>46.858882999999999</v>
      </c>
      <c r="I779" s="488">
        <v>47.227874999999997</v>
      </c>
      <c r="J779" s="488">
        <v>47.595970000000001</v>
      </c>
      <c r="K779" s="488">
        <v>47.902400999999998</v>
      </c>
      <c r="L779" s="488">
        <v>48.607613000000001</v>
      </c>
      <c r="M779" s="488">
        <v>49.897053</v>
      </c>
      <c r="N779" s="488">
        <v>50.788307000000003</v>
      </c>
      <c r="O779" s="488">
        <v>51.610878</v>
      </c>
      <c r="P779" s="488">
        <v>52.598784999999999</v>
      </c>
      <c r="Q779" s="488">
        <v>53.357875999999997</v>
      </c>
      <c r="R779" s="488">
        <v>54.09845</v>
      </c>
      <c r="S779" s="488">
        <v>54.977825000000003</v>
      </c>
      <c r="T779" s="488">
        <v>55.696541000000003</v>
      </c>
      <c r="U779" s="488">
        <v>56.414332999999999</v>
      </c>
      <c r="V779" s="488">
        <v>57.449733999999999</v>
      </c>
      <c r="W779" s="488">
        <v>58.131973000000002</v>
      </c>
      <c r="X779" s="488">
        <v>58.524700000000003</v>
      </c>
      <c r="Y779" s="488">
        <v>58.827506999999997</v>
      </c>
      <c r="Z779" s="488">
        <v>59.047671999999999</v>
      </c>
      <c r="AA779" s="488">
        <v>59.638987999999998</v>
      </c>
      <c r="AB779" s="488">
        <v>60.283318000000001</v>
      </c>
      <c r="AC779" s="488">
        <v>60.947429999999997</v>
      </c>
      <c r="AD779" s="488">
        <v>61.427242</v>
      </c>
      <c r="AE779" s="488">
        <v>62.084335000000003</v>
      </c>
      <c r="AF779" s="485">
        <v>1.2227999999999999E-2</v>
      </c>
      <c r="AG779" s="474"/>
    </row>
    <row r="780" spans="1:33" ht="15" customHeight="1" x14ac:dyDescent="0.35">
      <c r="A780" s="473" t="s">
        <v>2409</v>
      </c>
      <c r="B780" s="483" t="s">
        <v>2192</v>
      </c>
      <c r="C780" s="488">
        <v>54.873748999999997</v>
      </c>
      <c r="D780" s="488">
        <v>55.729602999999997</v>
      </c>
      <c r="E780" s="488">
        <v>57.395226000000001</v>
      </c>
      <c r="F780" s="488">
        <v>59.516444999999997</v>
      </c>
      <c r="G780" s="488">
        <v>62.241298999999998</v>
      </c>
      <c r="H780" s="488">
        <v>64.545990000000003</v>
      </c>
      <c r="I780" s="488">
        <v>66.383742999999996</v>
      </c>
      <c r="J780" s="488">
        <v>67.742148999999998</v>
      </c>
      <c r="K780" s="488">
        <v>68.570267000000001</v>
      </c>
      <c r="L780" s="488">
        <v>69.783241000000004</v>
      </c>
      <c r="M780" s="488">
        <v>71.144608000000005</v>
      </c>
      <c r="N780" s="488">
        <v>72.521857999999995</v>
      </c>
      <c r="O780" s="488">
        <v>74.249656999999999</v>
      </c>
      <c r="P780" s="488">
        <v>76.016495000000006</v>
      </c>
      <c r="Q780" s="488">
        <v>77.800467999999995</v>
      </c>
      <c r="R780" s="488">
        <v>79.727645999999993</v>
      </c>
      <c r="S780" s="488">
        <v>81.914268000000007</v>
      </c>
      <c r="T780" s="488">
        <v>84.069145000000006</v>
      </c>
      <c r="U780" s="488">
        <v>86.642760999999993</v>
      </c>
      <c r="V780" s="488">
        <v>89.291366999999994</v>
      </c>
      <c r="W780" s="488">
        <v>91.489754000000005</v>
      </c>
      <c r="X780" s="488">
        <v>93.705085999999994</v>
      </c>
      <c r="Y780" s="488">
        <v>95.775313999999995</v>
      </c>
      <c r="Z780" s="488">
        <v>97.703666999999996</v>
      </c>
      <c r="AA780" s="488">
        <v>99.768730000000005</v>
      </c>
      <c r="AB780" s="488">
        <v>101.925285</v>
      </c>
      <c r="AC780" s="488">
        <v>104.13336200000001</v>
      </c>
      <c r="AD780" s="488">
        <v>106.655563</v>
      </c>
      <c r="AE780" s="488">
        <v>109.35741400000001</v>
      </c>
      <c r="AF780" s="485">
        <v>2.4934000000000001E-2</v>
      </c>
      <c r="AG780" s="474"/>
    </row>
    <row r="781" spans="1:33" ht="15" customHeight="1" x14ac:dyDescent="0.35">
      <c r="A781" s="473" t="s">
        <v>2410</v>
      </c>
      <c r="B781" s="483" t="s">
        <v>2193</v>
      </c>
      <c r="C781" s="488">
        <v>151.02053799999999</v>
      </c>
      <c r="D781" s="488">
        <v>157.202988</v>
      </c>
      <c r="E781" s="488">
        <v>159.995529</v>
      </c>
      <c r="F781" s="488">
        <v>160.20474200000001</v>
      </c>
      <c r="G781" s="488">
        <v>162.11686700000001</v>
      </c>
      <c r="H781" s="488">
        <v>165.846283</v>
      </c>
      <c r="I781" s="488">
        <v>168.89167800000001</v>
      </c>
      <c r="J781" s="488">
        <v>170.68859900000001</v>
      </c>
      <c r="K781" s="488">
        <v>172.68753100000001</v>
      </c>
      <c r="L781" s="488">
        <v>175.920547</v>
      </c>
      <c r="M781" s="488">
        <v>180.55302399999999</v>
      </c>
      <c r="N781" s="488">
        <v>184.692184</v>
      </c>
      <c r="O781" s="488">
        <v>188.09051500000001</v>
      </c>
      <c r="P781" s="488">
        <v>191.87020899999999</v>
      </c>
      <c r="Q781" s="488">
        <v>195.54025300000001</v>
      </c>
      <c r="R781" s="488">
        <v>198.33320599999999</v>
      </c>
      <c r="S781" s="488">
        <v>201.344009</v>
      </c>
      <c r="T781" s="488">
        <v>203.84639000000001</v>
      </c>
      <c r="U781" s="488">
        <v>207.66139200000001</v>
      </c>
      <c r="V781" s="488">
        <v>212.334915</v>
      </c>
      <c r="W781" s="488">
        <v>216.63322400000001</v>
      </c>
      <c r="X781" s="488">
        <v>220.33332799999999</v>
      </c>
      <c r="Y781" s="488">
        <v>223.33698999999999</v>
      </c>
      <c r="Z781" s="488">
        <v>226.461716</v>
      </c>
      <c r="AA781" s="488">
        <v>230.469269</v>
      </c>
      <c r="AB781" s="488">
        <v>234.84298699999999</v>
      </c>
      <c r="AC781" s="488">
        <v>239.01506000000001</v>
      </c>
      <c r="AD781" s="488">
        <v>243.07926900000001</v>
      </c>
      <c r="AE781" s="488">
        <v>247.84771699999999</v>
      </c>
      <c r="AF781" s="485">
        <v>1.7850000000000001E-2</v>
      </c>
      <c r="AG781" s="474"/>
    </row>
    <row r="782" spans="1:33" ht="15" customHeight="1" x14ac:dyDescent="0.35">
      <c r="A782" s="473" t="s">
        <v>2411</v>
      </c>
      <c r="B782" s="483" t="s">
        <v>2194</v>
      </c>
      <c r="C782" s="488">
        <v>24.833784000000001</v>
      </c>
      <c r="D782" s="488">
        <v>24.944383999999999</v>
      </c>
      <c r="E782" s="488">
        <v>25.289047</v>
      </c>
      <c r="F782" s="488">
        <v>25.929375</v>
      </c>
      <c r="G782" s="488">
        <v>26.670738</v>
      </c>
      <c r="H782" s="488">
        <v>27.302958</v>
      </c>
      <c r="I782" s="488">
        <v>27.772669</v>
      </c>
      <c r="J782" s="488">
        <v>28.157710999999999</v>
      </c>
      <c r="K782" s="488">
        <v>28.443134000000001</v>
      </c>
      <c r="L782" s="488">
        <v>28.623678000000002</v>
      </c>
      <c r="M782" s="488">
        <v>29.231753999999999</v>
      </c>
      <c r="N782" s="488">
        <v>30.060452000000002</v>
      </c>
      <c r="O782" s="488">
        <v>30.914484000000002</v>
      </c>
      <c r="P782" s="488">
        <v>31.848739999999999</v>
      </c>
      <c r="Q782" s="488">
        <v>32.737701000000001</v>
      </c>
      <c r="R782" s="488">
        <v>33.653075999999999</v>
      </c>
      <c r="S782" s="488">
        <v>34.678798999999998</v>
      </c>
      <c r="T782" s="488">
        <v>35.693145999999999</v>
      </c>
      <c r="U782" s="488">
        <v>36.742030999999997</v>
      </c>
      <c r="V782" s="488">
        <v>37.900950999999999</v>
      </c>
      <c r="W782" s="488">
        <v>38.911239999999999</v>
      </c>
      <c r="X782" s="488">
        <v>39.907131</v>
      </c>
      <c r="Y782" s="488">
        <v>40.877346000000003</v>
      </c>
      <c r="Z782" s="488">
        <v>41.803443999999999</v>
      </c>
      <c r="AA782" s="488">
        <v>42.826484999999998</v>
      </c>
      <c r="AB782" s="488">
        <v>43.917175</v>
      </c>
      <c r="AC782" s="488">
        <v>45.075893000000001</v>
      </c>
      <c r="AD782" s="488">
        <v>46.254241999999998</v>
      </c>
      <c r="AE782" s="488">
        <v>47.55545</v>
      </c>
      <c r="AF782" s="485">
        <v>2.3474999999999999E-2</v>
      </c>
      <c r="AG782" s="474"/>
    </row>
    <row r="783" spans="1:33" ht="15" customHeight="1" x14ac:dyDescent="0.35">
      <c r="A783" s="473" t="s">
        <v>2412</v>
      </c>
      <c r="B783" s="483" t="s">
        <v>2195</v>
      </c>
      <c r="C783" s="488">
        <v>20.950120999999999</v>
      </c>
      <c r="D783" s="488">
        <v>20.796059</v>
      </c>
      <c r="E783" s="488">
        <v>20.878626000000001</v>
      </c>
      <c r="F783" s="488">
        <v>20.322953999999999</v>
      </c>
      <c r="G783" s="488">
        <v>20.255672000000001</v>
      </c>
      <c r="H783" s="488">
        <v>20.354977000000002</v>
      </c>
      <c r="I783" s="488">
        <v>20.531898000000002</v>
      </c>
      <c r="J783" s="488">
        <v>20.758735999999999</v>
      </c>
      <c r="K783" s="488">
        <v>20.964597999999999</v>
      </c>
      <c r="L783" s="488">
        <v>21.214784999999999</v>
      </c>
      <c r="M783" s="488">
        <v>21.638210000000001</v>
      </c>
      <c r="N783" s="488">
        <v>22.034261999999998</v>
      </c>
      <c r="O783" s="488">
        <v>22.480613999999999</v>
      </c>
      <c r="P783" s="488">
        <v>22.861055</v>
      </c>
      <c r="Q783" s="488">
        <v>23.146975999999999</v>
      </c>
      <c r="R783" s="488">
        <v>23.509176</v>
      </c>
      <c r="S783" s="488">
        <v>23.967554</v>
      </c>
      <c r="T783" s="488">
        <v>24.375644999999999</v>
      </c>
      <c r="U783" s="488">
        <v>24.825061999999999</v>
      </c>
      <c r="V783" s="488">
        <v>25.327732000000001</v>
      </c>
      <c r="W783" s="488">
        <v>25.747489999999999</v>
      </c>
      <c r="X783" s="488">
        <v>26.116966000000001</v>
      </c>
      <c r="Y783" s="488">
        <v>26.456977999999999</v>
      </c>
      <c r="Z783" s="488">
        <v>26.800336999999999</v>
      </c>
      <c r="AA783" s="488">
        <v>27.217472000000001</v>
      </c>
      <c r="AB783" s="488">
        <v>27.653873000000001</v>
      </c>
      <c r="AC783" s="488">
        <v>28.095161000000001</v>
      </c>
      <c r="AD783" s="488">
        <v>28.528641</v>
      </c>
      <c r="AE783" s="488">
        <v>29.012333000000002</v>
      </c>
      <c r="AF783" s="485">
        <v>1.1696E-2</v>
      </c>
      <c r="AG783" s="474"/>
    </row>
    <row r="784" spans="1:33" ht="15" customHeight="1" x14ac:dyDescent="0.35">
      <c r="A784" s="470"/>
      <c r="B784" s="474"/>
      <c r="C784" s="474"/>
      <c r="D784" s="474"/>
      <c r="E784" s="474"/>
      <c r="F784" s="474"/>
      <c r="G784" s="474"/>
      <c r="H784" s="474"/>
      <c r="I784" s="474"/>
      <c r="J784" s="474"/>
      <c r="K784" s="474"/>
      <c r="L784" s="474"/>
      <c r="M784" s="474"/>
      <c r="N784" s="474"/>
      <c r="O784" s="474"/>
      <c r="P784" s="474"/>
      <c r="Q784" s="474"/>
      <c r="R784" s="474"/>
      <c r="S784" s="474"/>
      <c r="T784" s="474"/>
      <c r="U784" s="474"/>
      <c r="V784" s="474"/>
      <c r="W784" s="474"/>
      <c r="X784" s="474"/>
      <c r="Y784" s="474"/>
      <c r="Z784" s="474"/>
      <c r="AA784" s="474"/>
      <c r="AB784" s="474"/>
      <c r="AC784" s="474"/>
      <c r="AD784" s="474"/>
      <c r="AE784" s="474"/>
      <c r="AF784" s="474"/>
      <c r="AG784" s="474"/>
    </row>
    <row r="785" spans="1:33" ht="15" customHeight="1" x14ac:dyDescent="0.35">
      <c r="A785" s="473" t="s">
        <v>2413</v>
      </c>
      <c r="B785" s="482" t="s">
        <v>2196</v>
      </c>
      <c r="C785" s="492">
        <v>1218.6513669999999</v>
      </c>
      <c r="D785" s="492">
        <v>1200.9267580000001</v>
      </c>
      <c r="E785" s="492">
        <v>1202.012817</v>
      </c>
      <c r="F785" s="492">
        <v>1213.0551760000001</v>
      </c>
      <c r="G785" s="492">
        <v>1234.4476320000001</v>
      </c>
      <c r="H785" s="492">
        <v>1254.1933590000001</v>
      </c>
      <c r="I785" s="492">
        <v>1270.6857910000001</v>
      </c>
      <c r="J785" s="492">
        <v>1288.5273440000001</v>
      </c>
      <c r="K785" s="492">
        <v>1301.0466309999999</v>
      </c>
      <c r="L785" s="492">
        <v>1313.591919</v>
      </c>
      <c r="M785" s="492">
        <v>1330.2867429999999</v>
      </c>
      <c r="N785" s="492">
        <v>1346.6455080000001</v>
      </c>
      <c r="O785" s="492">
        <v>1363.0778809999999</v>
      </c>
      <c r="P785" s="492">
        <v>1382.4560550000001</v>
      </c>
      <c r="Q785" s="492">
        <v>1401.0744629999999</v>
      </c>
      <c r="R785" s="492">
        <v>1420.3120120000001</v>
      </c>
      <c r="S785" s="492">
        <v>1441.1320800000001</v>
      </c>
      <c r="T785" s="492">
        <v>1459.7917480000001</v>
      </c>
      <c r="U785" s="492">
        <v>1482.2951660000001</v>
      </c>
      <c r="V785" s="492">
        <v>1509.909668</v>
      </c>
      <c r="W785" s="492">
        <v>1533.8914789999999</v>
      </c>
      <c r="X785" s="492">
        <v>1554.9506839999999</v>
      </c>
      <c r="Y785" s="492">
        <v>1572.5758060000001</v>
      </c>
      <c r="Z785" s="492">
        <v>1589.1046140000001</v>
      </c>
      <c r="AA785" s="492">
        <v>1608.2617190000001</v>
      </c>
      <c r="AB785" s="492">
        <v>1629.208374</v>
      </c>
      <c r="AC785" s="492">
        <v>1650.755981</v>
      </c>
      <c r="AD785" s="492">
        <v>1672.4594729999999</v>
      </c>
      <c r="AE785" s="492">
        <v>1697.1517329999999</v>
      </c>
      <c r="AF785" s="487">
        <v>1.1899E-2</v>
      </c>
      <c r="AG785" s="474"/>
    </row>
    <row r="786" spans="1:33" ht="15" customHeight="1" x14ac:dyDescent="0.35">
      <c r="A786" s="470"/>
      <c r="B786" s="474"/>
      <c r="C786" s="474"/>
      <c r="D786" s="474"/>
      <c r="E786" s="474"/>
      <c r="F786" s="474"/>
      <c r="G786" s="474"/>
      <c r="H786" s="474"/>
      <c r="I786" s="474"/>
      <c r="J786" s="474"/>
      <c r="K786" s="474"/>
      <c r="L786" s="474"/>
      <c r="M786" s="474"/>
      <c r="N786" s="474"/>
      <c r="O786" s="474"/>
      <c r="P786" s="474"/>
      <c r="Q786" s="474"/>
      <c r="R786" s="474"/>
      <c r="S786" s="474"/>
      <c r="T786" s="474"/>
      <c r="U786" s="474"/>
      <c r="V786" s="474"/>
      <c r="W786" s="474"/>
      <c r="X786" s="474"/>
      <c r="Y786" s="474"/>
      <c r="Z786" s="474"/>
      <c r="AA786" s="474"/>
      <c r="AB786" s="474"/>
      <c r="AC786" s="474"/>
      <c r="AD786" s="474"/>
      <c r="AE786" s="474"/>
      <c r="AF786" s="474"/>
      <c r="AG786" s="474"/>
    </row>
    <row r="787" spans="1:33" ht="15" customHeight="1" thickBot="1" x14ac:dyDescent="0.4">
      <c r="A787" s="470"/>
      <c r="B787" s="474"/>
      <c r="C787" s="474"/>
      <c r="D787" s="474"/>
      <c r="E787" s="474"/>
      <c r="F787" s="474"/>
      <c r="G787" s="474"/>
      <c r="H787" s="474"/>
      <c r="I787" s="474"/>
      <c r="J787" s="474"/>
      <c r="K787" s="474"/>
      <c r="L787" s="474"/>
      <c r="M787" s="474"/>
      <c r="N787" s="474"/>
      <c r="O787" s="474"/>
      <c r="P787" s="474"/>
      <c r="Q787" s="474"/>
      <c r="R787" s="474"/>
      <c r="S787" s="474"/>
      <c r="T787" s="474"/>
      <c r="U787" s="474"/>
      <c r="V787" s="474"/>
      <c r="W787" s="474"/>
      <c r="X787" s="474"/>
      <c r="Y787" s="474"/>
      <c r="Z787" s="474"/>
      <c r="AA787" s="474"/>
      <c r="AB787" s="474"/>
      <c r="AC787" s="474"/>
      <c r="AD787" s="474"/>
      <c r="AE787" s="474"/>
      <c r="AF787" s="474"/>
      <c r="AG787" s="474"/>
    </row>
    <row r="788" spans="1:33" ht="15" customHeight="1" x14ac:dyDescent="0.35">
      <c r="A788" s="470"/>
      <c r="B788" s="490" t="s">
        <v>1156</v>
      </c>
      <c r="C788" s="494"/>
      <c r="D788" s="494"/>
      <c r="E788" s="494"/>
      <c r="F788" s="494"/>
      <c r="G788" s="494"/>
      <c r="H788" s="494"/>
      <c r="I788" s="494"/>
      <c r="J788" s="494"/>
      <c r="K788" s="494"/>
      <c r="L788" s="494"/>
      <c r="M788" s="494"/>
      <c r="N788" s="494"/>
      <c r="O788" s="494"/>
      <c r="P788" s="494"/>
      <c r="Q788" s="494"/>
      <c r="R788" s="494"/>
      <c r="S788" s="494"/>
      <c r="T788" s="494"/>
      <c r="U788" s="494"/>
      <c r="V788" s="494"/>
      <c r="W788" s="494"/>
      <c r="X788" s="494"/>
      <c r="Y788" s="494"/>
      <c r="Z788" s="494"/>
      <c r="AA788" s="494"/>
      <c r="AB788" s="494"/>
      <c r="AC788" s="494"/>
      <c r="AD788" s="494"/>
      <c r="AE788" s="494"/>
      <c r="AF788" s="494"/>
      <c r="AG788" s="474"/>
    </row>
    <row r="789" spans="1:33" ht="12" customHeight="1" x14ac:dyDescent="0.35">
      <c r="A789" s="470"/>
      <c r="B789" s="474" t="s">
        <v>2197</v>
      </c>
      <c r="C789" s="474"/>
      <c r="D789" s="474"/>
      <c r="E789" s="474"/>
      <c r="F789" s="474"/>
      <c r="G789" s="474"/>
      <c r="H789" s="474"/>
      <c r="I789" s="474"/>
      <c r="J789" s="474"/>
      <c r="K789" s="474"/>
      <c r="L789" s="474"/>
      <c r="M789" s="474"/>
      <c r="N789" s="474"/>
      <c r="O789" s="474"/>
      <c r="P789" s="474"/>
      <c r="Q789" s="474"/>
      <c r="R789" s="474"/>
      <c r="S789" s="474"/>
      <c r="T789" s="474"/>
      <c r="U789" s="474"/>
      <c r="V789" s="474"/>
      <c r="W789" s="474"/>
      <c r="X789" s="474"/>
      <c r="Y789" s="474"/>
      <c r="Z789" s="474"/>
      <c r="AA789" s="474"/>
      <c r="AB789" s="474"/>
      <c r="AC789" s="474"/>
      <c r="AD789" s="474"/>
      <c r="AE789" s="474"/>
      <c r="AF789" s="474"/>
      <c r="AG789" s="474"/>
    </row>
    <row r="790" spans="1:33" ht="15" customHeight="1" x14ac:dyDescent="0.35">
      <c r="A790" s="470"/>
      <c r="B790" s="474" t="s">
        <v>2591</v>
      </c>
      <c r="C790" s="474"/>
      <c r="D790" s="474"/>
      <c r="E790" s="474"/>
      <c r="F790" s="474"/>
      <c r="G790" s="474"/>
      <c r="H790" s="474"/>
      <c r="I790" s="474"/>
      <c r="J790" s="474"/>
      <c r="K790" s="474"/>
      <c r="L790" s="474"/>
      <c r="M790" s="474"/>
      <c r="N790" s="474"/>
      <c r="O790" s="474"/>
      <c r="P790" s="474"/>
      <c r="Q790" s="474"/>
      <c r="R790" s="474"/>
      <c r="S790" s="474"/>
      <c r="T790" s="474"/>
      <c r="U790" s="474"/>
      <c r="V790" s="474"/>
      <c r="W790" s="474"/>
      <c r="X790" s="474"/>
      <c r="Y790" s="474"/>
      <c r="Z790" s="474"/>
      <c r="AA790" s="474"/>
      <c r="AB790" s="474"/>
      <c r="AC790" s="474"/>
      <c r="AD790" s="474"/>
      <c r="AE790" s="474"/>
      <c r="AF790" s="474"/>
      <c r="AG790" s="474"/>
    </row>
    <row r="791" spans="1:33" ht="15" customHeight="1" x14ac:dyDescent="0.35">
      <c r="A791" s="470"/>
      <c r="B791" s="474"/>
      <c r="C791" s="474"/>
      <c r="D791" s="474"/>
      <c r="E791" s="474"/>
      <c r="F791" s="474"/>
      <c r="G791" s="474"/>
      <c r="H791" s="474"/>
      <c r="I791" s="474"/>
      <c r="J791" s="474"/>
      <c r="K791" s="474"/>
      <c r="L791" s="474"/>
      <c r="M791" s="474"/>
      <c r="N791" s="474"/>
      <c r="O791" s="474"/>
      <c r="P791" s="474"/>
      <c r="Q791" s="474"/>
      <c r="R791" s="474"/>
      <c r="S791" s="474"/>
      <c r="T791" s="474"/>
      <c r="U791" s="474"/>
      <c r="V791" s="474"/>
      <c r="W791" s="474"/>
      <c r="X791" s="474"/>
      <c r="Y791" s="474"/>
      <c r="Z791" s="474"/>
      <c r="AA791" s="474"/>
      <c r="AB791" s="474"/>
      <c r="AC791" s="474"/>
      <c r="AD791" s="474"/>
      <c r="AE791" s="474"/>
      <c r="AF791" s="474"/>
      <c r="AG791" s="474"/>
    </row>
    <row r="792" spans="1:33" ht="12" customHeight="1" x14ac:dyDescent="0.35">
      <c r="A792" s="470"/>
      <c r="B792" s="474"/>
      <c r="C792" s="474"/>
      <c r="D792" s="474"/>
      <c r="E792" s="474"/>
      <c r="F792" s="474"/>
      <c r="G792" s="474"/>
      <c r="H792" s="474"/>
      <c r="I792" s="474"/>
      <c r="J792" s="474"/>
      <c r="K792" s="474"/>
      <c r="L792" s="474"/>
      <c r="M792" s="474"/>
      <c r="N792" s="474"/>
      <c r="O792" s="474"/>
      <c r="P792" s="474"/>
      <c r="Q792" s="474"/>
      <c r="R792" s="474"/>
      <c r="S792" s="474"/>
      <c r="T792" s="474"/>
      <c r="U792" s="474"/>
      <c r="V792" s="474"/>
      <c r="W792" s="474"/>
      <c r="X792" s="474"/>
      <c r="Y792" s="474"/>
      <c r="Z792" s="474"/>
      <c r="AA792" s="474"/>
      <c r="AB792" s="474"/>
      <c r="AC792" s="474"/>
      <c r="AD792" s="474"/>
      <c r="AE792" s="474"/>
      <c r="AF792" s="474"/>
      <c r="AG792" s="474"/>
    </row>
    <row r="793" spans="1:33" ht="15" customHeight="1" x14ac:dyDescent="0.35">
      <c r="A793" s="470"/>
      <c r="B793" s="474"/>
      <c r="C793" s="474"/>
      <c r="D793" s="474"/>
      <c r="E793" s="474"/>
      <c r="F793" s="474"/>
      <c r="G793" s="474"/>
      <c r="H793" s="474"/>
      <c r="I793" s="474"/>
      <c r="J793" s="474"/>
      <c r="K793" s="474"/>
      <c r="L793" s="474"/>
      <c r="M793" s="474"/>
      <c r="N793" s="474"/>
      <c r="O793" s="474"/>
      <c r="P793" s="474"/>
      <c r="Q793" s="474"/>
      <c r="R793" s="474"/>
      <c r="S793" s="474"/>
      <c r="T793" s="474"/>
      <c r="U793" s="474"/>
      <c r="V793" s="474"/>
      <c r="W793" s="474"/>
      <c r="X793" s="474"/>
      <c r="Y793" s="474"/>
      <c r="Z793" s="474"/>
      <c r="AA793" s="474"/>
      <c r="AB793" s="474"/>
      <c r="AC793" s="474"/>
      <c r="AD793" s="474"/>
      <c r="AE793" s="474"/>
      <c r="AF793" s="474"/>
      <c r="AG793" s="474"/>
    </row>
    <row r="794" spans="1:33" ht="15" customHeight="1" x14ac:dyDescent="0.35">
      <c r="A794" s="470"/>
      <c r="B794" s="474"/>
      <c r="C794" s="474"/>
      <c r="D794" s="474"/>
      <c r="E794" s="474"/>
      <c r="F794" s="474"/>
      <c r="G794" s="474"/>
      <c r="H794" s="474"/>
      <c r="I794" s="474"/>
      <c r="J794" s="474"/>
      <c r="K794" s="474"/>
      <c r="L794" s="474"/>
      <c r="M794" s="474"/>
      <c r="N794" s="474"/>
      <c r="O794" s="474"/>
      <c r="P794" s="474"/>
      <c r="Q794" s="474"/>
      <c r="R794" s="474"/>
      <c r="S794" s="474"/>
      <c r="T794" s="474"/>
      <c r="U794" s="474"/>
      <c r="V794" s="474"/>
      <c r="W794" s="474"/>
      <c r="X794" s="474"/>
      <c r="Y794" s="474"/>
      <c r="Z794" s="474"/>
      <c r="AA794" s="474"/>
      <c r="AB794" s="474"/>
      <c r="AC794" s="474"/>
      <c r="AD794" s="474"/>
      <c r="AE794" s="474"/>
      <c r="AF794" s="474"/>
      <c r="AG794" s="474"/>
    </row>
    <row r="795" spans="1:33" ht="15" customHeight="1" x14ac:dyDescent="0.35">
      <c r="A795" s="470"/>
      <c r="B795" s="474"/>
      <c r="C795" s="474"/>
      <c r="D795" s="474"/>
      <c r="E795" s="474"/>
      <c r="F795" s="474"/>
      <c r="G795" s="474"/>
      <c r="H795" s="474"/>
      <c r="I795" s="474"/>
      <c r="J795" s="474"/>
      <c r="K795" s="474"/>
      <c r="L795" s="474"/>
      <c r="M795" s="474"/>
      <c r="N795" s="474"/>
      <c r="O795" s="474"/>
      <c r="P795" s="474"/>
      <c r="Q795" s="474"/>
      <c r="R795" s="474"/>
      <c r="S795" s="474"/>
      <c r="T795" s="474"/>
      <c r="U795" s="474"/>
      <c r="V795" s="474"/>
      <c r="W795" s="474"/>
      <c r="X795" s="474"/>
      <c r="Y795" s="474"/>
      <c r="Z795" s="474"/>
      <c r="AA795" s="474"/>
      <c r="AB795" s="474"/>
      <c r="AC795" s="474"/>
      <c r="AD795" s="474"/>
      <c r="AE795" s="474"/>
      <c r="AF795" s="474"/>
      <c r="AG795" s="474"/>
    </row>
    <row r="796" spans="1:33" ht="15" customHeight="1" x14ac:dyDescent="0.35">
      <c r="A796" s="470"/>
      <c r="B796" s="474"/>
      <c r="C796" s="474"/>
      <c r="D796" s="474"/>
      <c r="E796" s="474"/>
      <c r="F796" s="474"/>
      <c r="G796" s="474"/>
      <c r="H796" s="474"/>
      <c r="I796" s="474"/>
      <c r="J796" s="474"/>
      <c r="K796" s="474"/>
      <c r="L796" s="474"/>
      <c r="M796" s="474"/>
      <c r="N796" s="474"/>
      <c r="O796" s="474"/>
      <c r="P796" s="474"/>
      <c r="Q796" s="474"/>
      <c r="R796" s="474"/>
      <c r="S796" s="474"/>
      <c r="T796" s="474"/>
      <c r="U796" s="474"/>
      <c r="V796" s="474"/>
      <c r="W796" s="474"/>
      <c r="X796" s="474"/>
      <c r="Y796" s="474"/>
      <c r="Z796" s="474"/>
      <c r="AA796" s="474"/>
      <c r="AB796" s="474"/>
      <c r="AC796" s="474"/>
      <c r="AD796" s="474"/>
      <c r="AE796" s="474"/>
      <c r="AF796" s="474"/>
      <c r="AG796" s="474"/>
    </row>
    <row r="797" spans="1:33" ht="15" customHeight="1" x14ac:dyDescent="0.35">
      <c r="A797" s="470"/>
      <c r="B797" s="474"/>
      <c r="C797" s="474"/>
      <c r="D797" s="474"/>
      <c r="E797" s="474"/>
      <c r="F797" s="474"/>
      <c r="G797" s="474"/>
      <c r="H797" s="474"/>
      <c r="I797" s="474"/>
      <c r="J797" s="474"/>
      <c r="K797" s="474"/>
      <c r="L797" s="474"/>
      <c r="M797" s="474"/>
      <c r="N797" s="474"/>
      <c r="O797" s="474"/>
      <c r="P797" s="474"/>
      <c r="Q797" s="474"/>
      <c r="R797" s="474"/>
      <c r="S797" s="474"/>
      <c r="T797" s="474"/>
      <c r="U797" s="474"/>
      <c r="V797" s="474"/>
      <c r="W797" s="474"/>
      <c r="X797" s="474"/>
      <c r="Y797" s="474"/>
      <c r="Z797" s="474"/>
      <c r="AA797" s="474"/>
      <c r="AB797" s="474"/>
      <c r="AC797" s="474"/>
      <c r="AD797" s="474"/>
      <c r="AE797" s="474"/>
      <c r="AF797" s="474"/>
      <c r="AG797" s="474"/>
    </row>
    <row r="798" spans="1:33" ht="15" customHeight="1" x14ac:dyDescent="0.35">
      <c r="A798" s="470"/>
      <c r="B798" s="474"/>
      <c r="C798" s="474"/>
      <c r="D798" s="474"/>
      <c r="E798" s="474"/>
      <c r="F798" s="474"/>
      <c r="G798" s="474"/>
      <c r="H798" s="474"/>
      <c r="I798" s="474"/>
      <c r="J798" s="474"/>
      <c r="K798" s="474"/>
      <c r="L798" s="474"/>
      <c r="M798" s="474"/>
      <c r="N798" s="474"/>
      <c r="O798" s="474"/>
      <c r="P798" s="474"/>
      <c r="Q798" s="474"/>
      <c r="R798" s="474"/>
      <c r="S798" s="474"/>
      <c r="T798" s="474"/>
      <c r="U798" s="474"/>
      <c r="V798" s="474"/>
      <c r="W798" s="474"/>
      <c r="X798" s="474"/>
      <c r="Y798" s="474"/>
      <c r="Z798" s="474"/>
      <c r="AA798" s="474"/>
      <c r="AB798" s="474"/>
      <c r="AC798" s="474"/>
      <c r="AD798" s="474"/>
      <c r="AE798" s="474"/>
      <c r="AF798" s="474"/>
      <c r="AG798" s="474"/>
    </row>
    <row r="799" spans="1:33" ht="15" customHeight="1" x14ac:dyDescent="0.35">
      <c r="A799" s="470"/>
      <c r="B799" s="474"/>
      <c r="C799" s="474"/>
      <c r="D799" s="474"/>
      <c r="E799" s="474"/>
      <c r="F799" s="474"/>
      <c r="G799" s="474"/>
      <c r="H799" s="474"/>
      <c r="I799" s="474"/>
      <c r="J799" s="474"/>
      <c r="K799" s="474"/>
      <c r="L799" s="474"/>
      <c r="M799" s="474"/>
      <c r="N799" s="474"/>
      <c r="O799" s="474"/>
      <c r="P799" s="474"/>
      <c r="Q799" s="474"/>
      <c r="R799" s="474"/>
      <c r="S799" s="474"/>
      <c r="T799" s="474"/>
      <c r="U799" s="474"/>
      <c r="V799" s="474"/>
      <c r="W799" s="474"/>
      <c r="X799" s="474"/>
      <c r="Y799" s="474"/>
      <c r="Z799" s="474"/>
      <c r="AA799" s="474"/>
      <c r="AB799" s="474"/>
      <c r="AC799" s="474"/>
      <c r="AD799" s="474"/>
      <c r="AE799" s="474"/>
      <c r="AF799" s="474"/>
      <c r="AG799" s="474"/>
    </row>
    <row r="800" spans="1:33" ht="15" customHeight="1" x14ac:dyDescent="0.35">
      <c r="A800" s="470"/>
      <c r="B800" s="474"/>
      <c r="C800" s="474"/>
      <c r="D800" s="474"/>
      <c r="E800" s="474"/>
      <c r="F800" s="474"/>
      <c r="G800" s="474"/>
      <c r="H800" s="474"/>
      <c r="I800" s="474"/>
      <c r="J800" s="474"/>
      <c r="K800" s="474"/>
      <c r="L800" s="474"/>
      <c r="M800" s="474"/>
      <c r="N800" s="474"/>
      <c r="O800" s="474"/>
      <c r="P800" s="474"/>
      <c r="Q800" s="474"/>
      <c r="R800" s="474"/>
      <c r="S800" s="474"/>
      <c r="T800" s="474"/>
      <c r="U800" s="474"/>
      <c r="V800" s="474"/>
      <c r="W800" s="474"/>
      <c r="X800" s="474"/>
      <c r="Y800" s="474"/>
      <c r="Z800" s="474"/>
      <c r="AA800" s="474"/>
      <c r="AB800" s="474"/>
      <c r="AC800" s="474"/>
      <c r="AD800" s="474"/>
      <c r="AE800" s="474"/>
      <c r="AF800" s="474"/>
      <c r="AG800" s="474"/>
    </row>
    <row r="801" spans="2:33" ht="15" customHeight="1" x14ac:dyDescent="0.35">
      <c r="B801" s="474"/>
      <c r="C801" s="474"/>
      <c r="D801" s="474"/>
      <c r="E801" s="474"/>
      <c r="F801" s="474"/>
      <c r="G801" s="474"/>
      <c r="H801" s="474"/>
      <c r="I801" s="474"/>
      <c r="J801" s="474"/>
      <c r="K801" s="474"/>
      <c r="L801" s="474"/>
      <c r="M801" s="474"/>
      <c r="N801" s="474"/>
      <c r="O801" s="474"/>
      <c r="P801" s="474"/>
      <c r="Q801" s="474"/>
      <c r="R801" s="474"/>
      <c r="S801" s="474"/>
      <c r="T801" s="474"/>
      <c r="U801" s="474"/>
      <c r="V801" s="474"/>
      <c r="W801" s="474"/>
      <c r="X801" s="474"/>
      <c r="Y801" s="474"/>
      <c r="Z801" s="474"/>
      <c r="AA801" s="474"/>
      <c r="AB801" s="474"/>
      <c r="AC801" s="474"/>
      <c r="AD801" s="474"/>
      <c r="AE801" s="474"/>
      <c r="AF801" s="474"/>
      <c r="AG801" s="474"/>
    </row>
    <row r="802" spans="2:33" ht="15" customHeight="1" x14ac:dyDescent="0.35">
      <c r="B802" s="474"/>
      <c r="C802" s="474"/>
      <c r="D802" s="474"/>
      <c r="E802" s="474"/>
      <c r="F802" s="474"/>
      <c r="G802" s="474"/>
      <c r="H802" s="474"/>
      <c r="I802" s="474"/>
      <c r="J802" s="474"/>
      <c r="K802" s="474"/>
      <c r="L802" s="474"/>
      <c r="M802" s="474"/>
      <c r="N802" s="474"/>
      <c r="O802" s="474"/>
      <c r="P802" s="474"/>
      <c r="Q802" s="474"/>
      <c r="R802" s="474"/>
      <c r="S802" s="474"/>
      <c r="T802" s="474"/>
      <c r="U802" s="474"/>
      <c r="V802" s="474"/>
      <c r="W802" s="474"/>
      <c r="X802" s="474"/>
      <c r="Y802" s="474"/>
      <c r="Z802" s="474"/>
      <c r="AA802" s="474"/>
      <c r="AB802" s="474"/>
      <c r="AC802" s="474"/>
      <c r="AD802" s="474"/>
      <c r="AE802" s="474"/>
      <c r="AF802" s="474"/>
      <c r="AG802" s="474"/>
    </row>
    <row r="803" spans="2:33" ht="15" customHeight="1" x14ac:dyDescent="0.35">
      <c r="B803" s="474"/>
      <c r="C803" s="474"/>
      <c r="D803" s="474"/>
      <c r="E803" s="474"/>
      <c r="F803" s="474"/>
      <c r="G803" s="474"/>
      <c r="H803" s="474"/>
      <c r="I803" s="474"/>
      <c r="J803" s="474"/>
      <c r="K803" s="474"/>
      <c r="L803" s="474"/>
      <c r="M803" s="474"/>
      <c r="N803" s="474"/>
      <c r="O803" s="474"/>
      <c r="P803" s="474"/>
      <c r="Q803" s="474"/>
      <c r="R803" s="474"/>
      <c r="S803" s="474"/>
      <c r="T803" s="474"/>
      <c r="U803" s="474"/>
      <c r="V803" s="474"/>
      <c r="W803" s="474"/>
      <c r="X803" s="474"/>
      <c r="Y803" s="474"/>
      <c r="Z803" s="474"/>
      <c r="AA803" s="474"/>
      <c r="AB803" s="474"/>
      <c r="AC803" s="474"/>
      <c r="AD803" s="474"/>
      <c r="AE803" s="474"/>
      <c r="AF803" s="474"/>
      <c r="AG803" s="474"/>
    </row>
    <row r="804" spans="2:33" ht="15" customHeight="1" x14ac:dyDescent="0.35">
      <c r="B804" s="474"/>
      <c r="C804" s="474"/>
      <c r="D804" s="474"/>
      <c r="E804" s="474"/>
      <c r="F804" s="474"/>
      <c r="G804" s="474"/>
      <c r="H804" s="474"/>
      <c r="I804" s="474"/>
      <c r="J804" s="474"/>
      <c r="K804" s="474"/>
      <c r="L804" s="474"/>
      <c r="M804" s="474"/>
      <c r="N804" s="474"/>
      <c r="O804" s="474"/>
      <c r="P804" s="474"/>
      <c r="Q804" s="474"/>
      <c r="R804" s="474"/>
      <c r="S804" s="474"/>
      <c r="T804" s="474"/>
      <c r="U804" s="474"/>
      <c r="V804" s="474"/>
      <c r="W804" s="474"/>
      <c r="X804" s="474"/>
      <c r="Y804" s="474"/>
      <c r="Z804" s="474"/>
      <c r="AA804" s="474"/>
      <c r="AB804" s="474"/>
      <c r="AC804" s="474"/>
      <c r="AD804" s="474"/>
      <c r="AE804" s="474"/>
      <c r="AF804" s="474"/>
      <c r="AG804" s="474"/>
    </row>
    <row r="805" spans="2:33" ht="15" customHeight="1" x14ac:dyDescent="0.35">
      <c r="B805" s="474"/>
      <c r="C805" s="474"/>
      <c r="D805" s="474"/>
      <c r="E805" s="474"/>
      <c r="F805" s="474"/>
      <c r="G805" s="474"/>
      <c r="H805" s="474"/>
      <c r="I805" s="474"/>
      <c r="J805" s="474"/>
      <c r="K805" s="474"/>
      <c r="L805" s="474"/>
      <c r="M805" s="474"/>
      <c r="N805" s="474"/>
      <c r="O805" s="474"/>
      <c r="P805" s="474"/>
      <c r="Q805" s="474"/>
      <c r="R805" s="474"/>
      <c r="S805" s="474"/>
      <c r="T805" s="474"/>
      <c r="U805" s="474"/>
      <c r="V805" s="474"/>
      <c r="W805" s="474"/>
      <c r="X805" s="474"/>
      <c r="Y805" s="474"/>
      <c r="Z805" s="474"/>
      <c r="AA805" s="474"/>
      <c r="AB805" s="474"/>
      <c r="AC805" s="474"/>
      <c r="AD805" s="474"/>
      <c r="AE805" s="474"/>
      <c r="AF805" s="474"/>
      <c r="AG805" s="474"/>
    </row>
    <row r="806" spans="2:33" ht="15" customHeight="1" x14ac:dyDescent="0.35">
      <c r="B806" s="474"/>
      <c r="C806" s="474"/>
      <c r="D806" s="474"/>
      <c r="E806" s="474"/>
      <c r="F806" s="474"/>
      <c r="G806" s="474"/>
      <c r="H806" s="474"/>
      <c r="I806" s="474"/>
      <c r="J806" s="474"/>
      <c r="K806" s="474"/>
      <c r="L806" s="474"/>
      <c r="M806" s="474"/>
      <c r="N806" s="474"/>
      <c r="O806" s="474"/>
      <c r="P806" s="474"/>
      <c r="Q806" s="474"/>
      <c r="R806" s="474"/>
      <c r="S806" s="474"/>
      <c r="T806" s="474"/>
      <c r="U806" s="474"/>
      <c r="V806" s="474"/>
      <c r="W806" s="474"/>
      <c r="X806" s="474"/>
      <c r="Y806" s="474"/>
      <c r="Z806" s="474"/>
      <c r="AA806" s="474"/>
      <c r="AB806" s="474"/>
      <c r="AC806" s="474"/>
      <c r="AD806" s="474"/>
      <c r="AE806" s="474"/>
      <c r="AF806" s="474"/>
      <c r="AG806" s="474"/>
    </row>
    <row r="807" spans="2:33" ht="15" customHeight="1" x14ac:dyDescent="0.35">
      <c r="B807" s="474"/>
      <c r="C807" s="474"/>
      <c r="D807" s="474"/>
      <c r="E807" s="474"/>
      <c r="F807" s="474"/>
      <c r="G807" s="474"/>
      <c r="H807" s="474"/>
      <c r="I807" s="474"/>
      <c r="J807" s="474"/>
      <c r="K807" s="474"/>
      <c r="L807" s="474"/>
      <c r="M807" s="474"/>
      <c r="N807" s="474"/>
      <c r="O807" s="474"/>
      <c r="P807" s="474"/>
      <c r="Q807" s="474"/>
      <c r="R807" s="474"/>
      <c r="S807" s="474"/>
      <c r="T807" s="474"/>
      <c r="U807" s="474"/>
      <c r="V807" s="474"/>
      <c r="W807" s="474"/>
      <c r="X807" s="474"/>
      <c r="Y807" s="474"/>
      <c r="Z807" s="474"/>
      <c r="AA807" s="474"/>
      <c r="AB807" s="474"/>
      <c r="AC807" s="474"/>
      <c r="AD807" s="474"/>
      <c r="AE807" s="474"/>
      <c r="AF807" s="474"/>
      <c r="AG807" s="474"/>
    </row>
    <row r="808" spans="2:33" ht="15" customHeight="1" x14ac:dyDescent="0.35">
      <c r="B808" s="474"/>
      <c r="C808" s="474"/>
      <c r="D808" s="474"/>
      <c r="E808" s="474"/>
      <c r="F808" s="474"/>
      <c r="G808" s="474"/>
      <c r="H808" s="474"/>
      <c r="I808" s="474"/>
      <c r="J808" s="474"/>
      <c r="K808" s="474"/>
      <c r="L808" s="474"/>
      <c r="M808" s="474"/>
      <c r="N808" s="474"/>
      <c r="O808" s="474"/>
      <c r="P808" s="474"/>
      <c r="Q808" s="474"/>
      <c r="R808" s="474"/>
      <c r="S808" s="474"/>
      <c r="T808" s="474"/>
      <c r="U808" s="474"/>
      <c r="V808" s="474"/>
      <c r="W808" s="474"/>
      <c r="X808" s="474"/>
      <c r="Y808" s="474"/>
      <c r="Z808" s="474"/>
      <c r="AA808" s="474"/>
      <c r="AB808" s="474"/>
      <c r="AC808" s="474"/>
      <c r="AD808" s="474"/>
      <c r="AE808" s="474"/>
      <c r="AF808" s="474"/>
      <c r="AG808" s="474"/>
    </row>
    <row r="809" spans="2:33" ht="15" customHeight="1" x14ac:dyDescent="0.35">
      <c r="B809" s="474"/>
      <c r="C809" s="474"/>
      <c r="D809" s="474"/>
      <c r="E809" s="474"/>
      <c r="F809" s="474"/>
      <c r="G809" s="474"/>
      <c r="H809" s="474"/>
      <c r="I809" s="474"/>
      <c r="J809" s="474"/>
      <c r="K809" s="474"/>
      <c r="L809" s="474"/>
      <c r="M809" s="474"/>
      <c r="N809" s="474"/>
      <c r="O809" s="474"/>
      <c r="P809" s="474"/>
      <c r="Q809" s="474"/>
      <c r="R809" s="474"/>
      <c r="S809" s="474"/>
      <c r="T809" s="474"/>
      <c r="U809" s="474"/>
      <c r="V809" s="474"/>
      <c r="W809" s="474"/>
      <c r="X809" s="474"/>
      <c r="Y809" s="474"/>
      <c r="Z809" s="474"/>
      <c r="AA809" s="474"/>
      <c r="AB809" s="474"/>
      <c r="AC809" s="474"/>
      <c r="AD809" s="474"/>
      <c r="AE809" s="474"/>
      <c r="AF809" s="474"/>
      <c r="AG809" s="474"/>
    </row>
    <row r="810" spans="2:33" ht="15" customHeight="1" x14ac:dyDescent="0.35">
      <c r="B810" s="474"/>
      <c r="C810" s="474"/>
      <c r="D810" s="474"/>
      <c r="E810" s="474"/>
      <c r="F810" s="474"/>
      <c r="G810" s="474"/>
      <c r="H810" s="474"/>
      <c r="I810" s="474"/>
      <c r="J810" s="474"/>
      <c r="K810" s="474"/>
      <c r="L810" s="474"/>
      <c r="M810" s="474"/>
      <c r="N810" s="474"/>
      <c r="O810" s="474"/>
      <c r="P810" s="474"/>
      <c r="Q810" s="474"/>
      <c r="R810" s="474"/>
      <c r="S810" s="474"/>
      <c r="T810" s="474"/>
      <c r="U810" s="474"/>
      <c r="V810" s="474"/>
      <c r="W810" s="474"/>
      <c r="X810" s="474"/>
      <c r="Y810" s="474"/>
      <c r="Z810" s="474"/>
      <c r="AA810" s="474"/>
      <c r="AB810" s="474"/>
      <c r="AC810" s="474"/>
      <c r="AD810" s="474"/>
      <c r="AE810" s="474"/>
      <c r="AF810" s="474"/>
      <c r="AG810" s="474"/>
    </row>
    <row r="811" spans="2:33" ht="15" customHeight="1" x14ac:dyDescent="0.35">
      <c r="B811" s="474"/>
      <c r="C811" s="474"/>
      <c r="D811" s="474"/>
      <c r="E811" s="474"/>
      <c r="F811" s="474"/>
      <c r="G811" s="474"/>
      <c r="H811" s="474"/>
      <c r="I811" s="474"/>
      <c r="J811" s="474"/>
      <c r="K811" s="474"/>
      <c r="L811" s="474"/>
      <c r="M811" s="474"/>
      <c r="N811" s="474"/>
      <c r="O811" s="474"/>
      <c r="P811" s="474"/>
      <c r="Q811" s="474"/>
      <c r="R811" s="474"/>
      <c r="S811" s="474"/>
      <c r="T811" s="474"/>
      <c r="U811" s="474"/>
      <c r="V811" s="474"/>
      <c r="W811" s="474"/>
      <c r="X811" s="474"/>
      <c r="Y811" s="474"/>
      <c r="Z811" s="474"/>
      <c r="AA811" s="474"/>
      <c r="AB811" s="474"/>
      <c r="AC811" s="474"/>
      <c r="AD811" s="474"/>
      <c r="AE811" s="474"/>
      <c r="AF811" s="474"/>
      <c r="AG811" s="474"/>
    </row>
    <row r="812" spans="2:33" ht="15" customHeight="1" x14ac:dyDescent="0.35">
      <c r="B812" s="474"/>
      <c r="C812" s="474"/>
      <c r="D812" s="474"/>
      <c r="E812" s="474"/>
      <c r="F812" s="474"/>
      <c r="G812" s="474"/>
      <c r="H812" s="474"/>
      <c r="I812" s="474"/>
      <c r="J812" s="474"/>
      <c r="K812" s="474"/>
      <c r="L812" s="474"/>
      <c r="M812" s="474"/>
      <c r="N812" s="474"/>
      <c r="O812" s="474"/>
      <c r="P812" s="474"/>
      <c r="Q812" s="474"/>
      <c r="R812" s="474"/>
      <c r="S812" s="474"/>
      <c r="T812" s="474"/>
      <c r="U812" s="474"/>
      <c r="V812" s="474"/>
      <c r="W812" s="474"/>
      <c r="X812" s="474"/>
      <c r="Y812" s="474"/>
      <c r="Z812" s="474"/>
      <c r="AA812" s="474"/>
      <c r="AB812" s="474"/>
      <c r="AC812" s="474"/>
      <c r="AD812" s="474"/>
      <c r="AE812" s="474"/>
      <c r="AF812" s="474"/>
      <c r="AG812" s="474"/>
    </row>
    <row r="813" spans="2:33" ht="15" customHeight="1" x14ac:dyDescent="0.35">
      <c r="B813" s="474"/>
      <c r="C813" s="474"/>
      <c r="D813" s="474"/>
      <c r="E813" s="474"/>
      <c r="F813" s="474"/>
      <c r="G813" s="474"/>
      <c r="H813" s="474"/>
      <c r="I813" s="474"/>
      <c r="J813" s="474"/>
      <c r="K813" s="474"/>
      <c r="L813" s="474"/>
      <c r="M813" s="474"/>
      <c r="N813" s="474"/>
      <c r="O813" s="474"/>
      <c r="P813" s="474"/>
      <c r="Q813" s="474"/>
      <c r="R813" s="474"/>
      <c r="S813" s="474"/>
      <c r="T813" s="474"/>
      <c r="U813" s="474"/>
      <c r="V813" s="474"/>
      <c r="W813" s="474"/>
      <c r="X813" s="474"/>
      <c r="Y813" s="474"/>
      <c r="Z813" s="474"/>
      <c r="AA813" s="474"/>
      <c r="AB813" s="474"/>
      <c r="AC813" s="474"/>
      <c r="AD813" s="474"/>
      <c r="AE813" s="474"/>
      <c r="AF813" s="474"/>
      <c r="AG813" s="474"/>
    </row>
    <row r="814" spans="2:33" ht="15" customHeight="1" x14ac:dyDescent="0.35">
      <c r="B814" s="474"/>
      <c r="C814" s="474"/>
      <c r="D814" s="474"/>
      <c r="E814" s="474"/>
      <c r="F814" s="474"/>
      <c r="G814" s="474"/>
      <c r="H814" s="474"/>
      <c r="I814" s="474"/>
      <c r="J814" s="474"/>
      <c r="K814" s="474"/>
      <c r="L814" s="474"/>
      <c r="M814" s="474"/>
      <c r="N814" s="474"/>
      <c r="O814" s="474"/>
      <c r="P814" s="474"/>
      <c r="Q814" s="474"/>
      <c r="R814" s="474"/>
      <c r="S814" s="474"/>
      <c r="T814" s="474"/>
      <c r="U814" s="474"/>
      <c r="V814" s="474"/>
      <c r="W814" s="474"/>
      <c r="X814" s="474"/>
      <c r="Y814" s="474"/>
      <c r="Z814" s="474"/>
      <c r="AA814" s="474"/>
      <c r="AB814" s="474"/>
      <c r="AC814" s="474"/>
      <c r="AD814" s="474"/>
      <c r="AE814" s="474"/>
      <c r="AF814" s="474"/>
      <c r="AG814" s="474"/>
    </row>
    <row r="815" spans="2:33" ht="15" customHeight="1" x14ac:dyDescent="0.35">
      <c r="B815" s="474"/>
      <c r="C815" s="474"/>
      <c r="D815" s="474"/>
      <c r="E815" s="474"/>
      <c r="F815" s="474"/>
      <c r="G815" s="474"/>
      <c r="H815" s="474"/>
      <c r="I815" s="474"/>
      <c r="J815" s="474"/>
      <c r="K815" s="474"/>
      <c r="L815" s="474"/>
      <c r="M815" s="474"/>
      <c r="N815" s="474"/>
      <c r="O815" s="474"/>
      <c r="P815" s="474"/>
      <c r="Q815" s="474"/>
      <c r="R815" s="474"/>
      <c r="S815" s="474"/>
      <c r="T815" s="474"/>
      <c r="U815" s="474"/>
      <c r="V815" s="474"/>
      <c r="W815" s="474"/>
      <c r="X815" s="474"/>
      <c r="Y815" s="474"/>
      <c r="Z815" s="474"/>
      <c r="AA815" s="474"/>
      <c r="AB815" s="474"/>
      <c r="AC815" s="474"/>
      <c r="AD815" s="474"/>
      <c r="AE815" s="474"/>
      <c r="AF815" s="474"/>
      <c r="AG815" s="474"/>
    </row>
    <row r="816" spans="2:33" ht="15" customHeight="1" x14ac:dyDescent="0.35">
      <c r="B816" s="474"/>
      <c r="C816" s="474"/>
      <c r="D816" s="474"/>
      <c r="E816" s="474"/>
      <c r="F816" s="474"/>
      <c r="G816" s="474"/>
      <c r="H816" s="474"/>
      <c r="I816" s="474"/>
      <c r="J816" s="474"/>
      <c r="K816" s="474"/>
      <c r="L816" s="474"/>
      <c r="M816" s="474"/>
      <c r="N816" s="474"/>
      <c r="O816" s="474"/>
      <c r="P816" s="474"/>
      <c r="Q816" s="474"/>
      <c r="R816" s="474"/>
      <c r="S816" s="474"/>
      <c r="T816" s="474"/>
      <c r="U816" s="474"/>
      <c r="V816" s="474"/>
      <c r="W816" s="474"/>
      <c r="X816" s="474"/>
      <c r="Y816" s="474"/>
      <c r="Z816" s="474"/>
      <c r="AA816" s="474"/>
      <c r="AB816" s="474"/>
      <c r="AC816" s="474"/>
      <c r="AD816" s="474"/>
      <c r="AE816" s="474"/>
      <c r="AF816" s="474"/>
      <c r="AG816" s="474"/>
    </row>
    <row r="817" spans="2:33" ht="15" customHeight="1" x14ac:dyDescent="0.35">
      <c r="B817" s="474"/>
      <c r="C817" s="474"/>
      <c r="D817" s="474"/>
      <c r="E817" s="474"/>
      <c r="F817" s="474"/>
      <c r="G817" s="474"/>
      <c r="H817" s="474"/>
      <c r="I817" s="474"/>
      <c r="J817" s="474"/>
      <c r="K817" s="474"/>
      <c r="L817" s="474"/>
      <c r="M817" s="474"/>
      <c r="N817" s="474"/>
      <c r="O817" s="474"/>
      <c r="P817" s="474"/>
      <c r="Q817" s="474"/>
      <c r="R817" s="474"/>
      <c r="S817" s="474"/>
      <c r="T817" s="474"/>
      <c r="U817" s="474"/>
      <c r="V817" s="474"/>
      <c r="W817" s="474"/>
      <c r="X817" s="474"/>
      <c r="Y817" s="474"/>
      <c r="Z817" s="474"/>
      <c r="AA817" s="474"/>
      <c r="AB817" s="474"/>
      <c r="AC817" s="474"/>
      <c r="AD817" s="474"/>
      <c r="AE817" s="474"/>
      <c r="AF817" s="474"/>
      <c r="AG817" s="474"/>
    </row>
    <row r="818" spans="2:33" ht="15" customHeight="1" x14ac:dyDescent="0.35">
      <c r="B818" s="474"/>
      <c r="C818" s="474"/>
      <c r="D818" s="474"/>
      <c r="E818" s="474"/>
      <c r="F818" s="474"/>
      <c r="G818" s="474"/>
      <c r="H818" s="474"/>
      <c r="I818" s="474"/>
      <c r="J818" s="474"/>
      <c r="K818" s="474"/>
      <c r="L818" s="474"/>
      <c r="M818" s="474"/>
      <c r="N818" s="474"/>
      <c r="O818" s="474"/>
      <c r="P818" s="474"/>
      <c r="Q818" s="474"/>
      <c r="R818" s="474"/>
      <c r="S818" s="474"/>
      <c r="T818" s="474"/>
      <c r="U818" s="474"/>
      <c r="V818" s="474"/>
      <c r="W818" s="474"/>
      <c r="X818" s="474"/>
      <c r="Y818" s="474"/>
      <c r="Z818" s="474"/>
      <c r="AA818" s="474"/>
      <c r="AB818" s="474"/>
      <c r="AC818" s="474"/>
      <c r="AD818" s="474"/>
      <c r="AE818" s="474"/>
      <c r="AF818" s="474"/>
      <c r="AG818" s="474"/>
    </row>
    <row r="819" spans="2:33" ht="15" customHeight="1" x14ac:dyDescent="0.35">
      <c r="B819" s="221"/>
      <c r="C819" s="221"/>
      <c r="D819" s="221"/>
      <c r="E819" s="221"/>
      <c r="F819" s="221"/>
      <c r="G819" s="221"/>
      <c r="H819" s="221"/>
      <c r="I819" s="221"/>
      <c r="J819" s="221"/>
      <c r="K819" s="221"/>
      <c r="L819" s="221"/>
      <c r="M819" s="221"/>
      <c r="N819" s="221"/>
      <c r="O819" s="221"/>
      <c r="P819" s="221"/>
      <c r="Q819" s="221"/>
      <c r="R819" s="221"/>
      <c r="S819" s="221"/>
      <c r="T819" s="221"/>
      <c r="U819" s="221"/>
      <c r="V819" s="221"/>
      <c r="W819" s="221"/>
      <c r="X819" s="221"/>
      <c r="Y819" s="221"/>
      <c r="Z819" s="221"/>
      <c r="AA819" s="221"/>
      <c r="AB819" s="221"/>
      <c r="AC819" s="221"/>
      <c r="AD819" s="221"/>
      <c r="AE819" s="221"/>
      <c r="AF819" s="221"/>
      <c r="AG819" s="474"/>
    </row>
    <row r="820" spans="2:33" ht="15" customHeight="1" x14ac:dyDescent="0.35">
      <c r="B820" s="474"/>
      <c r="C820" s="474"/>
      <c r="D820" s="474"/>
      <c r="E820" s="474"/>
      <c r="F820" s="474"/>
      <c r="G820" s="474"/>
      <c r="H820" s="474"/>
      <c r="I820" s="474"/>
      <c r="J820" s="474"/>
      <c r="K820" s="474"/>
      <c r="L820" s="474"/>
      <c r="M820" s="474"/>
      <c r="N820" s="474"/>
      <c r="O820" s="474"/>
      <c r="P820" s="474"/>
      <c r="Q820" s="474"/>
      <c r="R820" s="474"/>
      <c r="S820" s="474"/>
      <c r="T820" s="474"/>
      <c r="U820" s="474"/>
      <c r="V820" s="474"/>
      <c r="W820" s="474"/>
      <c r="X820" s="474"/>
      <c r="Y820" s="474"/>
      <c r="Z820" s="474"/>
      <c r="AA820" s="474"/>
      <c r="AB820" s="474"/>
      <c r="AC820" s="474"/>
      <c r="AD820" s="474"/>
      <c r="AE820" s="474"/>
      <c r="AF820" s="474"/>
      <c r="AG820" s="474"/>
    </row>
    <row r="821" spans="2:33" ht="15" customHeight="1" x14ac:dyDescent="0.35">
      <c r="B821" s="474"/>
      <c r="C821" s="474"/>
      <c r="D821" s="474"/>
      <c r="E821" s="474"/>
      <c r="F821" s="474"/>
      <c r="G821" s="474"/>
      <c r="H821" s="474"/>
      <c r="I821" s="474"/>
      <c r="J821" s="474"/>
      <c r="K821" s="474"/>
      <c r="L821" s="474"/>
      <c r="M821" s="474"/>
      <c r="N821" s="474"/>
      <c r="O821" s="474"/>
      <c r="P821" s="474"/>
      <c r="Q821" s="474"/>
      <c r="R821" s="474"/>
      <c r="S821" s="474"/>
      <c r="T821" s="474"/>
      <c r="U821" s="474"/>
      <c r="V821" s="474"/>
      <c r="W821" s="474"/>
      <c r="X821" s="474"/>
      <c r="Y821" s="474"/>
      <c r="Z821" s="474"/>
      <c r="AA821" s="474"/>
      <c r="AB821" s="474"/>
      <c r="AC821" s="474"/>
      <c r="AD821" s="474"/>
      <c r="AE821" s="474"/>
      <c r="AF821" s="474"/>
      <c r="AG821" s="474"/>
    </row>
    <row r="822" spans="2:33" ht="15" customHeight="1" x14ac:dyDescent="0.35">
      <c r="B822" s="474"/>
      <c r="C822" s="474"/>
      <c r="D822" s="474"/>
      <c r="E822" s="474"/>
      <c r="F822" s="474"/>
      <c r="G822" s="474"/>
      <c r="H822" s="474"/>
      <c r="I822" s="474"/>
      <c r="J822" s="474"/>
      <c r="K822" s="474"/>
      <c r="L822" s="474"/>
      <c r="M822" s="474"/>
      <c r="N822" s="474"/>
      <c r="O822" s="474"/>
      <c r="P822" s="474"/>
      <c r="Q822" s="474"/>
      <c r="R822" s="474"/>
      <c r="S822" s="474"/>
      <c r="T822" s="474"/>
      <c r="U822" s="474"/>
      <c r="V822" s="474"/>
      <c r="W822" s="474"/>
      <c r="X822" s="474"/>
      <c r="Y822" s="474"/>
      <c r="Z822" s="474"/>
      <c r="AA822" s="474"/>
      <c r="AB822" s="474"/>
      <c r="AC822" s="474"/>
      <c r="AD822" s="474"/>
      <c r="AE822" s="474"/>
      <c r="AF822" s="474"/>
      <c r="AG822" s="474"/>
    </row>
    <row r="823" spans="2:33" ht="12" customHeight="1" x14ac:dyDescent="0.35">
      <c r="B823" s="474"/>
      <c r="C823" s="474"/>
      <c r="D823" s="474"/>
      <c r="E823" s="474"/>
      <c r="F823" s="474"/>
      <c r="G823" s="474"/>
      <c r="H823" s="474"/>
      <c r="I823" s="474"/>
      <c r="J823" s="474"/>
      <c r="K823" s="474"/>
      <c r="L823" s="474"/>
      <c r="M823" s="474"/>
      <c r="N823" s="474"/>
      <c r="O823" s="474"/>
      <c r="P823" s="474"/>
      <c r="Q823" s="474"/>
      <c r="R823" s="474"/>
      <c r="S823" s="474"/>
      <c r="T823" s="474"/>
      <c r="U823" s="474"/>
      <c r="V823" s="474"/>
      <c r="W823" s="474"/>
      <c r="X823" s="474"/>
      <c r="Y823" s="474"/>
      <c r="Z823" s="474"/>
      <c r="AA823" s="474"/>
      <c r="AB823" s="474"/>
      <c r="AC823" s="474"/>
      <c r="AD823" s="474"/>
      <c r="AE823" s="474"/>
      <c r="AF823" s="474"/>
      <c r="AG823" s="474"/>
    </row>
    <row r="824" spans="2:33" ht="12" customHeight="1" x14ac:dyDescent="0.35">
      <c r="B824" s="474"/>
      <c r="C824" s="474"/>
      <c r="D824" s="474"/>
      <c r="E824" s="474"/>
      <c r="F824" s="474"/>
      <c r="G824" s="474"/>
      <c r="H824" s="474"/>
      <c r="I824" s="474"/>
      <c r="J824" s="474"/>
      <c r="K824" s="474"/>
      <c r="L824" s="474"/>
      <c r="M824" s="474"/>
      <c r="N824" s="474"/>
      <c r="O824" s="474"/>
      <c r="P824" s="474"/>
      <c r="Q824" s="474"/>
      <c r="R824" s="474"/>
      <c r="S824" s="474"/>
      <c r="T824" s="474"/>
      <c r="U824" s="474"/>
      <c r="V824" s="474"/>
      <c r="W824" s="474"/>
      <c r="X824" s="474"/>
      <c r="Y824" s="474"/>
      <c r="Z824" s="474"/>
      <c r="AA824" s="474"/>
      <c r="AB824" s="474"/>
      <c r="AC824" s="474"/>
      <c r="AD824" s="474"/>
      <c r="AE824" s="474"/>
      <c r="AF824" s="474"/>
      <c r="AG824" s="474"/>
    </row>
    <row r="825" spans="2:33" ht="12" customHeight="1" x14ac:dyDescent="0.35">
      <c r="B825" s="474"/>
      <c r="C825" s="474"/>
      <c r="D825" s="474"/>
      <c r="E825" s="474"/>
      <c r="F825" s="474"/>
      <c r="G825" s="474"/>
      <c r="H825" s="474"/>
      <c r="I825" s="474"/>
      <c r="J825" s="474"/>
      <c r="K825" s="474"/>
      <c r="L825" s="474"/>
      <c r="M825" s="474"/>
      <c r="N825" s="474"/>
      <c r="O825" s="474"/>
      <c r="P825" s="474"/>
      <c r="Q825" s="474"/>
      <c r="R825" s="474"/>
      <c r="S825" s="474"/>
      <c r="T825" s="474"/>
      <c r="U825" s="474"/>
      <c r="V825" s="474"/>
      <c r="W825" s="474"/>
      <c r="X825" s="474"/>
      <c r="Y825" s="474"/>
      <c r="Z825" s="474"/>
      <c r="AA825" s="474"/>
      <c r="AB825" s="474"/>
      <c r="AC825" s="474"/>
      <c r="AD825" s="474"/>
      <c r="AE825" s="474"/>
      <c r="AF825" s="474"/>
      <c r="AG825" s="474"/>
    </row>
    <row r="826" spans="2:33" ht="12" customHeight="1" x14ac:dyDescent="0.35">
      <c r="B826" s="474"/>
      <c r="C826" s="474"/>
      <c r="D826" s="474"/>
      <c r="E826" s="474"/>
      <c r="F826" s="474"/>
      <c r="G826" s="474"/>
      <c r="H826" s="474"/>
      <c r="I826" s="474"/>
      <c r="J826" s="474"/>
      <c r="K826" s="474"/>
      <c r="L826" s="474"/>
      <c r="M826" s="474"/>
      <c r="N826" s="474"/>
      <c r="O826" s="474"/>
      <c r="P826" s="474"/>
      <c r="Q826" s="474"/>
      <c r="R826" s="474"/>
      <c r="S826" s="474"/>
      <c r="T826" s="474"/>
      <c r="U826" s="474"/>
      <c r="V826" s="474"/>
      <c r="W826" s="474"/>
      <c r="X826" s="474"/>
      <c r="Y826" s="474"/>
      <c r="Z826" s="474"/>
      <c r="AA826" s="474"/>
      <c r="AB826" s="474"/>
      <c r="AC826" s="474"/>
      <c r="AD826" s="474"/>
      <c r="AE826" s="474"/>
      <c r="AF826" s="474"/>
      <c r="AG826" s="474"/>
    </row>
    <row r="827" spans="2:33" ht="12" customHeight="1" x14ac:dyDescent="0.35">
      <c r="B827" s="474"/>
      <c r="C827" s="474"/>
      <c r="D827" s="474"/>
      <c r="E827" s="474"/>
      <c r="F827" s="474"/>
      <c r="G827" s="474"/>
      <c r="H827" s="474"/>
      <c r="I827" s="474"/>
      <c r="J827" s="474"/>
      <c r="K827" s="474"/>
      <c r="L827" s="474"/>
      <c r="M827" s="474"/>
      <c r="N827" s="474"/>
      <c r="O827" s="474"/>
      <c r="P827" s="474"/>
      <c r="Q827" s="474"/>
      <c r="R827" s="474"/>
      <c r="S827" s="474"/>
      <c r="T827" s="474"/>
      <c r="U827" s="474"/>
      <c r="V827" s="474"/>
      <c r="W827" s="474"/>
      <c r="X827" s="474"/>
      <c r="Y827" s="474"/>
      <c r="Z827" s="474"/>
      <c r="AA827" s="474"/>
      <c r="AB827" s="474"/>
      <c r="AC827" s="474"/>
      <c r="AD827" s="474"/>
      <c r="AE827" s="474"/>
      <c r="AF827" s="474"/>
      <c r="AG827" s="474"/>
    </row>
    <row r="828" spans="2:33" ht="12" customHeight="1" x14ac:dyDescent="0.35">
      <c r="B828" s="474"/>
      <c r="C828" s="474"/>
      <c r="D828" s="474"/>
      <c r="E828" s="474"/>
      <c r="F828" s="474"/>
      <c r="G828" s="474"/>
      <c r="H828" s="474"/>
      <c r="I828" s="474"/>
      <c r="J828" s="474"/>
      <c r="K828" s="474"/>
      <c r="L828" s="474"/>
      <c r="M828" s="474"/>
      <c r="N828" s="474"/>
      <c r="O828" s="474"/>
      <c r="P828" s="474"/>
      <c r="Q828" s="474"/>
      <c r="R828" s="474"/>
      <c r="S828" s="474"/>
      <c r="T828" s="474"/>
      <c r="U828" s="474"/>
      <c r="V828" s="474"/>
      <c r="W828" s="474"/>
      <c r="X828" s="474"/>
      <c r="Y828" s="474"/>
      <c r="Z828" s="474"/>
      <c r="AA828" s="474"/>
      <c r="AB828" s="474"/>
      <c r="AC828" s="474"/>
      <c r="AD828" s="474"/>
      <c r="AE828" s="474"/>
      <c r="AF828" s="474"/>
      <c r="AG828" s="474"/>
    </row>
    <row r="829" spans="2:33" ht="12" customHeight="1" x14ac:dyDescent="0.35">
      <c r="B829" s="474"/>
      <c r="C829" s="474"/>
      <c r="D829" s="474"/>
      <c r="E829" s="474"/>
      <c r="F829" s="474"/>
      <c r="G829" s="474"/>
      <c r="H829" s="474"/>
      <c r="I829" s="474"/>
      <c r="J829" s="474"/>
      <c r="K829" s="474"/>
      <c r="L829" s="474"/>
      <c r="M829" s="474"/>
      <c r="N829" s="474"/>
      <c r="O829" s="474"/>
      <c r="P829" s="474"/>
      <c r="Q829" s="474"/>
      <c r="R829" s="474"/>
      <c r="S829" s="474"/>
      <c r="T829" s="474"/>
      <c r="U829" s="474"/>
      <c r="V829" s="474"/>
      <c r="W829" s="474"/>
      <c r="X829" s="474"/>
      <c r="Y829" s="474"/>
      <c r="Z829" s="474"/>
      <c r="AA829" s="474"/>
      <c r="AB829" s="474"/>
      <c r="AC829" s="474"/>
      <c r="AD829" s="474"/>
      <c r="AE829" s="474"/>
      <c r="AF829" s="474"/>
      <c r="AG829" s="474"/>
    </row>
    <row r="830" spans="2:33" ht="12" customHeight="1" x14ac:dyDescent="0.35">
      <c r="B830" s="474"/>
      <c r="C830" s="474"/>
      <c r="D830" s="474"/>
      <c r="E830" s="474"/>
      <c r="F830" s="474"/>
      <c r="G830" s="474"/>
      <c r="H830" s="474"/>
      <c r="I830" s="474"/>
      <c r="J830" s="474"/>
      <c r="K830" s="474"/>
      <c r="L830" s="474"/>
      <c r="M830" s="474"/>
      <c r="N830" s="474"/>
      <c r="O830" s="474"/>
      <c r="P830" s="474"/>
      <c r="Q830" s="474"/>
      <c r="R830" s="474"/>
      <c r="S830" s="474"/>
      <c r="T830" s="474"/>
      <c r="U830" s="474"/>
      <c r="V830" s="474"/>
      <c r="W830" s="474"/>
      <c r="X830" s="474"/>
      <c r="Y830" s="474"/>
      <c r="Z830" s="474"/>
      <c r="AA830" s="474"/>
      <c r="AB830" s="474"/>
      <c r="AC830" s="474"/>
      <c r="AD830" s="474"/>
      <c r="AE830" s="474"/>
      <c r="AF830" s="474"/>
      <c r="AG830" s="474"/>
    </row>
    <row r="831" spans="2:33" ht="12" customHeight="1" x14ac:dyDescent="0.35">
      <c r="B831" s="474"/>
      <c r="C831" s="474"/>
      <c r="D831" s="474"/>
      <c r="E831" s="474"/>
      <c r="F831" s="474"/>
      <c r="G831" s="474"/>
      <c r="H831" s="474"/>
      <c r="I831" s="474"/>
      <c r="J831" s="474"/>
      <c r="K831" s="474"/>
      <c r="L831" s="474"/>
      <c r="M831" s="474"/>
      <c r="N831" s="474"/>
      <c r="O831" s="474"/>
      <c r="P831" s="474"/>
      <c r="Q831" s="474"/>
      <c r="R831" s="474"/>
      <c r="S831" s="474"/>
      <c r="T831" s="474"/>
      <c r="U831" s="474"/>
      <c r="V831" s="474"/>
      <c r="W831" s="474"/>
      <c r="X831" s="474"/>
      <c r="Y831" s="474"/>
      <c r="Z831" s="474"/>
      <c r="AA831" s="474"/>
      <c r="AB831" s="474"/>
      <c r="AC831" s="474"/>
      <c r="AD831" s="474"/>
      <c r="AE831" s="474"/>
      <c r="AF831" s="474"/>
      <c r="AG831" s="474"/>
    </row>
    <row r="832" spans="2:33" ht="12" customHeight="1" x14ac:dyDescent="0.35">
      <c r="B832" s="474"/>
      <c r="C832" s="474"/>
      <c r="D832" s="474"/>
      <c r="E832" s="474"/>
      <c r="F832" s="474"/>
      <c r="G832" s="474"/>
      <c r="H832" s="474"/>
      <c r="I832" s="474"/>
      <c r="J832" s="474"/>
      <c r="K832" s="474"/>
      <c r="L832" s="474"/>
      <c r="M832" s="474"/>
      <c r="N832" s="474"/>
      <c r="O832" s="474"/>
      <c r="P832" s="474"/>
      <c r="Q832" s="474"/>
      <c r="R832" s="474"/>
      <c r="S832" s="474"/>
      <c r="T832" s="474"/>
      <c r="U832" s="474"/>
      <c r="V832" s="474"/>
      <c r="W832" s="474"/>
      <c r="X832" s="474"/>
      <c r="Y832" s="474"/>
      <c r="Z832" s="474"/>
      <c r="AA832" s="474"/>
      <c r="AB832" s="474"/>
      <c r="AC832" s="474"/>
      <c r="AD832" s="474"/>
      <c r="AE832" s="474"/>
      <c r="AF832" s="474"/>
      <c r="AG832" s="474"/>
    </row>
    <row r="833" spans="2:33" ht="12" customHeight="1" x14ac:dyDescent="0.35">
      <c r="B833" s="474"/>
      <c r="C833" s="474"/>
      <c r="D833" s="474"/>
      <c r="E833" s="474"/>
      <c r="F833" s="474"/>
      <c r="G833" s="474"/>
      <c r="H833" s="474"/>
      <c r="I833" s="474"/>
      <c r="J833" s="474"/>
      <c r="K833" s="474"/>
      <c r="L833" s="474"/>
      <c r="M833" s="474"/>
      <c r="N833" s="474"/>
      <c r="O833" s="474"/>
      <c r="P833" s="474"/>
      <c r="Q833" s="474"/>
      <c r="R833" s="474"/>
      <c r="S833" s="474"/>
      <c r="T833" s="474"/>
      <c r="U833" s="474"/>
      <c r="V833" s="474"/>
      <c r="W833" s="474"/>
      <c r="X833" s="474"/>
      <c r="Y833" s="474"/>
      <c r="Z833" s="474"/>
      <c r="AA833" s="474"/>
      <c r="AB833" s="474"/>
      <c r="AC833" s="474"/>
      <c r="AD833" s="474"/>
      <c r="AE833" s="474"/>
      <c r="AF833" s="474"/>
      <c r="AG833" s="474"/>
    </row>
    <row r="834" spans="2:33" ht="12" customHeight="1" x14ac:dyDescent="0.35">
      <c r="B834" s="474"/>
      <c r="C834" s="474"/>
      <c r="D834" s="474"/>
      <c r="E834" s="474"/>
      <c r="F834" s="474"/>
      <c r="G834" s="474"/>
      <c r="H834" s="474"/>
      <c r="I834" s="474"/>
      <c r="J834" s="474"/>
      <c r="K834" s="474"/>
      <c r="L834" s="474"/>
      <c r="M834" s="474"/>
      <c r="N834" s="474"/>
      <c r="O834" s="474"/>
      <c r="P834" s="474"/>
      <c r="Q834" s="474"/>
      <c r="R834" s="474"/>
      <c r="S834" s="474"/>
      <c r="T834" s="474"/>
      <c r="U834" s="474"/>
      <c r="V834" s="474"/>
      <c r="W834" s="474"/>
      <c r="X834" s="474"/>
      <c r="Y834" s="474"/>
      <c r="Z834" s="474"/>
      <c r="AA834" s="474"/>
      <c r="AB834" s="474"/>
      <c r="AC834" s="474"/>
      <c r="AD834" s="474"/>
      <c r="AE834" s="474"/>
      <c r="AF834" s="474"/>
      <c r="AG834" s="474"/>
    </row>
    <row r="835" spans="2:33" ht="12" customHeight="1" x14ac:dyDescent="0.35">
      <c r="B835" s="474"/>
      <c r="C835" s="474"/>
      <c r="D835" s="474"/>
      <c r="E835" s="474"/>
      <c r="F835" s="474"/>
      <c r="G835" s="474"/>
      <c r="H835" s="474"/>
      <c r="I835" s="474"/>
      <c r="J835" s="474"/>
      <c r="K835" s="474"/>
      <c r="L835" s="474"/>
      <c r="M835" s="474"/>
      <c r="N835" s="474"/>
      <c r="O835" s="474"/>
      <c r="P835" s="474"/>
      <c r="Q835" s="474"/>
      <c r="R835" s="474"/>
      <c r="S835" s="474"/>
      <c r="T835" s="474"/>
      <c r="U835" s="474"/>
      <c r="V835" s="474"/>
      <c r="W835" s="474"/>
      <c r="X835" s="474"/>
      <c r="Y835" s="474"/>
      <c r="Z835" s="474"/>
      <c r="AA835" s="474"/>
      <c r="AB835" s="474"/>
      <c r="AC835" s="474"/>
      <c r="AD835" s="474"/>
      <c r="AE835" s="474"/>
      <c r="AF835" s="474"/>
      <c r="AG835" s="474"/>
    </row>
    <row r="836" spans="2:33" ht="12" customHeight="1" x14ac:dyDescent="0.35">
      <c r="B836" s="474"/>
      <c r="C836" s="474"/>
      <c r="D836" s="474"/>
      <c r="E836" s="474"/>
      <c r="F836" s="474"/>
      <c r="G836" s="474"/>
      <c r="H836" s="474"/>
      <c r="I836" s="474"/>
      <c r="J836" s="474"/>
      <c r="K836" s="474"/>
      <c r="L836" s="474"/>
      <c r="M836" s="474"/>
      <c r="N836" s="474"/>
      <c r="O836" s="474"/>
      <c r="P836" s="474"/>
      <c r="Q836" s="474"/>
      <c r="R836" s="474"/>
      <c r="S836" s="474"/>
      <c r="T836" s="474"/>
      <c r="U836" s="474"/>
      <c r="V836" s="474"/>
      <c r="W836" s="474"/>
      <c r="X836" s="474"/>
      <c r="Y836" s="474"/>
      <c r="Z836" s="474"/>
      <c r="AA836" s="474"/>
      <c r="AB836" s="474"/>
      <c r="AC836" s="474"/>
      <c r="AD836" s="474"/>
      <c r="AE836" s="474"/>
      <c r="AF836" s="474"/>
      <c r="AG836" s="474"/>
    </row>
    <row r="837" spans="2:33" ht="12" customHeight="1" x14ac:dyDescent="0.35">
      <c r="B837" s="474"/>
      <c r="C837" s="474"/>
      <c r="D837" s="474"/>
      <c r="E837" s="474"/>
      <c r="F837" s="474"/>
      <c r="G837" s="474"/>
      <c r="H837" s="474"/>
      <c r="I837" s="474"/>
      <c r="J837" s="474"/>
      <c r="K837" s="474"/>
      <c r="L837" s="474"/>
      <c r="M837" s="474"/>
      <c r="N837" s="474"/>
      <c r="O837" s="474"/>
      <c r="P837" s="474"/>
      <c r="Q837" s="474"/>
      <c r="R837" s="474"/>
      <c r="S837" s="474"/>
      <c r="T837" s="474"/>
      <c r="U837" s="474"/>
      <c r="V837" s="474"/>
      <c r="W837" s="474"/>
      <c r="X837" s="474"/>
      <c r="Y837" s="474"/>
      <c r="Z837" s="474"/>
      <c r="AA837" s="474"/>
      <c r="AB837" s="474"/>
      <c r="AC837" s="474"/>
      <c r="AD837" s="474"/>
      <c r="AE837" s="474"/>
      <c r="AF837" s="474"/>
      <c r="AG837" s="474"/>
    </row>
    <row r="838" spans="2:33" ht="12" customHeight="1" x14ac:dyDescent="0.35">
      <c r="B838" s="474"/>
      <c r="C838" s="474"/>
      <c r="D838" s="474"/>
      <c r="E838" s="474"/>
      <c r="F838" s="474"/>
      <c r="G838" s="474"/>
      <c r="H838" s="474"/>
      <c r="I838" s="474"/>
      <c r="J838" s="474"/>
      <c r="K838" s="474"/>
      <c r="L838" s="474"/>
      <c r="M838" s="474"/>
      <c r="N838" s="474"/>
      <c r="O838" s="474"/>
      <c r="P838" s="474"/>
      <c r="Q838" s="474"/>
      <c r="R838" s="474"/>
      <c r="S838" s="474"/>
      <c r="T838" s="474"/>
      <c r="U838" s="474"/>
      <c r="V838" s="474"/>
      <c r="W838" s="474"/>
      <c r="X838" s="474"/>
      <c r="Y838" s="474"/>
      <c r="Z838" s="474"/>
      <c r="AA838" s="474"/>
      <c r="AB838" s="474"/>
      <c r="AC838" s="474"/>
      <c r="AD838" s="474"/>
      <c r="AE838" s="474"/>
      <c r="AF838" s="474"/>
      <c r="AG838" s="474"/>
    </row>
    <row r="839" spans="2:33" ht="12" customHeight="1" x14ac:dyDescent="0.35">
      <c r="B839" s="474"/>
      <c r="C839" s="474"/>
      <c r="D839" s="474"/>
      <c r="E839" s="474"/>
      <c r="F839" s="474"/>
      <c r="G839" s="474"/>
      <c r="H839" s="474"/>
      <c r="I839" s="474"/>
      <c r="J839" s="474"/>
      <c r="K839" s="474"/>
      <c r="L839" s="474"/>
      <c r="M839" s="474"/>
      <c r="N839" s="474"/>
      <c r="O839" s="474"/>
      <c r="P839" s="474"/>
      <c r="Q839" s="474"/>
      <c r="R839" s="474"/>
      <c r="S839" s="474"/>
      <c r="T839" s="474"/>
      <c r="U839" s="474"/>
      <c r="V839" s="474"/>
      <c r="W839" s="474"/>
      <c r="X839" s="474"/>
      <c r="Y839" s="474"/>
      <c r="Z839" s="474"/>
      <c r="AA839" s="474"/>
      <c r="AB839" s="474"/>
      <c r="AC839" s="474"/>
      <c r="AD839" s="474"/>
      <c r="AE839" s="474"/>
      <c r="AF839" s="474"/>
      <c r="AG839" s="474"/>
    </row>
    <row r="840" spans="2:33" ht="12" customHeight="1" x14ac:dyDescent="0.35">
      <c r="B840" s="474"/>
      <c r="C840" s="474"/>
      <c r="D840" s="474"/>
      <c r="E840" s="474"/>
      <c r="F840" s="474"/>
      <c r="G840" s="474"/>
      <c r="H840" s="474"/>
      <c r="I840" s="474"/>
      <c r="J840" s="474"/>
      <c r="K840" s="474"/>
      <c r="L840" s="474"/>
      <c r="M840" s="474"/>
      <c r="N840" s="474"/>
      <c r="O840" s="474"/>
      <c r="P840" s="474"/>
      <c r="Q840" s="474"/>
      <c r="R840" s="474"/>
      <c r="S840" s="474"/>
      <c r="T840" s="474"/>
      <c r="U840" s="474"/>
      <c r="V840" s="474"/>
      <c r="W840" s="474"/>
      <c r="X840" s="474"/>
      <c r="Y840" s="474"/>
      <c r="Z840" s="474"/>
      <c r="AA840" s="474"/>
      <c r="AB840" s="474"/>
      <c r="AC840" s="474"/>
      <c r="AD840" s="474"/>
      <c r="AE840" s="474"/>
      <c r="AF840" s="474"/>
      <c r="AG840" s="474"/>
    </row>
    <row r="841" spans="2:33" ht="15" customHeight="1" x14ac:dyDescent="0.35">
      <c r="B841" s="474"/>
      <c r="C841" s="474"/>
      <c r="D841" s="474"/>
      <c r="E841" s="474"/>
      <c r="F841" s="474"/>
      <c r="G841" s="474"/>
      <c r="H841" s="474"/>
      <c r="I841" s="474"/>
      <c r="J841" s="474"/>
      <c r="K841" s="474"/>
      <c r="L841" s="474"/>
      <c r="M841" s="474"/>
      <c r="N841" s="474"/>
      <c r="O841" s="474"/>
      <c r="P841" s="474"/>
      <c r="Q841" s="474"/>
      <c r="R841" s="474"/>
      <c r="S841" s="474"/>
      <c r="T841" s="474"/>
      <c r="U841" s="474"/>
      <c r="V841" s="474"/>
      <c r="W841" s="474"/>
      <c r="X841" s="474"/>
      <c r="Y841" s="474"/>
      <c r="Z841" s="474"/>
      <c r="AA841" s="474"/>
      <c r="AB841" s="474"/>
      <c r="AC841" s="474"/>
      <c r="AD841" s="474"/>
      <c r="AE841" s="474"/>
      <c r="AF841" s="474"/>
      <c r="AG841" s="474"/>
    </row>
    <row r="842" spans="2:33" ht="15" customHeight="1" x14ac:dyDescent="0.35">
      <c r="B842" s="474"/>
      <c r="C842" s="474"/>
      <c r="D842" s="474"/>
      <c r="E842" s="474"/>
      <c r="F842" s="474"/>
      <c r="G842" s="474"/>
      <c r="H842" s="474"/>
      <c r="I842" s="474"/>
      <c r="J842" s="474"/>
      <c r="K842" s="474"/>
      <c r="L842" s="474"/>
      <c r="M842" s="474"/>
      <c r="N842" s="474"/>
      <c r="O842" s="474"/>
      <c r="P842" s="474"/>
      <c r="Q842" s="474"/>
      <c r="R842" s="474"/>
      <c r="S842" s="474"/>
      <c r="T842" s="474"/>
      <c r="U842" s="474"/>
      <c r="V842" s="474"/>
      <c r="W842" s="474"/>
      <c r="X842" s="474"/>
      <c r="Y842" s="474"/>
      <c r="Z842" s="474"/>
      <c r="AA842" s="474"/>
      <c r="AB842" s="474"/>
      <c r="AC842" s="474"/>
      <c r="AD842" s="474"/>
      <c r="AE842" s="474"/>
      <c r="AF842" s="474"/>
      <c r="AG842" s="474"/>
    </row>
    <row r="843" spans="2:33" ht="15" customHeight="1" x14ac:dyDescent="0.35">
      <c r="B843" s="474"/>
      <c r="C843" s="474"/>
      <c r="D843" s="474"/>
      <c r="E843" s="474"/>
      <c r="F843" s="474"/>
      <c r="G843" s="474"/>
      <c r="H843" s="474"/>
      <c r="I843" s="474"/>
      <c r="J843" s="474"/>
      <c r="K843" s="474"/>
      <c r="L843" s="474"/>
      <c r="M843" s="474"/>
      <c r="N843" s="474"/>
      <c r="O843" s="474"/>
      <c r="P843" s="474"/>
      <c r="Q843" s="474"/>
      <c r="R843" s="474"/>
      <c r="S843" s="474"/>
      <c r="T843" s="474"/>
      <c r="U843" s="474"/>
      <c r="V843" s="474"/>
      <c r="W843" s="474"/>
      <c r="X843" s="474"/>
      <c r="Y843" s="474"/>
      <c r="Z843" s="474"/>
      <c r="AA843" s="474"/>
      <c r="AB843" s="474"/>
      <c r="AC843" s="474"/>
      <c r="AD843" s="474"/>
      <c r="AE843" s="474"/>
      <c r="AF843" s="474"/>
      <c r="AG843" s="474"/>
    </row>
    <row r="844" spans="2:33" ht="15" customHeight="1" x14ac:dyDescent="0.35">
      <c r="B844" s="474"/>
      <c r="C844" s="474"/>
      <c r="D844" s="474"/>
      <c r="E844" s="474"/>
      <c r="F844" s="474"/>
      <c r="G844" s="474"/>
      <c r="H844" s="474"/>
      <c r="I844" s="474"/>
      <c r="J844" s="474"/>
      <c r="K844" s="474"/>
      <c r="L844" s="474"/>
      <c r="M844" s="474"/>
      <c r="N844" s="474"/>
      <c r="O844" s="474"/>
      <c r="P844" s="474"/>
      <c r="Q844" s="474"/>
      <c r="R844" s="474"/>
      <c r="S844" s="474"/>
      <c r="T844" s="474"/>
      <c r="U844" s="474"/>
      <c r="V844" s="474"/>
      <c r="W844" s="474"/>
      <c r="X844" s="474"/>
      <c r="Y844" s="474"/>
      <c r="Z844" s="474"/>
      <c r="AA844" s="474"/>
      <c r="AB844" s="474"/>
      <c r="AC844" s="474"/>
      <c r="AD844" s="474"/>
      <c r="AE844" s="474"/>
      <c r="AF844" s="474"/>
      <c r="AG844" s="474"/>
    </row>
    <row r="845" spans="2:33" ht="15" customHeight="1" x14ac:dyDescent="0.35">
      <c r="B845" s="474"/>
      <c r="C845" s="474"/>
      <c r="D845" s="474"/>
      <c r="E845" s="474"/>
      <c r="F845" s="474"/>
      <c r="G845" s="474"/>
      <c r="H845" s="474"/>
      <c r="I845" s="474"/>
      <c r="J845" s="474"/>
      <c r="K845" s="474"/>
      <c r="L845" s="474"/>
      <c r="M845" s="474"/>
      <c r="N845" s="474"/>
      <c r="O845" s="474"/>
      <c r="P845" s="474"/>
      <c r="Q845" s="474"/>
      <c r="R845" s="474"/>
      <c r="S845" s="474"/>
      <c r="T845" s="474"/>
      <c r="U845" s="474"/>
      <c r="V845" s="474"/>
      <c r="W845" s="474"/>
      <c r="X845" s="474"/>
      <c r="Y845" s="474"/>
      <c r="Z845" s="474"/>
      <c r="AA845" s="474"/>
      <c r="AB845" s="474"/>
      <c r="AC845" s="474"/>
      <c r="AD845" s="474"/>
      <c r="AE845" s="474"/>
      <c r="AF845" s="474"/>
      <c r="AG845" s="474"/>
    </row>
    <row r="846" spans="2:33" ht="15" customHeight="1" x14ac:dyDescent="0.35">
      <c r="B846" s="474"/>
      <c r="C846" s="474"/>
      <c r="D846" s="474"/>
      <c r="E846" s="474"/>
      <c r="F846" s="474"/>
      <c r="G846" s="474"/>
      <c r="H846" s="474"/>
      <c r="I846" s="474"/>
      <c r="J846" s="474"/>
      <c r="K846" s="474"/>
      <c r="L846" s="474"/>
      <c r="M846" s="474"/>
      <c r="N846" s="474"/>
      <c r="O846" s="474"/>
      <c r="P846" s="474"/>
      <c r="Q846" s="474"/>
      <c r="R846" s="474"/>
      <c r="S846" s="474"/>
      <c r="T846" s="474"/>
      <c r="U846" s="474"/>
      <c r="V846" s="474"/>
      <c r="W846" s="474"/>
      <c r="X846" s="474"/>
      <c r="Y846" s="474"/>
      <c r="Z846" s="474"/>
      <c r="AA846" s="474"/>
      <c r="AB846" s="474"/>
      <c r="AC846" s="474"/>
      <c r="AD846" s="474"/>
      <c r="AE846" s="474"/>
      <c r="AF846" s="474"/>
      <c r="AG846" s="474"/>
    </row>
    <row r="847" spans="2:33" ht="12" customHeight="1" x14ac:dyDescent="0.35">
      <c r="B847" s="474"/>
      <c r="C847" s="474"/>
      <c r="D847" s="474"/>
      <c r="E847" s="474"/>
      <c r="F847" s="474"/>
      <c r="G847" s="474"/>
      <c r="H847" s="474"/>
      <c r="I847" s="474"/>
      <c r="J847" s="474"/>
      <c r="K847" s="474"/>
      <c r="L847" s="474"/>
      <c r="M847" s="474"/>
      <c r="N847" s="474"/>
      <c r="O847" s="474"/>
      <c r="P847" s="474"/>
      <c r="Q847" s="474"/>
      <c r="R847" s="474"/>
      <c r="S847" s="474"/>
      <c r="T847" s="474"/>
      <c r="U847" s="474"/>
      <c r="V847" s="474"/>
      <c r="W847" s="474"/>
      <c r="X847" s="474"/>
      <c r="Y847" s="474"/>
      <c r="Z847" s="474"/>
      <c r="AA847" s="474"/>
      <c r="AB847" s="474"/>
      <c r="AC847" s="474"/>
      <c r="AD847" s="474"/>
      <c r="AE847" s="474"/>
      <c r="AF847" s="474"/>
      <c r="AG847" s="474"/>
    </row>
    <row r="848" spans="2:33" ht="15" customHeight="1" x14ac:dyDescent="0.35">
      <c r="B848" s="474"/>
      <c r="C848" s="474"/>
      <c r="D848" s="474"/>
      <c r="E848" s="474"/>
      <c r="F848" s="474"/>
      <c r="G848" s="474"/>
      <c r="H848" s="474"/>
      <c r="I848" s="474"/>
      <c r="J848" s="474"/>
      <c r="K848" s="474"/>
      <c r="L848" s="474"/>
      <c r="M848" s="474"/>
      <c r="N848" s="474"/>
      <c r="O848" s="474"/>
      <c r="P848" s="474"/>
      <c r="Q848" s="474"/>
      <c r="R848" s="474"/>
      <c r="S848" s="474"/>
      <c r="T848" s="474"/>
      <c r="U848" s="474"/>
      <c r="V848" s="474"/>
      <c r="W848" s="474"/>
      <c r="X848" s="474"/>
      <c r="Y848" s="474"/>
      <c r="Z848" s="474"/>
      <c r="AA848" s="474"/>
      <c r="AB848" s="474"/>
      <c r="AC848" s="474"/>
      <c r="AD848" s="474"/>
      <c r="AE848" s="474"/>
      <c r="AF848" s="474"/>
      <c r="AG848" s="474"/>
    </row>
    <row r="849" spans="2:33" ht="15" customHeight="1" x14ac:dyDescent="0.35">
      <c r="B849" s="474"/>
      <c r="C849" s="474"/>
      <c r="D849" s="474"/>
      <c r="E849" s="474"/>
      <c r="F849" s="474"/>
      <c r="G849" s="474"/>
      <c r="H849" s="474"/>
      <c r="I849" s="474"/>
      <c r="J849" s="474"/>
      <c r="K849" s="474"/>
      <c r="L849" s="474"/>
      <c r="M849" s="474"/>
      <c r="N849" s="474"/>
      <c r="O849" s="474"/>
      <c r="P849" s="474"/>
      <c r="Q849" s="474"/>
      <c r="R849" s="474"/>
      <c r="S849" s="474"/>
      <c r="T849" s="474"/>
      <c r="U849" s="474"/>
      <c r="V849" s="474"/>
      <c r="W849" s="474"/>
      <c r="X849" s="474"/>
      <c r="Y849" s="474"/>
      <c r="Z849" s="474"/>
      <c r="AA849" s="474"/>
      <c r="AB849" s="474"/>
      <c r="AC849" s="474"/>
      <c r="AD849" s="474"/>
      <c r="AE849" s="474"/>
      <c r="AF849" s="474"/>
      <c r="AG849" s="474"/>
    </row>
    <row r="850" spans="2:33" ht="15" customHeight="1" x14ac:dyDescent="0.35">
      <c r="B850" s="474"/>
      <c r="C850" s="474"/>
      <c r="D850" s="474"/>
      <c r="E850" s="474"/>
      <c r="F850" s="474"/>
      <c r="G850" s="474"/>
      <c r="H850" s="474"/>
      <c r="I850" s="474"/>
      <c r="J850" s="474"/>
      <c r="K850" s="474"/>
      <c r="L850" s="474"/>
      <c r="M850" s="474"/>
      <c r="N850" s="474"/>
      <c r="O850" s="474"/>
      <c r="P850" s="474"/>
      <c r="Q850" s="474"/>
      <c r="R850" s="474"/>
      <c r="S850" s="474"/>
      <c r="T850" s="474"/>
      <c r="U850" s="474"/>
      <c r="V850" s="474"/>
      <c r="W850" s="474"/>
      <c r="X850" s="474"/>
      <c r="Y850" s="474"/>
      <c r="Z850" s="474"/>
      <c r="AA850" s="474"/>
      <c r="AB850" s="474"/>
      <c r="AC850" s="474"/>
      <c r="AD850" s="474"/>
      <c r="AE850" s="474"/>
      <c r="AF850" s="474"/>
      <c r="AG850" s="474"/>
    </row>
    <row r="851" spans="2:33" ht="15" customHeight="1" x14ac:dyDescent="0.35">
      <c r="B851" s="474"/>
      <c r="C851" s="474"/>
      <c r="D851" s="474"/>
      <c r="E851" s="474"/>
      <c r="F851" s="474"/>
      <c r="G851" s="474"/>
      <c r="H851" s="474"/>
      <c r="I851" s="474"/>
      <c r="J851" s="474"/>
      <c r="K851" s="474"/>
      <c r="L851" s="474"/>
      <c r="M851" s="474"/>
      <c r="N851" s="474"/>
      <c r="O851" s="474"/>
      <c r="P851" s="474"/>
      <c r="Q851" s="474"/>
      <c r="R851" s="474"/>
      <c r="S851" s="474"/>
      <c r="T851" s="474"/>
      <c r="U851" s="474"/>
      <c r="V851" s="474"/>
      <c r="W851" s="474"/>
      <c r="X851" s="474"/>
      <c r="Y851" s="474"/>
      <c r="Z851" s="474"/>
      <c r="AA851" s="474"/>
      <c r="AB851" s="474"/>
      <c r="AC851" s="474"/>
      <c r="AD851" s="474"/>
      <c r="AE851" s="474"/>
      <c r="AF851" s="474"/>
      <c r="AG851" s="474"/>
    </row>
    <row r="852" spans="2:33" ht="15" customHeight="1" x14ac:dyDescent="0.35">
      <c r="B852" s="474"/>
      <c r="C852" s="474"/>
      <c r="D852" s="474"/>
      <c r="E852" s="474"/>
      <c r="F852" s="474"/>
      <c r="G852" s="474"/>
      <c r="H852" s="474"/>
      <c r="I852" s="474"/>
      <c r="J852" s="474"/>
      <c r="K852" s="474"/>
      <c r="L852" s="474"/>
      <c r="M852" s="474"/>
      <c r="N852" s="474"/>
      <c r="O852" s="474"/>
      <c r="P852" s="474"/>
      <c r="Q852" s="474"/>
      <c r="R852" s="474"/>
      <c r="S852" s="474"/>
      <c r="T852" s="474"/>
      <c r="U852" s="474"/>
      <c r="V852" s="474"/>
      <c r="W852" s="474"/>
      <c r="X852" s="474"/>
      <c r="Y852" s="474"/>
      <c r="Z852" s="474"/>
      <c r="AA852" s="474"/>
      <c r="AB852" s="474"/>
      <c r="AC852" s="474"/>
      <c r="AD852" s="474"/>
      <c r="AE852" s="474"/>
      <c r="AF852" s="474"/>
      <c r="AG852" s="474"/>
    </row>
    <row r="853" spans="2:33" ht="15" customHeight="1" x14ac:dyDescent="0.35">
      <c r="B853" s="474"/>
      <c r="C853" s="474"/>
      <c r="D853" s="474"/>
      <c r="E853" s="474"/>
      <c r="F853" s="474"/>
      <c r="G853" s="474"/>
      <c r="H853" s="474"/>
      <c r="I853" s="474"/>
      <c r="J853" s="474"/>
      <c r="K853" s="474"/>
      <c r="L853" s="474"/>
      <c r="M853" s="474"/>
      <c r="N853" s="474"/>
      <c r="O853" s="474"/>
      <c r="P853" s="474"/>
      <c r="Q853" s="474"/>
      <c r="R853" s="474"/>
      <c r="S853" s="474"/>
      <c r="T853" s="474"/>
      <c r="U853" s="474"/>
      <c r="V853" s="474"/>
      <c r="W853" s="474"/>
      <c r="X853" s="474"/>
      <c r="Y853" s="474"/>
      <c r="Z853" s="474"/>
      <c r="AA853" s="474"/>
      <c r="AB853" s="474"/>
      <c r="AC853" s="474"/>
      <c r="AD853" s="474"/>
      <c r="AE853" s="474"/>
      <c r="AF853" s="474"/>
      <c r="AG853" s="474"/>
    </row>
    <row r="854" spans="2:33" ht="15" customHeight="1" x14ac:dyDescent="0.35">
      <c r="B854" s="474"/>
      <c r="C854" s="474"/>
      <c r="D854" s="474"/>
      <c r="E854" s="474"/>
      <c r="F854" s="474"/>
      <c r="G854" s="474"/>
      <c r="H854" s="474"/>
      <c r="I854" s="474"/>
      <c r="J854" s="474"/>
      <c r="K854" s="474"/>
      <c r="L854" s="474"/>
      <c r="M854" s="474"/>
      <c r="N854" s="474"/>
      <c r="O854" s="474"/>
      <c r="P854" s="474"/>
      <c r="Q854" s="474"/>
      <c r="R854" s="474"/>
      <c r="S854" s="474"/>
      <c r="T854" s="474"/>
      <c r="U854" s="474"/>
      <c r="V854" s="474"/>
      <c r="W854" s="474"/>
      <c r="X854" s="474"/>
      <c r="Y854" s="474"/>
      <c r="Z854" s="474"/>
      <c r="AA854" s="474"/>
      <c r="AB854" s="474"/>
      <c r="AC854" s="474"/>
      <c r="AD854" s="474"/>
      <c r="AE854" s="474"/>
      <c r="AF854" s="474"/>
      <c r="AG854" s="474"/>
    </row>
    <row r="855" spans="2:33" ht="15" customHeight="1" x14ac:dyDescent="0.35">
      <c r="B855" s="474"/>
      <c r="C855" s="474"/>
      <c r="D855" s="474"/>
      <c r="E855" s="474"/>
      <c r="F855" s="474"/>
      <c r="G855" s="474"/>
      <c r="H855" s="474"/>
      <c r="I855" s="474"/>
      <c r="J855" s="474"/>
      <c r="K855" s="474"/>
      <c r="L855" s="474"/>
      <c r="M855" s="474"/>
      <c r="N855" s="474"/>
      <c r="O855" s="474"/>
      <c r="P855" s="474"/>
      <c r="Q855" s="474"/>
      <c r="R855" s="474"/>
      <c r="S855" s="474"/>
      <c r="T855" s="474"/>
      <c r="U855" s="474"/>
      <c r="V855" s="474"/>
      <c r="W855" s="474"/>
      <c r="X855" s="474"/>
      <c r="Y855" s="474"/>
      <c r="Z855" s="474"/>
      <c r="AA855" s="474"/>
      <c r="AB855" s="474"/>
      <c r="AC855" s="474"/>
      <c r="AD855" s="474"/>
      <c r="AE855" s="474"/>
      <c r="AF855" s="474"/>
      <c r="AG855" s="474"/>
    </row>
    <row r="856" spans="2:33" ht="15" customHeight="1" x14ac:dyDescent="0.35">
      <c r="B856" s="474"/>
      <c r="C856" s="474"/>
      <c r="D856" s="474"/>
      <c r="E856" s="474"/>
      <c r="F856" s="474"/>
      <c r="G856" s="474"/>
      <c r="H856" s="474"/>
      <c r="I856" s="474"/>
      <c r="J856" s="474"/>
      <c r="K856" s="474"/>
      <c r="L856" s="474"/>
      <c r="M856" s="474"/>
      <c r="N856" s="474"/>
      <c r="O856" s="474"/>
      <c r="P856" s="474"/>
      <c r="Q856" s="474"/>
      <c r="R856" s="474"/>
      <c r="S856" s="474"/>
      <c r="T856" s="474"/>
      <c r="U856" s="474"/>
      <c r="V856" s="474"/>
      <c r="W856" s="474"/>
      <c r="X856" s="474"/>
      <c r="Y856" s="474"/>
      <c r="Z856" s="474"/>
      <c r="AA856" s="474"/>
      <c r="AB856" s="474"/>
      <c r="AC856" s="474"/>
      <c r="AD856" s="474"/>
      <c r="AE856" s="474"/>
      <c r="AF856" s="474"/>
      <c r="AG856" s="474"/>
    </row>
    <row r="857" spans="2:33" ht="12" customHeight="1" x14ac:dyDescent="0.35">
      <c r="B857" s="474"/>
      <c r="C857" s="474"/>
      <c r="D857" s="474"/>
      <c r="E857" s="474"/>
      <c r="F857" s="474"/>
      <c r="G857" s="474"/>
      <c r="H857" s="474"/>
      <c r="I857" s="474"/>
      <c r="J857" s="474"/>
      <c r="K857" s="474"/>
      <c r="L857" s="474"/>
      <c r="M857" s="474"/>
      <c r="N857" s="474"/>
      <c r="O857" s="474"/>
      <c r="P857" s="474"/>
      <c r="Q857" s="474"/>
      <c r="R857" s="474"/>
      <c r="S857" s="474"/>
      <c r="T857" s="474"/>
      <c r="U857" s="474"/>
      <c r="V857" s="474"/>
      <c r="W857" s="474"/>
      <c r="X857" s="474"/>
      <c r="Y857" s="474"/>
      <c r="Z857" s="474"/>
      <c r="AA857" s="474"/>
      <c r="AB857" s="474"/>
      <c r="AC857" s="474"/>
      <c r="AD857" s="474"/>
      <c r="AE857" s="474"/>
      <c r="AF857" s="474"/>
      <c r="AG857" s="474"/>
    </row>
    <row r="858" spans="2:33" ht="15" customHeight="1" x14ac:dyDescent="0.35">
      <c r="B858" s="474"/>
      <c r="C858" s="474"/>
      <c r="D858" s="474"/>
      <c r="E858" s="474"/>
      <c r="F858" s="474"/>
      <c r="G858" s="474"/>
      <c r="H858" s="474"/>
      <c r="I858" s="474"/>
      <c r="J858" s="474"/>
      <c r="K858" s="474"/>
      <c r="L858" s="474"/>
      <c r="M858" s="474"/>
      <c r="N858" s="474"/>
      <c r="O858" s="474"/>
      <c r="P858" s="474"/>
      <c r="Q858" s="474"/>
      <c r="R858" s="474"/>
      <c r="S858" s="474"/>
      <c r="T858" s="474"/>
      <c r="U858" s="474"/>
      <c r="V858" s="474"/>
      <c r="W858" s="474"/>
      <c r="X858" s="474"/>
      <c r="Y858" s="474"/>
      <c r="Z858" s="474"/>
      <c r="AA858" s="474"/>
      <c r="AB858" s="474"/>
      <c r="AC858" s="474"/>
      <c r="AD858" s="474"/>
      <c r="AE858" s="474"/>
      <c r="AF858" s="474"/>
      <c r="AG858" s="474"/>
    </row>
    <row r="859" spans="2:33" ht="15" customHeight="1" x14ac:dyDescent="0.35">
      <c r="B859" s="474"/>
      <c r="C859" s="474"/>
      <c r="D859" s="474"/>
      <c r="E859" s="474"/>
      <c r="F859" s="474"/>
      <c r="G859" s="474"/>
      <c r="H859" s="474"/>
      <c r="I859" s="474"/>
      <c r="J859" s="474"/>
      <c r="K859" s="474"/>
      <c r="L859" s="474"/>
      <c r="M859" s="474"/>
      <c r="N859" s="474"/>
      <c r="O859" s="474"/>
      <c r="P859" s="474"/>
      <c r="Q859" s="474"/>
      <c r="R859" s="474"/>
      <c r="S859" s="474"/>
      <c r="T859" s="474"/>
      <c r="U859" s="474"/>
      <c r="V859" s="474"/>
      <c r="W859" s="474"/>
      <c r="X859" s="474"/>
      <c r="Y859" s="474"/>
      <c r="Z859" s="474"/>
      <c r="AA859" s="474"/>
      <c r="AB859" s="474"/>
      <c r="AC859" s="474"/>
      <c r="AD859" s="474"/>
      <c r="AE859" s="474"/>
      <c r="AF859" s="474"/>
      <c r="AG859" s="474"/>
    </row>
    <row r="860" spans="2:33" ht="15" customHeight="1" x14ac:dyDescent="0.35">
      <c r="B860" s="474"/>
      <c r="C860" s="474"/>
      <c r="D860" s="474"/>
      <c r="E860" s="474"/>
      <c r="F860" s="474"/>
      <c r="G860" s="474"/>
      <c r="H860" s="474"/>
      <c r="I860" s="474"/>
      <c r="J860" s="474"/>
      <c r="K860" s="474"/>
      <c r="L860" s="474"/>
      <c r="M860" s="474"/>
      <c r="N860" s="474"/>
      <c r="O860" s="474"/>
      <c r="P860" s="474"/>
      <c r="Q860" s="474"/>
      <c r="R860" s="474"/>
      <c r="S860" s="474"/>
      <c r="T860" s="474"/>
      <c r="U860" s="474"/>
      <c r="V860" s="474"/>
      <c r="W860" s="474"/>
      <c r="X860" s="474"/>
      <c r="Y860" s="474"/>
      <c r="Z860" s="474"/>
      <c r="AA860" s="474"/>
      <c r="AB860" s="474"/>
      <c r="AC860" s="474"/>
      <c r="AD860" s="474"/>
      <c r="AE860" s="474"/>
      <c r="AF860" s="474"/>
      <c r="AG860" s="474"/>
    </row>
    <row r="861" spans="2:33" ht="15" customHeight="1" x14ac:dyDescent="0.35">
      <c r="B861" s="474"/>
      <c r="C861" s="474"/>
      <c r="D861" s="474"/>
      <c r="E861" s="474"/>
      <c r="F861" s="474"/>
      <c r="G861" s="474"/>
      <c r="H861" s="474"/>
      <c r="I861" s="474"/>
      <c r="J861" s="474"/>
      <c r="K861" s="474"/>
      <c r="L861" s="474"/>
      <c r="M861" s="474"/>
      <c r="N861" s="474"/>
      <c r="O861" s="474"/>
      <c r="P861" s="474"/>
      <c r="Q861" s="474"/>
      <c r="R861" s="474"/>
      <c r="S861" s="474"/>
      <c r="T861" s="474"/>
      <c r="U861" s="474"/>
      <c r="V861" s="474"/>
      <c r="W861" s="474"/>
      <c r="X861" s="474"/>
      <c r="Y861" s="474"/>
      <c r="Z861" s="474"/>
      <c r="AA861" s="474"/>
      <c r="AB861" s="474"/>
      <c r="AC861" s="474"/>
      <c r="AD861" s="474"/>
      <c r="AE861" s="474"/>
      <c r="AF861" s="474"/>
      <c r="AG861" s="474"/>
    </row>
    <row r="862" spans="2:33" ht="15" customHeight="1" x14ac:dyDescent="0.35">
      <c r="B862" s="474"/>
      <c r="C862" s="474"/>
      <c r="D862" s="474"/>
      <c r="E862" s="474"/>
      <c r="F862" s="474"/>
      <c r="G862" s="474"/>
      <c r="H862" s="474"/>
      <c r="I862" s="474"/>
      <c r="J862" s="474"/>
      <c r="K862" s="474"/>
      <c r="L862" s="474"/>
      <c r="M862" s="474"/>
      <c r="N862" s="474"/>
      <c r="O862" s="474"/>
      <c r="P862" s="474"/>
      <c r="Q862" s="474"/>
      <c r="R862" s="474"/>
      <c r="S862" s="474"/>
      <c r="T862" s="474"/>
      <c r="U862" s="474"/>
      <c r="V862" s="474"/>
      <c r="W862" s="474"/>
      <c r="X862" s="474"/>
      <c r="Y862" s="474"/>
      <c r="Z862" s="474"/>
      <c r="AA862" s="474"/>
      <c r="AB862" s="474"/>
      <c r="AC862" s="474"/>
      <c r="AD862" s="474"/>
      <c r="AE862" s="474"/>
      <c r="AF862" s="474"/>
      <c r="AG862" s="474"/>
    </row>
    <row r="863" spans="2:33" ht="15" customHeight="1" x14ac:dyDescent="0.35">
      <c r="B863" s="474"/>
      <c r="C863" s="474"/>
      <c r="D863" s="474"/>
      <c r="E863" s="474"/>
      <c r="F863" s="474"/>
      <c r="G863" s="474"/>
      <c r="H863" s="474"/>
      <c r="I863" s="474"/>
      <c r="J863" s="474"/>
      <c r="K863" s="474"/>
      <c r="L863" s="474"/>
      <c r="M863" s="474"/>
      <c r="N863" s="474"/>
      <c r="O863" s="474"/>
      <c r="P863" s="474"/>
      <c r="Q863" s="474"/>
      <c r="R863" s="474"/>
      <c r="S863" s="474"/>
      <c r="T863" s="474"/>
      <c r="U863" s="474"/>
      <c r="V863" s="474"/>
      <c r="W863" s="474"/>
      <c r="X863" s="474"/>
      <c r="Y863" s="474"/>
      <c r="Z863" s="474"/>
      <c r="AA863" s="474"/>
      <c r="AB863" s="474"/>
      <c r="AC863" s="474"/>
      <c r="AD863" s="474"/>
      <c r="AE863" s="474"/>
      <c r="AF863" s="474"/>
      <c r="AG863" s="474"/>
    </row>
    <row r="864" spans="2:33" ht="15" customHeight="1" x14ac:dyDescent="0.35">
      <c r="B864" s="474"/>
      <c r="C864" s="474"/>
      <c r="D864" s="474"/>
      <c r="E864" s="474"/>
      <c r="F864" s="474"/>
      <c r="G864" s="474"/>
      <c r="H864" s="474"/>
      <c r="I864" s="474"/>
      <c r="J864" s="474"/>
      <c r="K864" s="474"/>
      <c r="L864" s="474"/>
      <c r="M864" s="474"/>
      <c r="N864" s="474"/>
      <c r="O864" s="474"/>
      <c r="P864" s="474"/>
      <c r="Q864" s="474"/>
      <c r="R864" s="474"/>
      <c r="S864" s="474"/>
      <c r="T864" s="474"/>
      <c r="U864" s="474"/>
      <c r="V864" s="474"/>
      <c r="W864" s="474"/>
      <c r="X864" s="474"/>
      <c r="Y864" s="474"/>
      <c r="Z864" s="474"/>
      <c r="AA864" s="474"/>
      <c r="AB864" s="474"/>
      <c r="AC864" s="474"/>
      <c r="AD864" s="474"/>
      <c r="AE864" s="474"/>
      <c r="AF864" s="474"/>
      <c r="AG864" s="474"/>
    </row>
    <row r="865" spans="2:33" ht="15" customHeight="1" x14ac:dyDescent="0.35">
      <c r="B865" s="474"/>
      <c r="C865" s="474"/>
      <c r="D865" s="474"/>
      <c r="E865" s="474"/>
      <c r="F865" s="474"/>
      <c r="G865" s="474"/>
      <c r="H865" s="474"/>
      <c r="I865" s="474"/>
      <c r="J865" s="474"/>
      <c r="K865" s="474"/>
      <c r="L865" s="474"/>
      <c r="M865" s="474"/>
      <c r="N865" s="474"/>
      <c r="O865" s="474"/>
      <c r="P865" s="474"/>
      <c r="Q865" s="474"/>
      <c r="R865" s="474"/>
      <c r="S865" s="474"/>
      <c r="T865" s="474"/>
      <c r="U865" s="474"/>
      <c r="V865" s="474"/>
      <c r="W865" s="474"/>
      <c r="X865" s="474"/>
      <c r="Y865" s="474"/>
      <c r="Z865" s="474"/>
      <c r="AA865" s="474"/>
      <c r="AB865" s="474"/>
      <c r="AC865" s="474"/>
      <c r="AD865" s="474"/>
      <c r="AE865" s="474"/>
      <c r="AF865" s="474"/>
      <c r="AG865" s="474"/>
    </row>
    <row r="866" spans="2:33" ht="15" customHeight="1" x14ac:dyDescent="0.35">
      <c r="B866" s="474"/>
      <c r="C866" s="474"/>
      <c r="D866" s="474"/>
      <c r="E866" s="474"/>
      <c r="F866" s="474"/>
      <c r="G866" s="474"/>
      <c r="H866" s="474"/>
      <c r="I866" s="474"/>
      <c r="J866" s="474"/>
      <c r="K866" s="474"/>
      <c r="L866" s="474"/>
      <c r="M866" s="474"/>
      <c r="N866" s="474"/>
      <c r="O866" s="474"/>
      <c r="P866" s="474"/>
      <c r="Q866" s="474"/>
      <c r="R866" s="474"/>
      <c r="S866" s="474"/>
      <c r="T866" s="474"/>
      <c r="U866" s="474"/>
      <c r="V866" s="474"/>
      <c r="W866" s="474"/>
      <c r="X866" s="474"/>
      <c r="Y866" s="474"/>
      <c r="Z866" s="474"/>
      <c r="AA866" s="474"/>
      <c r="AB866" s="474"/>
      <c r="AC866" s="474"/>
      <c r="AD866" s="474"/>
      <c r="AE866" s="474"/>
      <c r="AF866" s="474"/>
      <c r="AG866" s="474"/>
    </row>
    <row r="867" spans="2:33" ht="15" customHeight="1" x14ac:dyDescent="0.35">
      <c r="B867" s="474"/>
      <c r="C867" s="474"/>
      <c r="D867" s="474"/>
      <c r="E867" s="474"/>
      <c r="F867" s="474"/>
      <c r="G867" s="474"/>
      <c r="H867" s="474"/>
      <c r="I867" s="474"/>
      <c r="J867" s="474"/>
      <c r="K867" s="474"/>
      <c r="L867" s="474"/>
      <c r="M867" s="474"/>
      <c r="N867" s="474"/>
      <c r="O867" s="474"/>
      <c r="P867" s="474"/>
      <c r="Q867" s="474"/>
      <c r="R867" s="474"/>
      <c r="S867" s="474"/>
      <c r="T867" s="474"/>
      <c r="U867" s="474"/>
      <c r="V867" s="474"/>
      <c r="W867" s="474"/>
      <c r="X867" s="474"/>
      <c r="Y867" s="474"/>
      <c r="Z867" s="474"/>
      <c r="AA867" s="474"/>
      <c r="AB867" s="474"/>
      <c r="AC867" s="474"/>
      <c r="AD867" s="474"/>
      <c r="AE867" s="474"/>
      <c r="AF867" s="474"/>
      <c r="AG867" s="474"/>
    </row>
    <row r="868" spans="2:33" ht="12" customHeight="1" x14ac:dyDescent="0.35">
      <c r="B868" s="474"/>
      <c r="C868" s="474"/>
      <c r="D868" s="474"/>
      <c r="E868" s="474"/>
      <c r="F868" s="474"/>
      <c r="G868" s="474"/>
      <c r="H868" s="474"/>
      <c r="I868" s="474"/>
      <c r="J868" s="474"/>
      <c r="K868" s="474"/>
      <c r="L868" s="474"/>
      <c r="M868" s="474"/>
      <c r="N868" s="474"/>
      <c r="O868" s="474"/>
      <c r="P868" s="474"/>
      <c r="Q868" s="474"/>
      <c r="R868" s="474"/>
      <c r="S868" s="474"/>
      <c r="T868" s="474"/>
      <c r="U868" s="474"/>
      <c r="V868" s="474"/>
      <c r="W868" s="474"/>
      <c r="X868" s="474"/>
      <c r="Y868" s="474"/>
      <c r="Z868" s="474"/>
      <c r="AA868" s="474"/>
      <c r="AB868" s="474"/>
      <c r="AC868" s="474"/>
      <c r="AD868" s="474"/>
      <c r="AE868" s="474"/>
      <c r="AF868" s="474"/>
      <c r="AG868" s="474"/>
    </row>
    <row r="869" spans="2:33" ht="15" customHeight="1" x14ac:dyDescent="0.35">
      <c r="B869" s="474"/>
      <c r="C869" s="474"/>
      <c r="D869" s="474"/>
      <c r="E869" s="474"/>
      <c r="F869" s="474"/>
      <c r="G869" s="474"/>
      <c r="H869" s="474"/>
      <c r="I869" s="474"/>
      <c r="J869" s="474"/>
      <c r="K869" s="474"/>
      <c r="L869" s="474"/>
      <c r="M869" s="474"/>
      <c r="N869" s="474"/>
      <c r="O869" s="474"/>
      <c r="P869" s="474"/>
      <c r="Q869" s="474"/>
      <c r="R869" s="474"/>
      <c r="S869" s="474"/>
      <c r="T869" s="474"/>
      <c r="U869" s="474"/>
      <c r="V869" s="474"/>
      <c r="W869" s="474"/>
      <c r="X869" s="474"/>
      <c r="Y869" s="474"/>
      <c r="Z869" s="474"/>
      <c r="AA869" s="474"/>
      <c r="AB869" s="474"/>
      <c r="AC869" s="474"/>
      <c r="AD869" s="474"/>
      <c r="AE869" s="474"/>
      <c r="AF869" s="474"/>
      <c r="AG869" s="474"/>
    </row>
    <row r="870" spans="2:33" ht="15" customHeight="1" x14ac:dyDescent="0.35">
      <c r="B870" s="474"/>
      <c r="C870" s="474"/>
      <c r="D870" s="474"/>
      <c r="E870" s="474"/>
      <c r="F870" s="474"/>
      <c r="G870" s="474"/>
      <c r="H870" s="474"/>
      <c r="I870" s="474"/>
      <c r="J870" s="474"/>
      <c r="K870" s="474"/>
      <c r="L870" s="474"/>
      <c r="M870" s="474"/>
      <c r="N870" s="474"/>
      <c r="O870" s="474"/>
      <c r="P870" s="474"/>
      <c r="Q870" s="474"/>
      <c r="R870" s="474"/>
      <c r="S870" s="474"/>
      <c r="T870" s="474"/>
      <c r="U870" s="474"/>
      <c r="V870" s="474"/>
      <c r="W870" s="474"/>
      <c r="X870" s="474"/>
      <c r="Y870" s="474"/>
      <c r="Z870" s="474"/>
      <c r="AA870" s="474"/>
      <c r="AB870" s="474"/>
      <c r="AC870" s="474"/>
      <c r="AD870" s="474"/>
      <c r="AE870" s="474"/>
      <c r="AF870" s="474"/>
      <c r="AG870" s="474"/>
    </row>
    <row r="871" spans="2:33" ht="12" customHeight="1" x14ac:dyDescent="0.35">
      <c r="B871" s="474"/>
      <c r="C871" s="474"/>
      <c r="D871" s="474"/>
      <c r="E871" s="474"/>
      <c r="F871" s="474"/>
      <c r="G871" s="474"/>
      <c r="H871" s="474"/>
      <c r="I871" s="474"/>
      <c r="J871" s="474"/>
      <c r="K871" s="474"/>
      <c r="L871" s="474"/>
      <c r="M871" s="474"/>
      <c r="N871" s="474"/>
      <c r="O871" s="474"/>
      <c r="P871" s="474"/>
      <c r="Q871" s="474"/>
      <c r="R871" s="474"/>
      <c r="S871" s="474"/>
      <c r="T871" s="474"/>
      <c r="U871" s="474"/>
      <c r="V871" s="474"/>
      <c r="W871" s="474"/>
      <c r="X871" s="474"/>
      <c r="Y871" s="474"/>
      <c r="Z871" s="474"/>
      <c r="AA871" s="474"/>
      <c r="AB871" s="474"/>
      <c r="AC871" s="474"/>
      <c r="AD871" s="474"/>
      <c r="AE871" s="474"/>
      <c r="AF871" s="474"/>
      <c r="AG871" s="474"/>
    </row>
    <row r="872" spans="2:33" ht="15" customHeight="1" x14ac:dyDescent="0.35">
      <c r="B872" s="474"/>
      <c r="C872" s="474"/>
      <c r="D872" s="474"/>
      <c r="E872" s="474"/>
      <c r="F872" s="474"/>
      <c r="G872" s="474"/>
      <c r="H872" s="474"/>
      <c r="I872" s="474"/>
      <c r="J872" s="474"/>
      <c r="K872" s="474"/>
      <c r="L872" s="474"/>
      <c r="M872" s="474"/>
      <c r="N872" s="474"/>
      <c r="O872" s="474"/>
      <c r="P872" s="474"/>
      <c r="Q872" s="474"/>
      <c r="R872" s="474"/>
      <c r="S872" s="474"/>
      <c r="T872" s="474"/>
      <c r="U872" s="474"/>
      <c r="V872" s="474"/>
      <c r="W872" s="474"/>
      <c r="X872" s="474"/>
      <c r="Y872" s="474"/>
      <c r="Z872" s="474"/>
      <c r="AA872" s="474"/>
      <c r="AB872" s="474"/>
      <c r="AC872" s="474"/>
      <c r="AD872" s="474"/>
      <c r="AE872" s="474"/>
      <c r="AF872" s="474"/>
      <c r="AG872" s="474"/>
    </row>
    <row r="873" spans="2:33" ht="15" customHeight="1" x14ac:dyDescent="0.35">
      <c r="B873" s="474"/>
      <c r="C873" s="474"/>
      <c r="D873" s="474"/>
      <c r="E873" s="474"/>
      <c r="F873" s="474"/>
      <c r="G873" s="474"/>
      <c r="H873" s="474"/>
      <c r="I873" s="474"/>
      <c r="J873" s="474"/>
      <c r="K873" s="474"/>
      <c r="L873" s="474"/>
      <c r="M873" s="474"/>
      <c r="N873" s="474"/>
      <c r="O873" s="474"/>
      <c r="P873" s="474"/>
      <c r="Q873" s="474"/>
      <c r="R873" s="474"/>
      <c r="S873" s="474"/>
      <c r="T873" s="474"/>
      <c r="U873" s="474"/>
      <c r="V873" s="474"/>
      <c r="W873" s="474"/>
      <c r="X873" s="474"/>
      <c r="Y873" s="474"/>
      <c r="Z873" s="474"/>
      <c r="AA873" s="474"/>
      <c r="AB873" s="474"/>
      <c r="AC873" s="474"/>
      <c r="AD873" s="474"/>
      <c r="AE873" s="474"/>
      <c r="AF873" s="474"/>
      <c r="AG873" s="474"/>
    </row>
    <row r="874" spans="2:33" ht="15" customHeight="1" x14ac:dyDescent="0.35">
      <c r="B874" s="474"/>
      <c r="C874" s="474"/>
      <c r="D874" s="474"/>
      <c r="E874" s="474"/>
      <c r="F874" s="474"/>
      <c r="G874" s="474"/>
      <c r="H874" s="474"/>
      <c r="I874" s="474"/>
      <c r="J874" s="474"/>
      <c r="K874" s="474"/>
      <c r="L874" s="474"/>
      <c r="M874" s="474"/>
      <c r="N874" s="474"/>
      <c r="O874" s="474"/>
      <c r="P874" s="474"/>
      <c r="Q874" s="474"/>
      <c r="R874" s="474"/>
      <c r="S874" s="474"/>
      <c r="T874" s="474"/>
      <c r="U874" s="474"/>
      <c r="V874" s="474"/>
      <c r="W874" s="474"/>
      <c r="X874" s="474"/>
      <c r="Y874" s="474"/>
      <c r="Z874" s="474"/>
      <c r="AA874" s="474"/>
      <c r="AB874" s="474"/>
      <c r="AC874" s="474"/>
      <c r="AD874" s="474"/>
      <c r="AE874" s="474"/>
      <c r="AF874" s="474"/>
      <c r="AG874" s="474"/>
    </row>
    <row r="875" spans="2:33" ht="15" customHeight="1" x14ac:dyDescent="0.35">
      <c r="B875" s="474"/>
      <c r="C875" s="474"/>
      <c r="D875" s="474"/>
      <c r="E875" s="474"/>
      <c r="F875" s="474"/>
      <c r="G875" s="474"/>
      <c r="H875" s="474"/>
      <c r="I875" s="474"/>
      <c r="J875" s="474"/>
      <c r="K875" s="474"/>
      <c r="L875" s="474"/>
      <c r="M875" s="474"/>
      <c r="N875" s="474"/>
      <c r="O875" s="474"/>
      <c r="P875" s="474"/>
      <c r="Q875" s="474"/>
      <c r="R875" s="474"/>
      <c r="S875" s="474"/>
      <c r="T875" s="474"/>
      <c r="U875" s="474"/>
      <c r="V875" s="474"/>
      <c r="W875" s="474"/>
      <c r="X875" s="474"/>
      <c r="Y875" s="474"/>
      <c r="Z875" s="474"/>
      <c r="AA875" s="474"/>
      <c r="AB875" s="474"/>
      <c r="AC875" s="474"/>
      <c r="AD875" s="474"/>
      <c r="AE875" s="474"/>
      <c r="AF875" s="474"/>
      <c r="AG875" s="474"/>
    </row>
    <row r="876" spans="2:33" ht="15" customHeight="1" x14ac:dyDescent="0.35">
      <c r="B876" s="474"/>
      <c r="C876" s="474"/>
      <c r="D876" s="474"/>
      <c r="E876" s="474"/>
      <c r="F876" s="474"/>
      <c r="G876" s="474"/>
      <c r="H876" s="474"/>
      <c r="I876" s="474"/>
      <c r="J876" s="474"/>
      <c r="K876" s="474"/>
      <c r="L876" s="474"/>
      <c r="M876" s="474"/>
      <c r="N876" s="474"/>
      <c r="O876" s="474"/>
      <c r="P876" s="474"/>
      <c r="Q876" s="474"/>
      <c r="R876" s="474"/>
      <c r="S876" s="474"/>
      <c r="T876" s="474"/>
      <c r="U876" s="474"/>
      <c r="V876" s="474"/>
      <c r="W876" s="474"/>
      <c r="X876" s="474"/>
      <c r="Y876" s="474"/>
      <c r="Z876" s="474"/>
      <c r="AA876" s="474"/>
      <c r="AB876" s="474"/>
      <c r="AC876" s="474"/>
      <c r="AD876" s="474"/>
      <c r="AE876" s="474"/>
      <c r="AF876" s="474"/>
      <c r="AG876" s="474"/>
    </row>
    <row r="877" spans="2:33" ht="15" customHeight="1" x14ac:dyDescent="0.35">
      <c r="B877" s="474"/>
      <c r="C877" s="474"/>
      <c r="D877" s="474"/>
      <c r="E877" s="474"/>
      <c r="F877" s="474"/>
      <c r="G877" s="474"/>
      <c r="H877" s="474"/>
      <c r="I877" s="474"/>
      <c r="J877" s="474"/>
      <c r="K877" s="474"/>
      <c r="L877" s="474"/>
      <c r="M877" s="474"/>
      <c r="N877" s="474"/>
      <c r="O877" s="474"/>
      <c r="P877" s="474"/>
      <c r="Q877" s="474"/>
      <c r="R877" s="474"/>
      <c r="S877" s="474"/>
      <c r="T877" s="474"/>
      <c r="U877" s="474"/>
      <c r="V877" s="474"/>
      <c r="W877" s="474"/>
      <c r="X877" s="474"/>
      <c r="Y877" s="474"/>
      <c r="Z877" s="474"/>
      <c r="AA877" s="474"/>
      <c r="AB877" s="474"/>
      <c r="AC877" s="474"/>
      <c r="AD877" s="474"/>
      <c r="AE877" s="474"/>
      <c r="AF877" s="474"/>
      <c r="AG877" s="474"/>
    </row>
    <row r="878" spans="2:33" ht="15" customHeight="1" x14ac:dyDescent="0.35">
      <c r="B878" s="474"/>
      <c r="C878" s="474"/>
      <c r="D878" s="474"/>
      <c r="E878" s="474"/>
      <c r="F878" s="474"/>
      <c r="G878" s="474"/>
      <c r="H878" s="474"/>
      <c r="I878" s="474"/>
      <c r="J878" s="474"/>
      <c r="K878" s="474"/>
      <c r="L878" s="474"/>
      <c r="M878" s="474"/>
      <c r="N878" s="474"/>
      <c r="O878" s="474"/>
      <c r="P878" s="474"/>
      <c r="Q878" s="474"/>
      <c r="R878" s="474"/>
      <c r="S878" s="474"/>
      <c r="T878" s="474"/>
      <c r="U878" s="474"/>
      <c r="V878" s="474"/>
      <c r="W878" s="474"/>
      <c r="X878" s="474"/>
      <c r="Y878" s="474"/>
      <c r="Z878" s="474"/>
      <c r="AA878" s="474"/>
      <c r="AB878" s="474"/>
      <c r="AC878" s="474"/>
      <c r="AD878" s="474"/>
      <c r="AE878" s="474"/>
      <c r="AF878" s="474"/>
      <c r="AG878" s="474"/>
    </row>
    <row r="879" spans="2:33" ht="15" customHeight="1" x14ac:dyDescent="0.35">
      <c r="B879" s="474"/>
      <c r="C879" s="474"/>
      <c r="D879" s="474"/>
      <c r="E879" s="474"/>
      <c r="F879" s="474"/>
      <c r="G879" s="474"/>
      <c r="H879" s="474"/>
      <c r="I879" s="474"/>
      <c r="J879" s="474"/>
      <c r="K879" s="474"/>
      <c r="L879" s="474"/>
      <c r="M879" s="474"/>
      <c r="N879" s="474"/>
      <c r="O879" s="474"/>
      <c r="P879" s="474"/>
      <c r="Q879" s="474"/>
      <c r="R879" s="474"/>
      <c r="S879" s="474"/>
      <c r="T879" s="474"/>
      <c r="U879" s="474"/>
      <c r="V879" s="474"/>
      <c r="W879" s="474"/>
      <c r="X879" s="474"/>
      <c r="Y879" s="474"/>
      <c r="Z879" s="474"/>
      <c r="AA879" s="474"/>
      <c r="AB879" s="474"/>
      <c r="AC879" s="474"/>
      <c r="AD879" s="474"/>
      <c r="AE879" s="474"/>
      <c r="AF879" s="474"/>
      <c r="AG879" s="474"/>
    </row>
    <row r="880" spans="2:33" ht="15" customHeight="1" x14ac:dyDescent="0.35">
      <c r="B880" s="474"/>
      <c r="C880" s="474"/>
      <c r="D880" s="474"/>
      <c r="E880" s="474"/>
      <c r="F880" s="474"/>
      <c r="G880" s="474"/>
      <c r="H880" s="474"/>
      <c r="I880" s="474"/>
      <c r="J880" s="474"/>
      <c r="K880" s="474"/>
      <c r="L880" s="474"/>
      <c r="M880" s="474"/>
      <c r="N880" s="474"/>
      <c r="O880" s="474"/>
      <c r="P880" s="474"/>
      <c r="Q880" s="474"/>
      <c r="R880" s="474"/>
      <c r="S880" s="474"/>
      <c r="T880" s="474"/>
      <c r="U880" s="474"/>
      <c r="V880" s="474"/>
      <c r="W880" s="474"/>
      <c r="X880" s="474"/>
      <c r="Y880" s="474"/>
      <c r="Z880" s="474"/>
      <c r="AA880" s="474"/>
      <c r="AB880" s="474"/>
      <c r="AC880" s="474"/>
      <c r="AD880" s="474"/>
      <c r="AE880" s="474"/>
      <c r="AF880" s="474"/>
      <c r="AG880" s="474"/>
    </row>
    <row r="881" spans="1:33" ht="15" customHeight="1" x14ac:dyDescent="0.35">
      <c r="A881" s="470"/>
      <c r="B881" s="474"/>
      <c r="C881" s="474"/>
      <c r="D881" s="474"/>
      <c r="E881" s="474"/>
      <c r="F881" s="474"/>
      <c r="G881" s="474"/>
      <c r="H881" s="474"/>
      <c r="I881" s="474"/>
      <c r="J881" s="474"/>
      <c r="K881" s="474"/>
      <c r="L881" s="474"/>
      <c r="M881" s="474"/>
      <c r="N881" s="474"/>
      <c r="O881" s="474"/>
      <c r="P881" s="474"/>
      <c r="Q881" s="474"/>
      <c r="R881" s="474"/>
      <c r="S881" s="474"/>
      <c r="T881" s="474"/>
      <c r="U881" s="474"/>
      <c r="V881" s="474"/>
      <c r="W881" s="474"/>
      <c r="X881" s="474"/>
      <c r="Y881" s="474"/>
      <c r="Z881" s="474"/>
      <c r="AA881" s="474"/>
      <c r="AB881" s="474"/>
      <c r="AC881" s="474"/>
      <c r="AD881" s="474"/>
      <c r="AE881" s="474"/>
      <c r="AF881" s="474"/>
      <c r="AG881" s="474"/>
    </row>
    <row r="882" spans="1:33" ht="15" customHeight="1" x14ac:dyDescent="0.35">
      <c r="A882" s="470"/>
      <c r="B882" s="474"/>
      <c r="C882" s="474"/>
      <c r="D882" s="474"/>
      <c r="E882" s="474"/>
      <c r="F882" s="474"/>
      <c r="G882" s="474"/>
      <c r="H882" s="474"/>
      <c r="I882" s="474"/>
      <c r="J882" s="474"/>
      <c r="K882" s="474"/>
      <c r="L882" s="474"/>
      <c r="M882" s="474"/>
      <c r="N882" s="474"/>
      <c r="O882" s="474"/>
      <c r="P882" s="474"/>
      <c r="Q882" s="474"/>
      <c r="R882" s="474"/>
      <c r="S882" s="474"/>
      <c r="T882" s="474"/>
      <c r="U882" s="474"/>
      <c r="V882" s="474"/>
      <c r="W882" s="474"/>
      <c r="X882" s="474"/>
      <c r="Y882" s="474"/>
      <c r="Z882" s="474"/>
      <c r="AA882" s="474"/>
      <c r="AB882" s="474"/>
      <c r="AC882" s="474"/>
      <c r="AD882" s="474"/>
      <c r="AE882" s="474"/>
      <c r="AF882" s="474"/>
      <c r="AG882" s="474"/>
    </row>
    <row r="883" spans="1:33" ht="15" customHeight="1" x14ac:dyDescent="0.35">
      <c r="A883" s="470"/>
      <c r="B883" s="474"/>
      <c r="C883" s="474"/>
      <c r="D883" s="474"/>
      <c r="E883" s="474"/>
      <c r="F883" s="474"/>
      <c r="G883" s="474"/>
      <c r="H883" s="474"/>
      <c r="I883" s="474"/>
      <c r="J883" s="474"/>
      <c r="K883" s="474"/>
      <c r="L883" s="474"/>
      <c r="M883" s="474"/>
      <c r="N883" s="474"/>
      <c r="O883" s="474"/>
      <c r="P883" s="474"/>
      <c r="Q883" s="474"/>
      <c r="R883" s="474"/>
      <c r="S883" s="474"/>
      <c r="T883" s="474"/>
      <c r="U883" s="474"/>
      <c r="V883" s="474"/>
      <c r="W883" s="474"/>
      <c r="X883" s="474"/>
      <c r="Y883" s="474"/>
      <c r="Z883" s="474"/>
      <c r="AA883" s="474"/>
      <c r="AB883" s="474"/>
      <c r="AC883" s="474"/>
      <c r="AD883" s="474"/>
      <c r="AE883" s="474"/>
      <c r="AF883" s="474"/>
      <c r="AG883" s="474"/>
    </row>
    <row r="884" spans="1:33" ht="15" customHeight="1" x14ac:dyDescent="0.35">
      <c r="A884" s="470"/>
      <c r="B884" s="474"/>
      <c r="C884" s="474"/>
      <c r="D884" s="474"/>
      <c r="E884" s="474"/>
      <c r="F884" s="474"/>
      <c r="G884" s="474"/>
      <c r="H884" s="474"/>
      <c r="I884" s="474"/>
      <c r="J884" s="474"/>
      <c r="K884" s="474"/>
      <c r="L884" s="474"/>
      <c r="M884" s="474"/>
      <c r="N884" s="474"/>
      <c r="O884" s="474"/>
      <c r="P884" s="474"/>
      <c r="Q884" s="474"/>
      <c r="R884" s="474"/>
      <c r="S884" s="474"/>
      <c r="T884" s="474"/>
      <c r="U884" s="474"/>
      <c r="V884" s="474"/>
      <c r="W884" s="474"/>
      <c r="X884" s="474"/>
      <c r="Y884" s="474"/>
      <c r="Z884" s="474"/>
      <c r="AA884" s="474"/>
      <c r="AB884" s="474"/>
      <c r="AC884" s="474"/>
      <c r="AD884" s="474"/>
      <c r="AE884" s="474"/>
      <c r="AF884" s="474" t="s">
        <v>1998</v>
      </c>
      <c r="AG884" s="474"/>
    </row>
    <row r="885" spans="1:33" ht="15" customHeight="1" x14ac:dyDescent="0.35">
      <c r="A885" s="473" t="s">
        <v>2414</v>
      </c>
      <c r="B885" s="476" t="s">
        <v>2415</v>
      </c>
      <c r="C885" s="474"/>
      <c r="D885" s="474"/>
      <c r="E885" s="474"/>
      <c r="F885" s="474"/>
      <c r="G885" s="474"/>
      <c r="H885" s="474"/>
      <c r="I885" s="474"/>
      <c r="J885" s="474"/>
      <c r="K885" s="474"/>
      <c r="L885" s="474"/>
      <c r="M885" s="474"/>
      <c r="N885" s="474"/>
      <c r="O885" s="474"/>
      <c r="P885" s="474"/>
      <c r="Q885" s="474"/>
      <c r="R885" s="474"/>
      <c r="S885" s="474"/>
      <c r="T885" s="474"/>
      <c r="U885" s="474"/>
      <c r="V885" s="474"/>
      <c r="W885" s="474"/>
      <c r="X885" s="474"/>
      <c r="Y885" s="474"/>
      <c r="Z885" s="474"/>
      <c r="AA885" s="474"/>
      <c r="AB885" s="474"/>
      <c r="AC885" s="474"/>
      <c r="AD885" s="474"/>
      <c r="AE885" s="474"/>
      <c r="AF885" s="477" t="s">
        <v>1999</v>
      </c>
      <c r="AG885" s="474"/>
    </row>
    <row r="886" spans="1:33" ht="15" customHeight="1" x14ac:dyDescent="0.35">
      <c r="A886" s="470"/>
      <c r="B886" s="478" t="s">
        <v>2416</v>
      </c>
      <c r="C886" s="474"/>
      <c r="D886" s="474"/>
      <c r="E886" s="474"/>
      <c r="F886" s="474"/>
      <c r="G886" s="474"/>
      <c r="H886" s="474"/>
      <c r="I886" s="474"/>
      <c r="J886" s="474"/>
      <c r="K886" s="474"/>
      <c r="L886" s="474"/>
      <c r="M886" s="474"/>
      <c r="N886" s="474"/>
      <c r="O886" s="474"/>
      <c r="P886" s="474"/>
      <c r="Q886" s="474"/>
      <c r="R886" s="474"/>
      <c r="S886" s="474"/>
      <c r="T886" s="474"/>
      <c r="U886" s="474"/>
      <c r="V886" s="474"/>
      <c r="W886" s="474"/>
      <c r="X886" s="474"/>
      <c r="Y886" s="474"/>
      <c r="Z886" s="474"/>
      <c r="AA886" s="474"/>
      <c r="AB886" s="474"/>
      <c r="AC886" s="474"/>
      <c r="AD886" s="474"/>
      <c r="AE886" s="474"/>
      <c r="AF886" s="477" t="s">
        <v>2000</v>
      </c>
      <c r="AG886" s="474"/>
    </row>
    <row r="887" spans="1:33" ht="15" customHeight="1" x14ac:dyDescent="0.35">
      <c r="A887" s="470"/>
      <c r="B887" s="478"/>
      <c r="C887" s="479"/>
      <c r="D887" s="479"/>
      <c r="E887" s="479"/>
      <c r="F887" s="479"/>
      <c r="G887" s="479"/>
      <c r="H887" s="479"/>
      <c r="I887" s="479"/>
      <c r="J887" s="479"/>
      <c r="K887" s="479"/>
      <c r="L887" s="479"/>
      <c r="M887" s="479"/>
      <c r="N887" s="479"/>
      <c r="O887" s="479"/>
      <c r="P887" s="479"/>
      <c r="Q887" s="479"/>
      <c r="R887" s="479"/>
      <c r="S887" s="479"/>
      <c r="T887" s="479"/>
      <c r="U887" s="479"/>
      <c r="V887" s="479"/>
      <c r="W887" s="479"/>
      <c r="X887" s="479"/>
      <c r="Y887" s="479"/>
      <c r="Z887" s="479"/>
      <c r="AA887" s="479"/>
      <c r="AB887" s="479"/>
      <c r="AC887" s="479"/>
      <c r="AD887" s="479"/>
      <c r="AE887" s="479"/>
      <c r="AF887" s="477" t="s">
        <v>2123</v>
      </c>
      <c r="AG887" s="474"/>
    </row>
    <row r="888" spans="1:33" ht="15" customHeight="1" thickBot="1" x14ac:dyDescent="0.4">
      <c r="A888" s="470"/>
      <c r="B888" s="480" t="s">
        <v>2156</v>
      </c>
      <c r="C888" s="480">
        <v>2022</v>
      </c>
      <c r="D888" s="480">
        <v>2023</v>
      </c>
      <c r="E888" s="480">
        <v>2024</v>
      </c>
      <c r="F888" s="480">
        <v>2025</v>
      </c>
      <c r="G888" s="480">
        <v>2026</v>
      </c>
      <c r="H888" s="480">
        <v>2027</v>
      </c>
      <c r="I888" s="480">
        <v>2028</v>
      </c>
      <c r="J888" s="480">
        <v>2029</v>
      </c>
      <c r="K888" s="480">
        <v>2030</v>
      </c>
      <c r="L888" s="480">
        <v>2031</v>
      </c>
      <c r="M888" s="480">
        <v>2032</v>
      </c>
      <c r="N888" s="480">
        <v>2033</v>
      </c>
      <c r="O888" s="480">
        <v>2034</v>
      </c>
      <c r="P888" s="480">
        <v>2035</v>
      </c>
      <c r="Q888" s="480">
        <v>2036</v>
      </c>
      <c r="R888" s="480">
        <v>2037</v>
      </c>
      <c r="S888" s="480">
        <v>2038</v>
      </c>
      <c r="T888" s="480">
        <v>2039</v>
      </c>
      <c r="U888" s="480">
        <v>2040</v>
      </c>
      <c r="V888" s="480">
        <v>2041</v>
      </c>
      <c r="W888" s="480">
        <v>2042</v>
      </c>
      <c r="X888" s="480">
        <v>2043</v>
      </c>
      <c r="Y888" s="480">
        <v>2044</v>
      </c>
      <c r="Z888" s="480">
        <v>2045</v>
      </c>
      <c r="AA888" s="480">
        <v>2046</v>
      </c>
      <c r="AB888" s="480">
        <v>2047</v>
      </c>
      <c r="AC888" s="480">
        <v>2048</v>
      </c>
      <c r="AD888" s="480">
        <v>2049</v>
      </c>
      <c r="AE888" s="480">
        <v>2050</v>
      </c>
      <c r="AF888" s="481">
        <v>2050</v>
      </c>
      <c r="AG888" s="474"/>
    </row>
    <row r="889" spans="1:33" ht="15" customHeight="1" thickTop="1" x14ac:dyDescent="0.35">
      <c r="A889" s="470"/>
      <c r="B889" s="474"/>
      <c r="C889" s="474"/>
      <c r="D889" s="474"/>
      <c r="E889" s="474"/>
      <c r="F889" s="474"/>
      <c r="G889" s="474"/>
      <c r="H889" s="474"/>
      <c r="I889" s="474"/>
      <c r="J889" s="474"/>
      <c r="K889" s="474"/>
      <c r="L889" s="474"/>
      <c r="M889" s="474"/>
      <c r="N889" s="474"/>
      <c r="O889" s="474"/>
      <c r="P889" s="474"/>
      <c r="Q889" s="474"/>
      <c r="R889" s="474"/>
      <c r="S889" s="474"/>
      <c r="T889" s="474"/>
      <c r="U889" s="474"/>
      <c r="V889" s="474"/>
      <c r="W889" s="474"/>
      <c r="X889" s="474"/>
      <c r="Y889" s="474"/>
      <c r="Z889" s="474"/>
      <c r="AA889" s="474"/>
      <c r="AB889" s="474"/>
      <c r="AC889" s="474"/>
      <c r="AD889" s="474"/>
      <c r="AE889" s="474"/>
      <c r="AF889" s="474"/>
      <c r="AG889" s="474"/>
    </row>
    <row r="890" spans="1:33" ht="15" customHeight="1" x14ac:dyDescent="0.35">
      <c r="A890" s="473" t="s">
        <v>2417</v>
      </c>
      <c r="B890" s="482" t="s">
        <v>2157</v>
      </c>
      <c r="C890" s="492">
        <v>19750.261718999998</v>
      </c>
      <c r="D890" s="492">
        <v>19905.609375</v>
      </c>
      <c r="E890" s="492">
        <v>20081.880859000001</v>
      </c>
      <c r="F890" s="492">
        <v>20386.224609000001</v>
      </c>
      <c r="G890" s="492">
        <v>20841.882812</v>
      </c>
      <c r="H890" s="492">
        <v>21287.755859000001</v>
      </c>
      <c r="I890" s="492">
        <v>21695.880859000001</v>
      </c>
      <c r="J890" s="492">
        <v>22060.623047000001</v>
      </c>
      <c r="K890" s="492">
        <v>22380.796875</v>
      </c>
      <c r="L890" s="492">
        <v>22721.648438</v>
      </c>
      <c r="M890" s="492">
        <v>23132.277343999998</v>
      </c>
      <c r="N890" s="492">
        <v>23585.296875</v>
      </c>
      <c r="O890" s="492">
        <v>24054.847656000002</v>
      </c>
      <c r="P890" s="492">
        <v>24533.841797000001</v>
      </c>
      <c r="Q890" s="492">
        <v>25026.417968999998</v>
      </c>
      <c r="R890" s="492">
        <v>25540.740234000001</v>
      </c>
      <c r="S890" s="492">
        <v>26075.976562</v>
      </c>
      <c r="T890" s="492">
        <v>26606.574218999998</v>
      </c>
      <c r="U890" s="492">
        <v>27195.669922000001</v>
      </c>
      <c r="V890" s="492">
        <v>27810.150390999999</v>
      </c>
      <c r="W890" s="492">
        <v>28404.6875</v>
      </c>
      <c r="X890" s="492">
        <v>28996.335938</v>
      </c>
      <c r="Y890" s="492">
        <v>29571.818359000001</v>
      </c>
      <c r="Z890" s="492">
        <v>30144.392577999999</v>
      </c>
      <c r="AA890" s="492">
        <v>30744.0625</v>
      </c>
      <c r="AB890" s="492">
        <v>31369.007812</v>
      </c>
      <c r="AC890" s="492">
        <v>32033.580077999999</v>
      </c>
      <c r="AD890" s="492">
        <v>32711.115234000001</v>
      </c>
      <c r="AE890" s="492">
        <v>33403.691405999998</v>
      </c>
      <c r="AF890" s="487">
        <v>1.8945E-2</v>
      </c>
      <c r="AG890" s="474"/>
    </row>
    <row r="891" spans="1:33" ht="15" customHeight="1" x14ac:dyDescent="0.35">
      <c r="A891" s="470"/>
      <c r="B891" s="474"/>
      <c r="C891" s="474"/>
      <c r="D891" s="474"/>
      <c r="E891" s="474"/>
      <c r="F891" s="474"/>
      <c r="G891" s="474"/>
      <c r="H891" s="474"/>
      <c r="I891" s="474"/>
      <c r="J891" s="474"/>
      <c r="K891" s="474"/>
      <c r="L891" s="474"/>
      <c r="M891" s="474"/>
      <c r="N891" s="474"/>
      <c r="O891" s="474"/>
      <c r="P891" s="474"/>
      <c r="Q891" s="474"/>
      <c r="R891" s="474"/>
      <c r="S891" s="474"/>
      <c r="T891" s="474"/>
      <c r="U891" s="474"/>
      <c r="V891" s="474"/>
      <c r="W891" s="474"/>
      <c r="X891" s="474"/>
      <c r="Y891" s="474"/>
      <c r="Z891" s="474"/>
      <c r="AA891" s="474"/>
      <c r="AB891" s="474"/>
      <c r="AC891" s="474"/>
      <c r="AD891" s="474"/>
      <c r="AE891" s="474"/>
      <c r="AF891" s="474"/>
      <c r="AG891" s="474"/>
    </row>
    <row r="892" spans="1:33" ht="15" customHeight="1" x14ac:dyDescent="0.35">
      <c r="A892" s="473" t="s">
        <v>2418</v>
      </c>
      <c r="B892" s="482" t="s">
        <v>2158</v>
      </c>
      <c r="C892" s="492">
        <v>8.1671560000000003</v>
      </c>
      <c r="D892" s="492">
        <v>8.2280899999999999</v>
      </c>
      <c r="E892" s="492">
        <v>8.1472329999999999</v>
      </c>
      <c r="F892" s="492">
        <v>8.1092410000000008</v>
      </c>
      <c r="G892" s="492">
        <v>8.137772</v>
      </c>
      <c r="H892" s="492">
        <v>8.1893709999999995</v>
      </c>
      <c r="I892" s="492">
        <v>8.2330410000000001</v>
      </c>
      <c r="J892" s="492">
        <v>8.2507549999999998</v>
      </c>
      <c r="K892" s="492">
        <v>8.2455119999999997</v>
      </c>
      <c r="L892" s="492">
        <v>8.2333020000000001</v>
      </c>
      <c r="M892" s="492">
        <v>8.2335139999999996</v>
      </c>
      <c r="N892" s="492">
        <v>8.2539259999999999</v>
      </c>
      <c r="O892" s="492">
        <v>8.297186</v>
      </c>
      <c r="P892" s="492">
        <v>8.3317409999999992</v>
      </c>
      <c r="Q892" s="492">
        <v>8.3445269999999994</v>
      </c>
      <c r="R892" s="492">
        <v>8.3600379999999994</v>
      </c>
      <c r="S892" s="492">
        <v>8.3781169999999996</v>
      </c>
      <c r="T892" s="492">
        <v>8.3942119999999996</v>
      </c>
      <c r="U892" s="492">
        <v>8.4165729999999996</v>
      </c>
      <c r="V892" s="492">
        <v>8.4351979999999998</v>
      </c>
      <c r="W892" s="492">
        <v>8.4529619999999994</v>
      </c>
      <c r="X892" s="492">
        <v>8.4563699999999997</v>
      </c>
      <c r="Y892" s="492">
        <v>8.4525039999999994</v>
      </c>
      <c r="Z892" s="492">
        <v>8.4513459999999991</v>
      </c>
      <c r="AA892" s="492">
        <v>8.4558470000000003</v>
      </c>
      <c r="AB892" s="492">
        <v>8.4674429999999994</v>
      </c>
      <c r="AC892" s="492">
        <v>8.4817129999999992</v>
      </c>
      <c r="AD892" s="492">
        <v>8.4974290000000003</v>
      </c>
      <c r="AE892" s="492">
        <v>8.5138309999999997</v>
      </c>
      <c r="AF892" s="487">
        <v>1.4859999999999999E-3</v>
      </c>
      <c r="AG892" s="474"/>
    </row>
    <row r="893" spans="1:33" ht="15" customHeight="1" x14ac:dyDescent="0.35">
      <c r="A893" s="470"/>
      <c r="B893" s="474"/>
      <c r="C893" s="474"/>
      <c r="D893" s="474"/>
      <c r="E893" s="474"/>
      <c r="F893" s="474"/>
      <c r="G893" s="474"/>
      <c r="H893" s="474"/>
      <c r="I893" s="474"/>
      <c r="J893" s="474"/>
      <c r="K893" s="474"/>
      <c r="L893" s="474"/>
      <c r="M893" s="474"/>
      <c r="N893" s="474"/>
      <c r="O893" s="474"/>
      <c r="P893" s="474"/>
      <c r="Q893" s="474"/>
      <c r="R893" s="474"/>
      <c r="S893" s="474"/>
      <c r="T893" s="474"/>
      <c r="U893" s="474"/>
      <c r="V893" s="474"/>
      <c r="W893" s="474"/>
      <c r="X893" s="474"/>
      <c r="Y893" s="474"/>
      <c r="Z893" s="474"/>
      <c r="AA893" s="474"/>
      <c r="AB893" s="474"/>
      <c r="AC893" s="474"/>
      <c r="AD893" s="474"/>
      <c r="AE893" s="474"/>
      <c r="AF893" s="474"/>
      <c r="AG893" s="474"/>
    </row>
    <row r="894" spans="1:33" ht="15" customHeight="1" x14ac:dyDescent="0.35">
      <c r="A894" s="470"/>
      <c r="B894" s="482" t="s">
        <v>357</v>
      </c>
      <c r="C894" s="474"/>
      <c r="D894" s="474"/>
      <c r="E894" s="474"/>
      <c r="F894" s="474"/>
      <c r="G894" s="474"/>
      <c r="H894" s="474"/>
      <c r="I894" s="474"/>
      <c r="J894" s="474"/>
      <c r="K894" s="474"/>
      <c r="L894" s="474"/>
      <c r="M894" s="474"/>
      <c r="N894" s="474"/>
      <c r="O894" s="474"/>
      <c r="P894" s="474"/>
      <c r="Q894" s="474"/>
      <c r="R894" s="474"/>
      <c r="S894" s="474"/>
      <c r="T894" s="474"/>
      <c r="U894" s="474"/>
      <c r="V894" s="474"/>
      <c r="W894" s="474"/>
      <c r="X894" s="474"/>
      <c r="Y894" s="474"/>
      <c r="Z894" s="474"/>
      <c r="AA894" s="474"/>
      <c r="AB894" s="474"/>
      <c r="AC894" s="474"/>
      <c r="AD894" s="474"/>
      <c r="AE894" s="474"/>
      <c r="AF894" s="474"/>
      <c r="AG894" s="474"/>
    </row>
    <row r="895" spans="1:33" ht="15" customHeight="1" x14ac:dyDescent="0.35">
      <c r="A895" s="470"/>
      <c r="B895" s="474"/>
      <c r="C895" s="474"/>
      <c r="D895" s="474"/>
      <c r="E895" s="474"/>
      <c r="F895" s="474"/>
      <c r="G895" s="474"/>
      <c r="H895" s="474"/>
      <c r="I895" s="474"/>
      <c r="J895" s="474"/>
      <c r="K895" s="474"/>
      <c r="L895" s="474"/>
      <c r="M895" s="474"/>
      <c r="N895" s="474"/>
      <c r="O895" s="474"/>
      <c r="P895" s="474"/>
      <c r="Q895" s="474"/>
      <c r="R895" s="474"/>
      <c r="S895" s="474"/>
      <c r="T895" s="474"/>
      <c r="U895" s="474"/>
      <c r="V895" s="474"/>
      <c r="W895" s="474"/>
      <c r="X895" s="474"/>
      <c r="Y895" s="474"/>
      <c r="Z895" s="474"/>
      <c r="AA895" s="474"/>
      <c r="AB895" s="474"/>
      <c r="AC895" s="474"/>
      <c r="AD895" s="474"/>
      <c r="AE895" s="474"/>
      <c r="AF895" s="474"/>
      <c r="AG895" s="474"/>
    </row>
    <row r="896" spans="1:33" ht="15" customHeight="1" x14ac:dyDescent="0.35">
      <c r="A896" s="470"/>
      <c r="B896" s="482" t="s">
        <v>2159</v>
      </c>
      <c r="C896" s="474"/>
      <c r="D896" s="474"/>
      <c r="E896" s="474"/>
      <c r="F896" s="474"/>
      <c r="G896" s="474"/>
      <c r="H896" s="474"/>
      <c r="I896" s="474"/>
      <c r="J896" s="474"/>
      <c r="K896" s="474"/>
      <c r="L896" s="474"/>
      <c r="M896" s="474"/>
      <c r="N896" s="474"/>
      <c r="O896" s="474"/>
      <c r="P896" s="474"/>
      <c r="Q896" s="474"/>
      <c r="R896" s="474"/>
      <c r="S896" s="474"/>
      <c r="T896" s="474"/>
      <c r="U896" s="474"/>
      <c r="V896" s="474"/>
      <c r="W896" s="474"/>
      <c r="X896" s="474"/>
      <c r="Y896" s="474"/>
      <c r="Z896" s="474"/>
      <c r="AA896" s="474"/>
      <c r="AB896" s="474"/>
      <c r="AC896" s="474"/>
      <c r="AD896" s="474"/>
      <c r="AE896" s="474"/>
      <c r="AF896" s="474"/>
      <c r="AG896" s="474"/>
    </row>
    <row r="897" spans="1:33" ht="15" customHeight="1" x14ac:dyDescent="0.35">
      <c r="A897" s="473" t="s">
        <v>2419</v>
      </c>
      <c r="B897" s="229" t="s">
        <v>2160</v>
      </c>
      <c r="C897" s="230">
        <v>25.827797</v>
      </c>
      <c r="D897" s="230">
        <v>25.467773000000001</v>
      </c>
      <c r="E897" s="230">
        <v>25.561111</v>
      </c>
      <c r="F897" s="230">
        <v>25.760344</v>
      </c>
      <c r="G897" s="230">
        <v>26.039218999999999</v>
      </c>
      <c r="H897" s="230">
        <v>26.252106000000001</v>
      </c>
      <c r="I897" s="230">
        <v>26.440411000000001</v>
      </c>
      <c r="J897" s="230">
        <v>26.555965</v>
      </c>
      <c r="K897" s="230">
        <v>26.625965000000001</v>
      </c>
      <c r="L897" s="230">
        <v>26.695829</v>
      </c>
      <c r="M897" s="230">
        <v>26.768864000000001</v>
      </c>
      <c r="N897" s="230">
        <v>26.791976999999999</v>
      </c>
      <c r="O897" s="230">
        <v>26.786957000000001</v>
      </c>
      <c r="P897" s="230">
        <v>26.80611</v>
      </c>
      <c r="Q897" s="230">
        <v>26.779610000000002</v>
      </c>
      <c r="R897" s="230">
        <v>26.796731999999999</v>
      </c>
      <c r="S897" s="230">
        <v>26.830734</v>
      </c>
      <c r="T897" s="230">
        <v>26.870101999999999</v>
      </c>
      <c r="U897" s="230">
        <v>26.924589000000001</v>
      </c>
      <c r="V897" s="230">
        <v>26.982379999999999</v>
      </c>
      <c r="W897" s="230">
        <v>27.015481999999999</v>
      </c>
      <c r="X897" s="230">
        <v>27.043022000000001</v>
      </c>
      <c r="Y897" s="230">
        <v>27.057110000000002</v>
      </c>
      <c r="Z897" s="230">
        <v>27.076193</v>
      </c>
      <c r="AA897" s="230">
        <v>27.091259000000001</v>
      </c>
      <c r="AB897" s="230">
        <v>27.097861999999999</v>
      </c>
      <c r="AC897" s="230">
        <v>27.104552999999999</v>
      </c>
      <c r="AD897" s="230">
        <v>27.111891</v>
      </c>
      <c r="AE897" s="230">
        <v>27.115608000000002</v>
      </c>
      <c r="AF897" s="231">
        <v>1.7390000000000001E-3</v>
      </c>
      <c r="AG897" s="474"/>
    </row>
    <row r="898" spans="1:33" ht="15" customHeight="1" x14ac:dyDescent="0.35">
      <c r="A898" s="473" t="s">
        <v>2420</v>
      </c>
      <c r="B898" s="483" t="s">
        <v>2161</v>
      </c>
      <c r="C898" s="488">
        <v>12.766439</v>
      </c>
      <c r="D898" s="488">
        <v>12.417749000000001</v>
      </c>
      <c r="E898" s="488">
        <v>12.603659</v>
      </c>
      <c r="F898" s="488">
        <v>12.463272</v>
      </c>
      <c r="G898" s="488">
        <v>12.346261</v>
      </c>
      <c r="H898" s="488">
        <v>12.228178</v>
      </c>
      <c r="I898" s="488">
        <v>12.213829</v>
      </c>
      <c r="J898" s="488">
        <v>12.13348</v>
      </c>
      <c r="K898" s="488">
        <v>12.034943</v>
      </c>
      <c r="L898" s="488">
        <v>11.979443</v>
      </c>
      <c r="M898" s="488">
        <v>11.961413</v>
      </c>
      <c r="N898" s="488">
        <v>11.885412000000001</v>
      </c>
      <c r="O898" s="488">
        <v>11.828167000000001</v>
      </c>
      <c r="P898" s="488">
        <v>11.806039999999999</v>
      </c>
      <c r="Q898" s="488">
        <v>11.71091</v>
      </c>
      <c r="R898" s="488">
        <v>11.704986999999999</v>
      </c>
      <c r="S898" s="488">
        <v>11.580004000000001</v>
      </c>
      <c r="T898" s="488">
        <v>11.51055</v>
      </c>
      <c r="U898" s="488">
        <v>11.502174999999999</v>
      </c>
      <c r="V898" s="488">
        <v>11.509026</v>
      </c>
      <c r="W898" s="488">
        <v>11.499941</v>
      </c>
      <c r="X898" s="488">
        <v>11.516273</v>
      </c>
      <c r="Y898" s="488">
        <v>11.507444</v>
      </c>
      <c r="Z898" s="488">
        <v>11.495378000000001</v>
      </c>
      <c r="AA898" s="488">
        <v>11.42942</v>
      </c>
      <c r="AB898" s="488">
        <v>11.331016</v>
      </c>
      <c r="AC898" s="488">
        <v>11.296654</v>
      </c>
      <c r="AD898" s="488">
        <v>11.269958000000001</v>
      </c>
      <c r="AE898" s="488">
        <v>11.207483</v>
      </c>
      <c r="AF898" s="485">
        <v>-4.6410000000000002E-3</v>
      </c>
      <c r="AG898" s="474"/>
    </row>
    <row r="899" spans="1:33" ht="12" customHeight="1" x14ac:dyDescent="0.35">
      <c r="A899" s="473" t="s">
        <v>2421</v>
      </c>
      <c r="B899" s="483" t="s">
        <v>2162</v>
      </c>
      <c r="C899" s="488">
        <v>56.966721</v>
      </c>
      <c r="D899" s="488">
        <v>55.448276999999997</v>
      </c>
      <c r="E899" s="488">
        <v>54.739730999999999</v>
      </c>
      <c r="F899" s="488">
        <v>55.346825000000003</v>
      </c>
      <c r="G899" s="488">
        <v>56.026648999999999</v>
      </c>
      <c r="H899" s="488">
        <v>56.232956000000001</v>
      </c>
      <c r="I899" s="488">
        <v>56.620761999999999</v>
      </c>
      <c r="J899" s="488">
        <v>57.779471999999998</v>
      </c>
      <c r="K899" s="488">
        <v>58.460254999999997</v>
      </c>
      <c r="L899" s="488">
        <v>58.323101000000001</v>
      </c>
      <c r="M899" s="488">
        <v>58.078491</v>
      </c>
      <c r="N899" s="488">
        <v>58.110207000000003</v>
      </c>
      <c r="O899" s="488">
        <v>58.244700999999999</v>
      </c>
      <c r="P899" s="488">
        <v>58.581760000000003</v>
      </c>
      <c r="Q899" s="488">
        <v>59.022044999999999</v>
      </c>
      <c r="R899" s="488">
        <v>59.729965</v>
      </c>
      <c r="S899" s="488">
        <v>60.501792999999999</v>
      </c>
      <c r="T899" s="488">
        <v>61.148865000000001</v>
      </c>
      <c r="U899" s="488">
        <v>61.902369999999998</v>
      </c>
      <c r="V899" s="488">
        <v>62.920338000000001</v>
      </c>
      <c r="W899" s="488">
        <v>63.670867999999999</v>
      </c>
      <c r="X899" s="488">
        <v>64.186713999999995</v>
      </c>
      <c r="Y899" s="488">
        <v>64.623947000000001</v>
      </c>
      <c r="Z899" s="488">
        <v>65.099547999999999</v>
      </c>
      <c r="AA899" s="488">
        <v>65.671417000000005</v>
      </c>
      <c r="AB899" s="488">
        <v>66.246161999999998</v>
      </c>
      <c r="AC899" s="488">
        <v>66.758774000000003</v>
      </c>
      <c r="AD899" s="488">
        <v>67.312042000000005</v>
      </c>
      <c r="AE899" s="488">
        <v>68.077599000000006</v>
      </c>
      <c r="AF899" s="485">
        <v>6.3839999999999999E-3</v>
      </c>
      <c r="AG899" s="474"/>
    </row>
    <row r="900" spans="1:33" ht="12" customHeight="1" x14ac:dyDescent="0.35">
      <c r="A900" s="470"/>
      <c r="B900" s="474"/>
      <c r="C900" s="474"/>
      <c r="D900" s="474"/>
      <c r="E900" s="474"/>
      <c r="F900" s="474"/>
      <c r="G900" s="474"/>
      <c r="H900" s="474"/>
      <c r="I900" s="474"/>
      <c r="J900" s="474"/>
      <c r="K900" s="474"/>
      <c r="L900" s="474"/>
      <c r="M900" s="474"/>
      <c r="N900" s="474"/>
      <c r="O900" s="474"/>
      <c r="P900" s="474"/>
      <c r="Q900" s="474"/>
      <c r="R900" s="474"/>
      <c r="S900" s="474"/>
      <c r="T900" s="474"/>
      <c r="U900" s="474"/>
      <c r="V900" s="474"/>
      <c r="W900" s="474"/>
      <c r="X900" s="474"/>
      <c r="Y900" s="474"/>
      <c r="Z900" s="474"/>
      <c r="AA900" s="474"/>
      <c r="AB900" s="474"/>
      <c r="AC900" s="474"/>
      <c r="AD900" s="474"/>
      <c r="AE900" s="474"/>
      <c r="AF900" s="474"/>
      <c r="AG900" s="474"/>
    </row>
    <row r="901" spans="1:33" ht="12" customHeight="1" x14ac:dyDescent="0.35">
      <c r="A901" s="470"/>
      <c r="B901" s="482" t="s">
        <v>2163</v>
      </c>
      <c r="C901" s="474"/>
      <c r="D901" s="474"/>
      <c r="E901" s="474"/>
      <c r="F901" s="474"/>
      <c r="G901" s="474"/>
      <c r="H901" s="474"/>
      <c r="I901" s="474"/>
      <c r="J901" s="474"/>
      <c r="K901" s="474"/>
      <c r="L901" s="474"/>
      <c r="M901" s="474"/>
      <c r="N901" s="474"/>
      <c r="O901" s="474"/>
      <c r="P901" s="474"/>
      <c r="Q901" s="474"/>
      <c r="R901" s="474"/>
      <c r="S901" s="474"/>
      <c r="T901" s="474"/>
      <c r="U901" s="474"/>
      <c r="V901" s="474"/>
      <c r="W901" s="474"/>
      <c r="X901" s="474"/>
      <c r="Y901" s="474"/>
      <c r="Z901" s="474"/>
      <c r="AA901" s="474"/>
      <c r="AB901" s="474"/>
      <c r="AC901" s="474"/>
      <c r="AD901" s="474"/>
      <c r="AE901" s="474"/>
      <c r="AF901" s="474"/>
      <c r="AG901" s="474"/>
    </row>
    <row r="902" spans="1:33" ht="12" customHeight="1" x14ac:dyDescent="0.35">
      <c r="A902" s="473" t="s">
        <v>2422</v>
      </c>
      <c r="B902" s="483" t="s">
        <v>2164</v>
      </c>
      <c r="C902" s="488">
        <v>54.796078000000001</v>
      </c>
      <c r="D902" s="488">
        <v>55.622486000000002</v>
      </c>
      <c r="E902" s="488">
        <v>56.158473999999998</v>
      </c>
      <c r="F902" s="488">
        <v>56.798847000000002</v>
      </c>
      <c r="G902" s="488">
        <v>57.698776000000002</v>
      </c>
      <c r="H902" s="488">
        <v>58.708827999999997</v>
      </c>
      <c r="I902" s="488">
        <v>59.673217999999999</v>
      </c>
      <c r="J902" s="488">
        <v>60.581234000000002</v>
      </c>
      <c r="K902" s="488">
        <v>61.412872</v>
      </c>
      <c r="L902" s="488">
        <v>62.357810999999998</v>
      </c>
      <c r="M902" s="488">
        <v>63.285102999999999</v>
      </c>
      <c r="N902" s="488">
        <v>64.061431999999996</v>
      </c>
      <c r="O902" s="488">
        <v>64.903998999999999</v>
      </c>
      <c r="P902" s="488">
        <v>65.743499999999997</v>
      </c>
      <c r="Q902" s="488">
        <v>66.597519000000005</v>
      </c>
      <c r="R902" s="488">
        <v>67.376839000000004</v>
      </c>
      <c r="S902" s="488">
        <v>68.016509999999997</v>
      </c>
      <c r="T902" s="488">
        <v>68.678061999999997</v>
      </c>
      <c r="U902" s="488">
        <v>69.303298999999996</v>
      </c>
      <c r="V902" s="488">
        <v>69.904015000000001</v>
      </c>
      <c r="W902" s="488">
        <v>70.650931999999997</v>
      </c>
      <c r="X902" s="488">
        <v>71.363997999999995</v>
      </c>
      <c r="Y902" s="488">
        <v>72.024506000000002</v>
      </c>
      <c r="Z902" s="488">
        <v>72.662598000000003</v>
      </c>
      <c r="AA902" s="488">
        <v>73.277901</v>
      </c>
      <c r="AB902" s="488">
        <v>73.890732</v>
      </c>
      <c r="AC902" s="488">
        <v>74.536911000000003</v>
      </c>
      <c r="AD902" s="488">
        <v>75.177329999999998</v>
      </c>
      <c r="AE902" s="488">
        <v>75.814186000000007</v>
      </c>
      <c r="AF902" s="485">
        <v>1.1663E-2</v>
      </c>
      <c r="AG902" s="474"/>
    </row>
    <row r="903" spans="1:33" ht="12" customHeight="1" x14ac:dyDescent="0.35">
      <c r="A903" s="473" t="s">
        <v>2423</v>
      </c>
      <c r="B903" s="483" t="s">
        <v>2165</v>
      </c>
      <c r="C903" s="488">
        <v>9.9643289999999993</v>
      </c>
      <c r="D903" s="488">
        <v>9.5500150000000001</v>
      </c>
      <c r="E903" s="488">
        <v>9.1738090000000003</v>
      </c>
      <c r="F903" s="488">
        <v>8.8850759999999998</v>
      </c>
      <c r="G903" s="488">
        <v>8.7148050000000001</v>
      </c>
      <c r="H903" s="488">
        <v>8.5771029999999993</v>
      </c>
      <c r="I903" s="488">
        <v>8.4552580000000006</v>
      </c>
      <c r="J903" s="488">
        <v>8.3207129999999996</v>
      </c>
      <c r="K903" s="488">
        <v>8.2056640000000005</v>
      </c>
      <c r="L903" s="488">
        <v>8.0783819999999995</v>
      </c>
      <c r="M903" s="488">
        <v>7.9759549999999999</v>
      </c>
      <c r="N903" s="488">
        <v>7.8597419999999998</v>
      </c>
      <c r="O903" s="488">
        <v>7.7325819999999998</v>
      </c>
      <c r="P903" s="488">
        <v>7.6343350000000001</v>
      </c>
      <c r="Q903" s="488">
        <v>7.5055889999999996</v>
      </c>
      <c r="R903" s="488">
        <v>7.4255120000000003</v>
      </c>
      <c r="S903" s="488">
        <v>7.3430499999999999</v>
      </c>
      <c r="T903" s="488">
        <v>7.2873049999999999</v>
      </c>
      <c r="U903" s="488">
        <v>7.2329100000000004</v>
      </c>
      <c r="V903" s="488">
        <v>7.1872769999999999</v>
      </c>
      <c r="W903" s="488">
        <v>7.1263920000000001</v>
      </c>
      <c r="X903" s="488">
        <v>7.0668220000000002</v>
      </c>
      <c r="Y903" s="488">
        <v>7.0120120000000004</v>
      </c>
      <c r="Z903" s="488">
        <v>6.9559550000000003</v>
      </c>
      <c r="AA903" s="488">
        <v>6.9044679999999996</v>
      </c>
      <c r="AB903" s="488">
        <v>6.8571720000000003</v>
      </c>
      <c r="AC903" s="488">
        <v>6.8364209999999996</v>
      </c>
      <c r="AD903" s="488">
        <v>6.8209809999999997</v>
      </c>
      <c r="AE903" s="488">
        <v>6.8034699999999999</v>
      </c>
      <c r="AF903" s="485">
        <v>-1.3535E-2</v>
      </c>
      <c r="AG903" s="474"/>
    </row>
    <row r="904" spans="1:33" ht="12" customHeight="1" x14ac:dyDescent="0.35">
      <c r="A904" s="473" t="s">
        <v>2424</v>
      </c>
      <c r="B904" s="483" t="s">
        <v>2166</v>
      </c>
      <c r="C904" s="488">
        <v>4.2601120000000003</v>
      </c>
      <c r="D904" s="488">
        <v>4.1714820000000001</v>
      </c>
      <c r="E904" s="488">
        <v>4.1188099999999999</v>
      </c>
      <c r="F904" s="488">
        <v>4.1027389999999997</v>
      </c>
      <c r="G904" s="488">
        <v>4.194096</v>
      </c>
      <c r="H904" s="488">
        <v>4.3041219999999996</v>
      </c>
      <c r="I904" s="488">
        <v>4.3703789999999998</v>
      </c>
      <c r="J904" s="488">
        <v>4.3926189999999998</v>
      </c>
      <c r="K904" s="488">
        <v>4.3862180000000004</v>
      </c>
      <c r="L904" s="488">
        <v>4.395022</v>
      </c>
      <c r="M904" s="488">
        <v>4.4412539999999998</v>
      </c>
      <c r="N904" s="488">
        <v>4.475428</v>
      </c>
      <c r="O904" s="488">
        <v>4.5057159999999996</v>
      </c>
      <c r="P904" s="488">
        <v>4.5399070000000004</v>
      </c>
      <c r="Q904" s="488">
        <v>4.5547649999999997</v>
      </c>
      <c r="R904" s="488">
        <v>4.5425589999999998</v>
      </c>
      <c r="S904" s="488">
        <v>4.5086500000000003</v>
      </c>
      <c r="T904" s="488">
        <v>4.4190550000000002</v>
      </c>
      <c r="U904" s="488">
        <v>4.3154789999999998</v>
      </c>
      <c r="V904" s="488">
        <v>4.2258300000000002</v>
      </c>
      <c r="W904" s="488">
        <v>4.1823069999999998</v>
      </c>
      <c r="X904" s="488">
        <v>4.1242099999999997</v>
      </c>
      <c r="Y904" s="488">
        <v>4.0494770000000004</v>
      </c>
      <c r="Z904" s="488">
        <v>3.9657480000000001</v>
      </c>
      <c r="AA904" s="488">
        <v>3.8892630000000001</v>
      </c>
      <c r="AB904" s="488">
        <v>3.8207719999999998</v>
      </c>
      <c r="AC904" s="488">
        <v>3.7635839999999998</v>
      </c>
      <c r="AD904" s="488">
        <v>3.7052350000000001</v>
      </c>
      <c r="AE904" s="488">
        <v>3.6421779999999999</v>
      </c>
      <c r="AF904" s="485">
        <v>-5.581E-3</v>
      </c>
      <c r="AG904" s="474"/>
    </row>
    <row r="905" spans="1:33" ht="12" customHeight="1" x14ac:dyDescent="0.35">
      <c r="A905" s="473" t="s">
        <v>2425</v>
      </c>
      <c r="B905" s="483" t="s">
        <v>2167</v>
      </c>
      <c r="C905" s="488">
        <v>12.05316</v>
      </c>
      <c r="D905" s="488">
        <v>10.951598000000001</v>
      </c>
      <c r="E905" s="488">
        <v>10.638496999999999</v>
      </c>
      <c r="F905" s="488">
        <v>10.806258</v>
      </c>
      <c r="G905" s="488">
        <v>10.712698</v>
      </c>
      <c r="H905" s="488">
        <v>10.699052</v>
      </c>
      <c r="I905" s="488">
        <v>10.835141999999999</v>
      </c>
      <c r="J905" s="488">
        <v>10.998613000000001</v>
      </c>
      <c r="K905" s="488">
        <v>11.053032</v>
      </c>
      <c r="L905" s="488">
        <v>11.091791000000001</v>
      </c>
      <c r="M905" s="488">
        <v>11.235262000000001</v>
      </c>
      <c r="N905" s="488">
        <v>11.403373</v>
      </c>
      <c r="O905" s="488">
        <v>11.630504</v>
      </c>
      <c r="P905" s="488">
        <v>11.77073</v>
      </c>
      <c r="Q905" s="488">
        <v>11.73362</v>
      </c>
      <c r="R905" s="488">
        <v>11.765377000000001</v>
      </c>
      <c r="S905" s="488">
        <v>11.785821</v>
      </c>
      <c r="T905" s="488">
        <v>11.791359999999999</v>
      </c>
      <c r="U905" s="488">
        <v>11.853474</v>
      </c>
      <c r="V905" s="488">
        <v>11.99757</v>
      </c>
      <c r="W905" s="488">
        <v>12.09638</v>
      </c>
      <c r="X905" s="488">
        <v>12.137340999999999</v>
      </c>
      <c r="Y905" s="488">
        <v>12.080295</v>
      </c>
      <c r="Z905" s="488">
        <v>11.930534</v>
      </c>
      <c r="AA905" s="488">
        <v>11.808433000000001</v>
      </c>
      <c r="AB905" s="488">
        <v>11.753932000000001</v>
      </c>
      <c r="AC905" s="488">
        <v>11.720618999999999</v>
      </c>
      <c r="AD905" s="488">
        <v>11.726141</v>
      </c>
      <c r="AE905" s="488">
        <v>11.786659999999999</v>
      </c>
      <c r="AF905" s="485">
        <v>-7.9799999999999999E-4</v>
      </c>
      <c r="AG905" s="474"/>
    </row>
    <row r="906" spans="1:33" ht="12" customHeight="1" x14ac:dyDescent="0.35">
      <c r="A906" s="473" t="s">
        <v>2426</v>
      </c>
      <c r="B906" s="483" t="s">
        <v>2168</v>
      </c>
      <c r="C906" s="488">
        <v>7.8650330000000004</v>
      </c>
      <c r="D906" s="488">
        <v>7.7681389999999997</v>
      </c>
      <c r="E906" s="488">
        <v>7.8144030000000004</v>
      </c>
      <c r="F906" s="488">
        <v>7.8479190000000001</v>
      </c>
      <c r="G906" s="488">
        <v>8.1358739999999994</v>
      </c>
      <c r="H906" s="488">
        <v>8.4252640000000003</v>
      </c>
      <c r="I906" s="488">
        <v>8.5212380000000003</v>
      </c>
      <c r="J906" s="488">
        <v>8.6586890000000007</v>
      </c>
      <c r="K906" s="488">
        <v>8.7689550000000001</v>
      </c>
      <c r="L906" s="488">
        <v>8.8746469999999995</v>
      </c>
      <c r="M906" s="488">
        <v>9.119802</v>
      </c>
      <c r="N906" s="488">
        <v>9.2447610000000005</v>
      </c>
      <c r="O906" s="488">
        <v>9.3860270000000003</v>
      </c>
      <c r="P906" s="488">
        <v>9.6049559999999996</v>
      </c>
      <c r="Q906" s="488">
        <v>9.7891049999999993</v>
      </c>
      <c r="R906" s="488">
        <v>9.9624989999999993</v>
      </c>
      <c r="S906" s="488">
        <v>10.184958</v>
      </c>
      <c r="T906" s="488">
        <v>10.363077000000001</v>
      </c>
      <c r="U906" s="488">
        <v>10.524352</v>
      </c>
      <c r="V906" s="488">
        <v>10.837353999999999</v>
      </c>
      <c r="W906" s="488">
        <v>11.054141</v>
      </c>
      <c r="X906" s="488">
        <v>11.183941000000001</v>
      </c>
      <c r="Y906" s="488">
        <v>11.286982999999999</v>
      </c>
      <c r="Z906" s="488">
        <v>11.304168000000001</v>
      </c>
      <c r="AA906" s="488">
        <v>11.445081</v>
      </c>
      <c r="AB906" s="488">
        <v>11.594199</v>
      </c>
      <c r="AC906" s="488">
        <v>11.761267</v>
      </c>
      <c r="AD906" s="488">
        <v>11.890419</v>
      </c>
      <c r="AE906" s="488">
        <v>12.181779000000001</v>
      </c>
      <c r="AF906" s="485">
        <v>1.5748000000000002E-2</v>
      </c>
      <c r="AG906" s="474"/>
    </row>
    <row r="907" spans="1:33" ht="12" customHeight="1" x14ac:dyDescent="0.35">
      <c r="A907" s="473" t="s">
        <v>2427</v>
      </c>
      <c r="B907" s="483" t="s">
        <v>2169</v>
      </c>
      <c r="C907" s="488">
        <v>19.674987999999999</v>
      </c>
      <c r="D907" s="488">
        <v>19.360120999999999</v>
      </c>
      <c r="E907" s="488">
        <v>18.95628</v>
      </c>
      <c r="F907" s="488">
        <v>19.011536</v>
      </c>
      <c r="G907" s="488">
        <v>19.201826000000001</v>
      </c>
      <c r="H907" s="488">
        <v>19.332878000000001</v>
      </c>
      <c r="I907" s="488">
        <v>19.495757999999999</v>
      </c>
      <c r="J907" s="488">
        <v>19.607420000000001</v>
      </c>
      <c r="K907" s="488">
        <v>19.725607</v>
      </c>
      <c r="L907" s="488">
        <v>19.928366</v>
      </c>
      <c r="M907" s="488">
        <v>20.157499000000001</v>
      </c>
      <c r="N907" s="488">
        <v>20.338266000000001</v>
      </c>
      <c r="O907" s="488">
        <v>20.552298</v>
      </c>
      <c r="P907" s="488">
        <v>20.750080000000001</v>
      </c>
      <c r="Q907" s="488">
        <v>20.843342</v>
      </c>
      <c r="R907" s="488">
        <v>20.954526999999999</v>
      </c>
      <c r="S907" s="488">
        <v>21.026475999999999</v>
      </c>
      <c r="T907" s="488">
        <v>21.050077000000002</v>
      </c>
      <c r="U907" s="488">
        <v>21.183434999999999</v>
      </c>
      <c r="V907" s="488">
        <v>21.335636000000001</v>
      </c>
      <c r="W907" s="488">
        <v>21.447583999999999</v>
      </c>
      <c r="X907" s="488">
        <v>21.547165</v>
      </c>
      <c r="Y907" s="488">
        <v>21.528402</v>
      </c>
      <c r="Z907" s="488">
        <v>21.486687</v>
      </c>
      <c r="AA907" s="488">
        <v>21.452444</v>
      </c>
      <c r="AB907" s="488">
        <v>21.471841999999999</v>
      </c>
      <c r="AC907" s="488">
        <v>21.511579999999999</v>
      </c>
      <c r="AD907" s="488">
        <v>21.534863999999999</v>
      </c>
      <c r="AE907" s="488">
        <v>21.550186</v>
      </c>
      <c r="AF907" s="485">
        <v>3.2569999999999999E-3</v>
      </c>
      <c r="AG907" s="474"/>
    </row>
    <row r="908" spans="1:33" ht="12" customHeight="1" x14ac:dyDescent="0.35">
      <c r="A908" s="473" t="s">
        <v>2428</v>
      </c>
      <c r="B908" s="483" t="s">
        <v>2170</v>
      </c>
      <c r="C908" s="488">
        <v>4.5862730000000003</v>
      </c>
      <c r="D908" s="488">
        <v>4.5356399999999999</v>
      </c>
      <c r="E908" s="488">
        <v>4.5218400000000001</v>
      </c>
      <c r="F908" s="488">
        <v>4.5490570000000004</v>
      </c>
      <c r="G908" s="488">
        <v>4.5718920000000001</v>
      </c>
      <c r="H908" s="488">
        <v>4.5810750000000002</v>
      </c>
      <c r="I908" s="488">
        <v>4.6168800000000001</v>
      </c>
      <c r="J908" s="488">
        <v>4.6601549999999996</v>
      </c>
      <c r="K908" s="488">
        <v>4.7188080000000001</v>
      </c>
      <c r="L908" s="488">
        <v>4.7884250000000002</v>
      </c>
      <c r="M908" s="488">
        <v>4.8138610000000002</v>
      </c>
      <c r="N908" s="488">
        <v>4.8019340000000001</v>
      </c>
      <c r="O908" s="488">
        <v>4.7936990000000002</v>
      </c>
      <c r="P908" s="488">
        <v>4.7841300000000002</v>
      </c>
      <c r="Q908" s="488">
        <v>4.7824400000000002</v>
      </c>
      <c r="R908" s="488">
        <v>4.784287</v>
      </c>
      <c r="S908" s="488">
        <v>4.7929170000000001</v>
      </c>
      <c r="T908" s="488">
        <v>4.8042899999999999</v>
      </c>
      <c r="U908" s="488">
        <v>4.8497469999999998</v>
      </c>
      <c r="V908" s="488">
        <v>4.8641370000000004</v>
      </c>
      <c r="W908" s="488">
        <v>4.8467770000000003</v>
      </c>
      <c r="X908" s="488">
        <v>4.8619979999999998</v>
      </c>
      <c r="Y908" s="488">
        <v>4.8917979999999996</v>
      </c>
      <c r="Z908" s="488">
        <v>4.9789389999999996</v>
      </c>
      <c r="AA908" s="488">
        <v>5.0540710000000004</v>
      </c>
      <c r="AB908" s="488">
        <v>5.1127310000000001</v>
      </c>
      <c r="AC908" s="488">
        <v>5.1603289999999999</v>
      </c>
      <c r="AD908" s="488">
        <v>5.2362019999999996</v>
      </c>
      <c r="AE908" s="488">
        <v>5.3075070000000002</v>
      </c>
      <c r="AF908" s="485">
        <v>5.2300000000000003E-3</v>
      </c>
      <c r="AG908" s="474"/>
    </row>
    <row r="909" spans="1:33" ht="12" customHeight="1" x14ac:dyDescent="0.35">
      <c r="A909" s="473" t="s">
        <v>2429</v>
      </c>
      <c r="B909" s="483" t="s">
        <v>2171</v>
      </c>
      <c r="C909" s="488">
        <v>65.496230999999995</v>
      </c>
      <c r="D909" s="488">
        <v>62.209412</v>
      </c>
      <c r="E909" s="488">
        <v>61.140945000000002</v>
      </c>
      <c r="F909" s="488">
        <v>62.622447999999999</v>
      </c>
      <c r="G909" s="488">
        <v>64.578018</v>
      </c>
      <c r="H909" s="488">
        <v>66.002196999999995</v>
      </c>
      <c r="I909" s="488">
        <v>67.126380999999995</v>
      </c>
      <c r="J909" s="488">
        <v>67.96405</v>
      </c>
      <c r="K909" s="488">
        <v>68.580703999999997</v>
      </c>
      <c r="L909" s="488">
        <v>69.613151999999999</v>
      </c>
      <c r="M909" s="488">
        <v>70.812308999999999</v>
      </c>
      <c r="N909" s="488">
        <v>71.954323000000002</v>
      </c>
      <c r="O909" s="488">
        <v>73.360229000000004</v>
      </c>
      <c r="P909" s="488">
        <v>74.627746999999999</v>
      </c>
      <c r="Q909" s="488">
        <v>75.476326</v>
      </c>
      <c r="R909" s="488">
        <v>76.454811000000007</v>
      </c>
      <c r="S909" s="488">
        <v>77.410149000000004</v>
      </c>
      <c r="T909" s="488">
        <v>78.207367000000005</v>
      </c>
      <c r="U909" s="488">
        <v>79.708968999999996</v>
      </c>
      <c r="V909" s="488">
        <v>81.308304000000007</v>
      </c>
      <c r="W909" s="488">
        <v>82.524185000000003</v>
      </c>
      <c r="X909" s="488">
        <v>83.781218999999993</v>
      </c>
      <c r="Y909" s="488">
        <v>84.551270000000002</v>
      </c>
      <c r="Z909" s="488">
        <v>85.194618000000006</v>
      </c>
      <c r="AA909" s="488">
        <v>85.861442999999994</v>
      </c>
      <c r="AB909" s="488">
        <v>86.853874000000005</v>
      </c>
      <c r="AC909" s="488">
        <v>87.997009000000006</v>
      </c>
      <c r="AD909" s="488">
        <v>88.971283</v>
      </c>
      <c r="AE909" s="488">
        <v>89.928771999999995</v>
      </c>
      <c r="AF909" s="485">
        <v>1.1387E-2</v>
      </c>
      <c r="AG909" s="474"/>
    </row>
    <row r="910" spans="1:33" ht="12" customHeight="1" x14ac:dyDescent="0.35">
      <c r="A910" s="473" t="s">
        <v>2430</v>
      </c>
      <c r="B910" s="483" t="s">
        <v>2172</v>
      </c>
      <c r="C910" s="488">
        <v>50.051006000000001</v>
      </c>
      <c r="D910" s="488">
        <v>47.786434</v>
      </c>
      <c r="E910" s="488">
        <v>46.633704999999999</v>
      </c>
      <c r="F910" s="488">
        <v>47.984893999999997</v>
      </c>
      <c r="G910" s="488">
        <v>49.768044000000003</v>
      </c>
      <c r="H910" s="488">
        <v>50.900784000000002</v>
      </c>
      <c r="I910" s="488">
        <v>51.796474000000003</v>
      </c>
      <c r="J910" s="488">
        <v>52.395598999999997</v>
      </c>
      <c r="K910" s="488">
        <v>52.906219</v>
      </c>
      <c r="L910" s="488">
        <v>53.805931000000001</v>
      </c>
      <c r="M910" s="488">
        <v>54.780639999999998</v>
      </c>
      <c r="N910" s="488">
        <v>55.675185999999997</v>
      </c>
      <c r="O910" s="488">
        <v>56.773380000000003</v>
      </c>
      <c r="P910" s="488">
        <v>57.693038999999999</v>
      </c>
      <c r="Q910" s="488">
        <v>58.195698</v>
      </c>
      <c r="R910" s="488">
        <v>58.843662000000002</v>
      </c>
      <c r="S910" s="488">
        <v>59.411918999999997</v>
      </c>
      <c r="T910" s="488">
        <v>59.868293999999999</v>
      </c>
      <c r="U910" s="488">
        <v>60.939987000000002</v>
      </c>
      <c r="V910" s="488">
        <v>62.004500999999998</v>
      </c>
      <c r="W910" s="488">
        <v>62.673690999999998</v>
      </c>
      <c r="X910" s="488">
        <v>63.416195000000002</v>
      </c>
      <c r="Y910" s="488">
        <v>63.707721999999997</v>
      </c>
      <c r="Z910" s="488">
        <v>63.966754999999999</v>
      </c>
      <c r="AA910" s="488">
        <v>64.227654000000001</v>
      </c>
      <c r="AB910" s="488">
        <v>64.768012999999996</v>
      </c>
      <c r="AC910" s="488">
        <v>65.429573000000005</v>
      </c>
      <c r="AD910" s="488">
        <v>65.921440000000004</v>
      </c>
      <c r="AE910" s="488">
        <v>66.406379999999999</v>
      </c>
      <c r="AF910" s="485">
        <v>1.0149E-2</v>
      </c>
      <c r="AG910" s="474"/>
    </row>
    <row r="911" spans="1:33" ht="12" customHeight="1" x14ac:dyDescent="0.35">
      <c r="A911" s="473" t="s">
        <v>2431</v>
      </c>
      <c r="B911" s="483" t="s">
        <v>2173</v>
      </c>
      <c r="C911" s="488">
        <v>6.0019410000000004</v>
      </c>
      <c r="D911" s="488">
        <v>6.0253079999999999</v>
      </c>
      <c r="E911" s="488">
        <v>5.9683390000000003</v>
      </c>
      <c r="F911" s="488">
        <v>6.1349479999999996</v>
      </c>
      <c r="G911" s="488">
        <v>6.2656539999999996</v>
      </c>
      <c r="H911" s="488">
        <v>6.3058920000000001</v>
      </c>
      <c r="I911" s="488">
        <v>6.3445689999999999</v>
      </c>
      <c r="J911" s="488">
        <v>6.3508899999999997</v>
      </c>
      <c r="K911" s="488">
        <v>6.3352370000000002</v>
      </c>
      <c r="L911" s="488">
        <v>6.3621489999999996</v>
      </c>
      <c r="M911" s="488">
        <v>6.3807210000000003</v>
      </c>
      <c r="N911" s="488">
        <v>6.4227449999999999</v>
      </c>
      <c r="O911" s="488">
        <v>6.4903519999999997</v>
      </c>
      <c r="P911" s="488">
        <v>6.5733329999999999</v>
      </c>
      <c r="Q911" s="488">
        <v>6.551704</v>
      </c>
      <c r="R911" s="488">
        <v>6.5464070000000003</v>
      </c>
      <c r="S911" s="488">
        <v>6.5487659999999996</v>
      </c>
      <c r="T911" s="488">
        <v>6.5471779999999997</v>
      </c>
      <c r="U911" s="488">
        <v>6.618163</v>
      </c>
      <c r="V911" s="488">
        <v>6.699255</v>
      </c>
      <c r="W911" s="488">
        <v>6.7342890000000004</v>
      </c>
      <c r="X911" s="488">
        <v>6.756259</v>
      </c>
      <c r="Y911" s="488">
        <v>6.7332390000000002</v>
      </c>
      <c r="Z911" s="488">
        <v>6.6878640000000003</v>
      </c>
      <c r="AA911" s="488">
        <v>6.6352929999999999</v>
      </c>
      <c r="AB911" s="488">
        <v>6.6035430000000002</v>
      </c>
      <c r="AC911" s="488">
        <v>6.5977550000000003</v>
      </c>
      <c r="AD911" s="488">
        <v>6.5849159999999998</v>
      </c>
      <c r="AE911" s="488">
        <v>6.5630259999999998</v>
      </c>
      <c r="AF911" s="485">
        <v>3.1970000000000002E-3</v>
      </c>
      <c r="AG911" s="474"/>
    </row>
    <row r="912" spans="1:33" ht="12" customHeight="1" x14ac:dyDescent="0.35">
      <c r="A912" s="473" t="s">
        <v>2432</v>
      </c>
      <c r="B912" s="483" t="s">
        <v>2174</v>
      </c>
      <c r="C912" s="488">
        <v>26.884198999999999</v>
      </c>
      <c r="D912" s="488">
        <v>24.930510999999999</v>
      </c>
      <c r="E912" s="488">
        <v>23.775887000000001</v>
      </c>
      <c r="F912" s="488">
        <v>24.609276000000001</v>
      </c>
      <c r="G912" s="488">
        <v>25.609224000000001</v>
      </c>
      <c r="H912" s="488">
        <v>26.195246000000001</v>
      </c>
      <c r="I912" s="488">
        <v>26.665009000000001</v>
      </c>
      <c r="J912" s="488">
        <v>27.006529</v>
      </c>
      <c r="K912" s="488">
        <v>27.349534999999999</v>
      </c>
      <c r="L912" s="488">
        <v>27.892665999999998</v>
      </c>
      <c r="M912" s="488">
        <v>28.463557999999999</v>
      </c>
      <c r="N912" s="488">
        <v>28.931170999999999</v>
      </c>
      <c r="O912" s="488">
        <v>29.456377</v>
      </c>
      <c r="P912" s="488">
        <v>29.891141999999999</v>
      </c>
      <c r="Q912" s="488">
        <v>30.111189</v>
      </c>
      <c r="R912" s="488">
        <v>30.444770999999999</v>
      </c>
      <c r="S912" s="488">
        <v>30.708020999999999</v>
      </c>
      <c r="T912" s="488">
        <v>30.942719</v>
      </c>
      <c r="U912" s="488">
        <v>31.589008</v>
      </c>
      <c r="V912" s="488">
        <v>32.195369999999997</v>
      </c>
      <c r="W912" s="488">
        <v>32.545772999999997</v>
      </c>
      <c r="X912" s="488">
        <v>32.970306000000001</v>
      </c>
      <c r="Y912" s="488">
        <v>33.106743000000002</v>
      </c>
      <c r="Z912" s="488">
        <v>33.248463000000001</v>
      </c>
      <c r="AA912" s="488">
        <v>33.376857999999999</v>
      </c>
      <c r="AB912" s="488">
        <v>33.711452000000001</v>
      </c>
      <c r="AC912" s="488">
        <v>34.096938999999999</v>
      </c>
      <c r="AD912" s="488">
        <v>34.351993999999998</v>
      </c>
      <c r="AE912" s="488">
        <v>34.626452999999998</v>
      </c>
      <c r="AF912" s="485">
        <v>9.0790000000000003E-3</v>
      </c>
      <c r="AG912" s="474"/>
    </row>
    <row r="913" spans="1:33" ht="12" customHeight="1" x14ac:dyDescent="0.35">
      <c r="A913" s="473" t="s">
        <v>2433</v>
      </c>
      <c r="B913" s="483" t="s">
        <v>2175</v>
      </c>
      <c r="C913" s="488">
        <v>14.126366000000001</v>
      </c>
      <c r="D913" s="488">
        <v>13.777834</v>
      </c>
      <c r="E913" s="488">
        <v>13.749331</v>
      </c>
      <c r="F913" s="488">
        <v>13.963081000000001</v>
      </c>
      <c r="G913" s="488">
        <v>14.460558000000001</v>
      </c>
      <c r="H913" s="488">
        <v>14.882218</v>
      </c>
      <c r="I913" s="488">
        <v>15.180178</v>
      </c>
      <c r="J913" s="488">
        <v>15.396182</v>
      </c>
      <c r="K913" s="488">
        <v>15.526547000000001</v>
      </c>
      <c r="L913" s="488">
        <v>15.779363</v>
      </c>
      <c r="M913" s="488">
        <v>16.085712000000001</v>
      </c>
      <c r="N913" s="488">
        <v>16.394957000000002</v>
      </c>
      <c r="O913" s="488">
        <v>16.797505999999998</v>
      </c>
      <c r="P913" s="488">
        <v>17.129845</v>
      </c>
      <c r="Q913" s="488">
        <v>17.371435000000002</v>
      </c>
      <c r="R913" s="488">
        <v>17.651364999999998</v>
      </c>
      <c r="S913" s="488">
        <v>17.891071</v>
      </c>
      <c r="T913" s="488">
        <v>18.140561999999999</v>
      </c>
      <c r="U913" s="488">
        <v>18.509122999999999</v>
      </c>
      <c r="V913" s="488">
        <v>18.877697000000001</v>
      </c>
      <c r="W913" s="488">
        <v>19.159561</v>
      </c>
      <c r="X913" s="488">
        <v>19.476858</v>
      </c>
      <c r="Y913" s="488">
        <v>19.703638000000002</v>
      </c>
      <c r="Z913" s="488">
        <v>19.919975000000001</v>
      </c>
      <c r="AA913" s="488">
        <v>20.147929999999999</v>
      </c>
      <c r="AB913" s="488">
        <v>20.406455999999999</v>
      </c>
      <c r="AC913" s="488">
        <v>20.707279</v>
      </c>
      <c r="AD913" s="488">
        <v>20.978888999999999</v>
      </c>
      <c r="AE913" s="488">
        <v>21.229562999999999</v>
      </c>
      <c r="AF913" s="485">
        <v>1.4655E-2</v>
      </c>
      <c r="AG913" s="474"/>
    </row>
    <row r="914" spans="1:33" ht="12" customHeight="1" x14ac:dyDescent="0.35">
      <c r="A914" s="473" t="s">
        <v>2434</v>
      </c>
      <c r="B914" s="483" t="s">
        <v>2176</v>
      </c>
      <c r="C914" s="488">
        <v>3.0385019999999998</v>
      </c>
      <c r="D914" s="488">
        <v>3.0527860000000002</v>
      </c>
      <c r="E914" s="488">
        <v>3.1401479999999999</v>
      </c>
      <c r="F914" s="488">
        <v>3.2775880000000002</v>
      </c>
      <c r="G914" s="488">
        <v>3.4326099999999999</v>
      </c>
      <c r="H914" s="488">
        <v>3.5174289999999999</v>
      </c>
      <c r="I914" s="488">
        <v>3.6067149999999999</v>
      </c>
      <c r="J914" s="488">
        <v>3.6419999999999999</v>
      </c>
      <c r="K914" s="488">
        <v>3.6949010000000002</v>
      </c>
      <c r="L914" s="488">
        <v>3.7717559999999999</v>
      </c>
      <c r="M914" s="488">
        <v>3.8506490000000002</v>
      </c>
      <c r="N914" s="488">
        <v>3.9263129999999999</v>
      </c>
      <c r="O914" s="488">
        <v>4.0291480000000002</v>
      </c>
      <c r="P914" s="488">
        <v>4.0987210000000003</v>
      </c>
      <c r="Q914" s="488">
        <v>4.161365</v>
      </c>
      <c r="R914" s="488">
        <v>4.2011229999999999</v>
      </c>
      <c r="S914" s="488">
        <v>4.264062</v>
      </c>
      <c r="T914" s="488">
        <v>4.2378400000000003</v>
      </c>
      <c r="U914" s="488">
        <v>4.2236950000000002</v>
      </c>
      <c r="V914" s="488">
        <v>4.2321780000000002</v>
      </c>
      <c r="W914" s="488">
        <v>4.2340720000000003</v>
      </c>
      <c r="X914" s="488">
        <v>4.2127730000000003</v>
      </c>
      <c r="Y914" s="488">
        <v>4.164104</v>
      </c>
      <c r="Z914" s="488">
        <v>4.1104560000000001</v>
      </c>
      <c r="AA914" s="488">
        <v>4.067571</v>
      </c>
      <c r="AB914" s="488">
        <v>4.0465590000000002</v>
      </c>
      <c r="AC914" s="488">
        <v>4.0275970000000001</v>
      </c>
      <c r="AD914" s="488">
        <v>4.0056399999999996</v>
      </c>
      <c r="AE914" s="488">
        <v>3.9873370000000001</v>
      </c>
      <c r="AF914" s="485">
        <v>9.7529999999999995E-3</v>
      </c>
      <c r="AG914" s="474"/>
    </row>
    <row r="915" spans="1:33" ht="12" customHeight="1" x14ac:dyDescent="0.35">
      <c r="A915" s="473" t="s">
        <v>2435</v>
      </c>
      <c r="B915" s="483" t="s">
        <v>2177</v>
      </c>
      <c r="C915" s="488">
        <v>15.445226999999999</v>
      </c>
      <c r="D915" s="488">
        <v>14.422979</v>
      </c>
      <c r="E915" s="488">
        <v>14.507241</v>
      </c>
      <c r="F915" s="488">
        <v>14.637554</v>
      </c>
      <c r="G915" s="488">
        <v>14.809977999999999</v>
      </c>
      <c r="H915" s="488">
        <v>15.101414999999999</v>
      </c>
      <c r="I915" s="488">
        <v>15.329905</v>
      </c>
      <c r="J915" s="488">
        <v>15.568455</v>
      </c>
      <c r="K915" s="488">
        <v>15.674486</v>
      </c>
      <c r="L915" s="488">
        <v>15.807219999999999</v>
      </c>
      <c r="M915" s="488">
        <v>16.031669999999998</v>
      </c>
      <c r="N915" s="488">
        <v>16.279136999999999</v>
      </c>
      <c r="O915" s="488">
        <v>16.586853000000001</v>
      </c>
      <c r="P915" s="488">
        <v>16.934704</v>
      </c>
      <c r="Q915" s="488">
        <v>17.280629999999999</v>
      </c>
      <c r="R915" s="488">
        <v>17.611146999999999</v>
      </c>
      <c r="S915" s="488">
        <v>17.998232000000002</v>
      </c>
      <c r="T915" s="488">
        <v>18.339068999999999</v>
      </c>
      <c r="U915" s="488">
        <v>18.768982000000001</v>
      </c>
      <c r="V915" s="488">
        <v>19.303799000000001</v>
      </c>
      <c r="W915" s="488">
        <v>19.850491999999999</v>
      </c>
      <c r="X915" s="488">
        <v>20.365020999999999</v>
      </c>
      <c r="Y915" s="488">
        <v>20.843544000000001</v>
      </c>
      <c r="Z915" s="488">
        <v>21.227865000000001</v>
      </c>
      <c r="AA915" s="488">
        <v>21.633789</v>
      </c>
      <c r="AB915" s="488">
        <v>22.085863</v>
      </c>
      <c r="AC915" s="488">
        <v>22.567432</v>
      </c>
      <c r="AD915" s="488">
        <v>23.049842999999999</v>
      </c>
      <c r="AE915" s="488">
        <v>23.522387999999999</v>
      </c>
      <c r="AF915" s="485">
        <v>1.5136999999999999E-2</v>
      </c>
      <c r="AG915" s="474"/>
    </row>
    <row r="916" spans="1:33" ht="15" customHeight="1" x14ac:dyDescent="0.35">
      <c r="A916" s="473" t="s">
        <v>2436</v>
      </c>
      <c r="B916" s="483" t="s">
        <v>2178</v>
      </c>
      <c r="C916" s="488">
        <v>37.005974000000002</v>
      </c>
      <c r="D916" s="488">
        <v>40.523128999999997</v>
      </c>
      <c r="E916" s="488">
        <v>40.906779999999998</v>
      </c>
      <c r="F916" s="488">
        <v>41.181502999999999</v>
      </c>
      <c r="G916" s="488">
        <v>41.442120000000003</v>
      </c>
      <c r="H916" s="488">
        <v>41.814185999999999</v>
      </c>
      <c r="I916" s="488">
        <v>42.138134000000001</v>
      </c>
      <c r="J916" s="488">
        <v>42.393130999999997</v>
      </c>
      <c r="K916" s="488">
        <v>42.474556</v>
      </c>
      <c r="L916" s="488">
        <v>42.653461</v>
      </c>
      <c r="M916" s="488">
        <v>42.785224999999997</v>
      </c>
      <c r="N916" s="488">
        <v>42.920490000000001</v>
      </c>
      <c r="O916" s="488">
        <v>43.151786999999999</v>
      </c>
      <c r="P916" s="488">
        <v>43.315781000000001</v>
      </c>
      <c r="Q916" s="488">
        <v>43.522841999999997</v>
      </c>
      <c r="R916" s="488">
        <v>43.670971000000002</v>
      </c>
      <c r="S916" s="488">
        <v>43.812229000000002</v>
      </c>
      <c r="T916" s="488">
        <v>43.955303000000001</v>
      </c>
      <c r="U916" s="488">
        <v>44.153336000000003</v>
      </c>
      <c r="V916" s="488">
        <v>44.366160999999998</v>
      </c>
      <c r="W916" s="488">
        <v>44.644573000000001</v>
      </c>
      <c r="X916" s="488">
        <v>44.910953999999997</v>
      </c>
      <c r="Y916" s="488">
        <v>45.138556999999999</v>
      </c>
      <c r="Z916" s="488">
        <v>45.369427000000002</v>
      </c>
      <c r="AA916" s="488">
        <v>45.707400999999997</v>
      </c>
      <c r="AB916" s="488">
        <v>46.030265999999997</v>
      </c>
      <c r="AC916" s="488">
        <v>46.376949000000003</v>
      </c>
      <c r="AD916" s="488">
        <v>46.826439000000001</v>
      </c>
      <c r="AE916" s="488">
        <v>47.360793999999999</v>
      </c>
      <c r="AF916" s="485">
        <v>8.8500000000000002E-3</v>
      </c>
      <c r="AG916" s="474"/>
    </row>
    <row r="917" spans="1:33" ht="15" customHeight="1" x14ac:dyDescent="0.35">
      <c r="A917" s="473" t="s">
        <v>2437</v>
      </c>
      <c r="B917" s="483" t="s">
        <v>2179</v>
      </c>
      <c r="C917" s="488">
        <v>34.784813</v>
      </c>
      <c r="D917" s="488">
        <v>38.162528999999999</v>
      </c>
      <c r="E917" s="488">
        <v>38.495789000000002</v>
      </c>
      <c r="F917" s="488">
        <v>38.777949999999997</v>
      </c>
      <c r="G917" s="488">
        <v>39.076729</v>
      </c>
      <c r="H917" s="488">
        <v>39.457157000000002</v>
      </c>
      <c r="I917" s="488">
        <v>39.813751000000003</v>
      </c>
      <c r="J917" s="488">
        <v>40.074966000000003</v>
      </c>
      <c r="K917" s="488">
        <v>40.191875000000003</v>
      </c>
      <c r="L917" s="488">
        <v>40.367725</v>
      </c>
      <c r="M917" s="488">
        <v>40.530811</v>
      </c>
      <c r="N917" s="488">
        <v>40.695095000000002</v>
      </c>
      <c r="O917" s="488">
        <v>40.937023000000003</v>
      </c>
      <c r="P917" s="488">
        <v>41.128937000000001</v>
      </c>
      <c r="Q917" s="488">
        <v>41.351402</v>
      </c>
      <c r="R917" s="488">
        <v>41.563408000000003</v>
      </c>
      <c r="S917" s="488">
        <v>41.732810999999998</v>
      </c>
      <c r="T917" s="488">
        <v>41.918148000000002</v>
      </c>
      <c r="U917" s="488">
        <v>42.169173999999998</v>
      </c>
      <c r="V917" s="488">
        <v>42.438167999999997</v>
      </c>
      <c r="W917" s="488">
        <v>42.752204999999996</v>
      </c>
      <c r="X917" s="488">
        <v>43.052791999999997</v>
      </c>
      <c r="Y917" s="488">
        <v>43.319167999999998</v>
      </c>
      <c r="Z917" s="488">
        <v>43.583874000000002</v>
      </c>
      <c r="AA917" s="488">
        <v>43.956046999999998</v>
      </c>
      <c r="AB917" s="488">
        <v>44.315196999999998</v>
      </c>
      <c r="AC917" s="488">
        <v>44.699440000000003</v>
      </c>
      <c r="AD917" s="488">
        <v>45.177643000000003</v>
      </c>
      <c r="AE917" s="488">
        <v>45.736572000000002</v>
      </c>
      <c r="AF917" s="485">
        <v>9.8239999999999994E-3</v>
      </c>
      <c r="AG917" s="474"/>
    </row>
    <row r="918" spans="1:33" ht="15" customHeight="1" x14ac:dyDescent="0.35">
      <c r="A918" s="473" t="s">
        <v>2438</v>
      </c>
      <c r="B918" s="483" t="s">
        <v>2180</v>
      </c>
      <c r="C918" s="488">
        <v>2.2211620000000001</v>
      </c>
      <c r="D918" s="488">
        <v>2.3605990000000001</v>
      </c>
      <c r="E918" s="488">
        <v>2.41099</v>
      </c>
      <c r="F918" s="488">
        <v>2.4035510000000002</v>
      </c>
      <c r="G918" s="488">
        <v>2.3653909999999998</v>
      </c>
      <c r="H918" s="488">
        <v>2.357027</v>
      </c>
      <c r="I918" s="488">
        <v>2.3243819999999999</v>
      </c>
      <c r="J918" s="488">
        <v>2.3181639999999999</v>
      </c>
      <c r="K918" s="488">
        <v>2.2826810000000002</v>
      </c>
      <c r="L918" s="488">
        <v>2.285736</v>
      </c>
      <c r="M918" s="488">
        <v>2.2544149999999998</v>
      </c>
      <c r="N918" s="488">
        <v>2.2253959999999999</v>
      </c>
      <c r="O918" s="488">
        <v>2.2147649999999999</v>
      </c>
      <c r="P918" s="488">
        <v>2.1868430000000001</v>
      </c>
      <c r="Q918" s="488">
        <v>2.17144</v>
      </c>
      <c r="R918" s="488">
        <v>2.107564</v>
      </c>
      <c r="S918" s="488">
        <v>2.0794190000000001</v>
      </c>
      <c r="T918" s="488">
        <v>2.037153</v>
      </c>
      <c r="U918" s="488">
        <v>1.9841599999999999</v>
      </c>
      <c r="V918" s="488">
        <v>1.927994</v>
      </c>
      <c r="W918" s="488">
        <v>1.8923700000000001</v>
      </c>
      <c r="X918" s="488">
        <v>1.85816</v>
      </c>
      <c r="Y918" s="488">
        <v>1.8193870000000001</v>
      </c>
      <c r="Z918" s="488">
        <v>1.785552</v>
      </c>
      <c r="AA918" s="488">
        <v>1.7513540000000001</v>
      </c>
      <c r="AB918" s="488">
        <v>1.715068</v>
      </c>
      <c r="AC918" s="488">
        <v>1.6775100000000001</v>
      </c>
      <c r="AD918" s="488">
        <v>1.6487940000000001</v>
      </c>
      <c r="AE918" s="488">
        <v>1.62422</v>
      </c>
      <c r="AF918" s="485">
        <v>-1.1115999999999999E-2</v>
      </c>
      <c r="AG918" s="474"/>
    </row>
    <row r="919" spans="1:33" ht="15" customHeight="1" x14ac:dyDescent="0.35">
      <c r="A919" s="473" t="s">
        <v>2439</v>
      </c>
      <c r="B919" s="483" t="s">
        <v>2181</v>
      </c>
      <c r="C919" s="488">
        <v>23.798679</v>
      </c>
      <c r="D919" s="488">
        <v>23.436705</v>
      </c>
      <c r="E919" s="488">
        <v>23.388397000000001</v>
      </c>
      <c r="F919" s="488">
        <v>23.848320000000001</v>
      </c>
      <c r="G919" s="488">
        <v>24.667845</v>
      </c>
      <c r="H919" s="488">
        <v>25.337340999999999</v>
      </c>
      <c r="I919" s="488">
        <v>25.893089</v>
      </c>
      <c r="J919" s="488">
        <v>26.438040000000001</v>
      </c>
      <c r="K919" s="488">
        <v>26.895171999999999</v>
      </c>
      <c r="L919" s="488">
        <v>27.463573</v>
      </c>
      <c r="M919" s="488">
        <v>28.180399000000001</v>
      </c>
      <c r="N919" s="488">
        <v>28.849488999999998</v>
      </c>
      <c r="O919" s="488">
        <v>29.532719</v>
      </c>
      <c r="P919" s="488">
        <v>30.316839000000002</v>
      </c>
      <c r="Q919" s="488">
        <v>30.977481999999998</v>
      </c>
      <c r="R919" s="488">
        <v>31.625699999999998</v>
      </c>
      <c r="S919" s="488">
        <v>32.333129999999997</v>
      </c>
      <c r="T919" s="488">
        <v>32.955272999999998</v>
      </c>
      <c r="U919" s="488">
        <v>33.657330000000002</v>
      </c>
      <c r="V919" s="488">
        <v>34.513046000000003</v>
      </c>
      <c r="W919" s="488">
        <v>35.269748999999997</v>
      </c>
      <c r="X919" s="488">
        <v>36.062064999999997</v>
      </c>
      <c r="Y919" s="488">
        <v>36.740406</v>
      </c>
      <c r="Z919" s="488">
        <v>37.370190000000001</v>
      </c>
      <c r="AA919" s="488">
        <v>38.074818</v>
      </c>
      <c r="AB919" s="488">
        <v>38.820953000000003</v>
      </c>
      <c r="AC919" s="488">
        <v>39.592934</v>
      </c>
      <c r="AD919" s="488">
        <v>40.381717999999999</v>
      </c>
      <c r="AE919" s="488">
        <v>41.328544999999998</v>
      </c>
      <c r="AF919" s="485">
        <v>1.9907000000000001E-2</v>
      </c>
      <c r="AG919" s="474"/>
    </row>
    <row r="920" spans="1:33" ht="15" customHeight="1" x14ac:dyDescent="0.35">
      <c r="A920" s="473" t="s">
        <v>2440</v>
      </c>
      <c r="B920" s="483" t="s">
        <v>2182</v>
      </c>
      <c r="C920" s="488">
        <v>7.2454809999999998</v>
      </c>
      <c r="D920" s="488">
        <v>6.9209800000000001</v>
      </c>
      <c r="E920" s="488">
        <v>6.8524979999999998</v>
      </c>
      <c r="F920" s="488">
        <v>6.9532379999999998</v>
      </c>
      <c r="G920" s="488">
        <v>7.1510300000000004</v>
      </c>
      <c r="H920" s="488">
        <v>7.3006690000000001</v>
      </c>
      <c r="I920" s="488">
        <v>7.4173270000000002</v>
      </c>
      <c r="J920" s="488">
        <v>7.5233819999999998</v>
      </c>
      <c r="K920" s="488">
        <v>7.5786509999999998</v>
      </c>
      <c r="L920" s="488">
        <v>7.6563660000000002</v>
      </c>
      <c r="M920" s="488">
        <v>7.7711209999999999</v>
      </c>
      <c r="N920" s="488">
        <v>7.8545540000000003</v>
      </c>
      <c r="O920" s="488">
        <v>7.905386</v>
      </c>
      <c r="P920" s="488">
        <v>8.0067109999999992</v>
      </c>
      <c r="Q920" s="488">
        <v>8.0700099999999999</v>
      </c>
      <c r="R920" s="488">
        <v>8.1303409999999996</v>
      </c>
      <c r="S920" s="488">
        <v>8.2050420000000006</v>
      </c>
      <c r="T920" s="488">
        <v>8.290896</v>
      </c>
      <c r="U920" s="488">
        <v>8.366422</v>
      </c>
      <c r="V920" s="488">
        <v>8.4598440000000004</v>
      </c>
      <c r="W920" s="488">
        <v>8.5253809999999994</v>
      </c>
      <c r="X920" s="488">
        <v>8.5271019999999993</v>
      </c>
      <c r="Y920" s="488">
        <v>8.5642739999999993</v>
      </c>
      <c r="Z920" s="488">
        <v>8.6170620000000007</v>
      </c>
      <c r="AA920" s="488">
        <v>8.6650589999999994</v>
      </c>
      <c r="AB920" s="488">
        <v>8.7075910000000007</v>
      </c>
      <c r="AC920" s="488">
        <v>8.7444880000000005</v>
      </c>
      <c r="AD920" s="488">
        <v>8.7853279999999998</v>
      </c>
      <c r="AE920" s="488">
        <v>8.8195110000000003</v>
      </c>
      <c r="AF920" s="485">
        <v>7.0460000000000002E-3</v>
      </c>
      <c r="AG920" s="474"/>
    </row>
    <row r="921" spans="1:33" ht="15" customHeight="1" x14ac:dyDescent="0.35">
      <c r="A921" s="473" t="s">
        <v>2441</v>
      </c>
      <c r="B921" s="483" t="s">
        <v>2183</v>
      </c>
      <c r="C921" s="488">
        <v>1.523298</v>
      </c>
      <c r="D921" s="488">
        <v>1.4284809999999999</v>
      </c>
      <c r="E921" s="488">
        <v>1.395057</v>
      </c>
      <c r="F921" s="488">
        <v>1.391168</v>
      </c>
      <c r="G921" s="488">
        <v>1.4331910000000001</v>
      </c>
      <c r="H921" s="488">
        <v>1.453694</v>
      </c>
      <c r="I921" s="488">
        <v>1.4695670000000001</v>
      </c>
      <c r="J921" s="488">
        <v>1.477347</v>
      </c>
      <c r="K921" s="488">
        <v>1.48055</v>
      </c>
      <c r="L921" s="488">
        <v>1.4912019999999999</v>
      </c>
      <c r="M921" s="488">
        <v>1.5061100000000001</v>
      </c>
      <c r="N921" s="488">
        <v>1.5186630000000001</v>
      </c>
      <c r="O921" s="488">
        <v>1.5391619999999999</v>
      </c>
      <c r="P921" s="488">
        <v>1.5598669999999999</v>
      </c>
      <c r="Q921" s="488">
        <v>1.5660559999999999</v>
      </c>
      <c r="R921" s="488">
        <v>1.576624</v>
      </c>
      <c r="S921" s="488">
        <v>1.585129</v>
      </c>
      <c r="T921" s="488">
        <v>1.606158</v>
      </c>
      <c r="U921" s="488">
        <v>1.6346039999999999</v>
      </c>
      <c r="V921" s="488">
        <v>1.660893</v>
      </c>
      <c r="W921" s="488">
        <v>1.6810240000000001</v>
      </c>
      <c r="X921" s="488">
        <v>1.684491</v>
      </c>
      <c r="Y921" s="488">
        <v>1.690005</v>
      </c>
      <c r="Z921" s="488">
        <v>1.6977530000000001</v>
      </c>
      <c r="AA921" s="488">
        <v>1.7147490000000001</v>
      </c>
      <c r="AB921" s="488">
        <v>1.7211609999999999</v>
      </c>
      <c r="AC921" s="488">
        <v>1.7254670000000001</v>
      </c>
      <c r="AD921" s="488">
        <v>1.735476</v>
      </c>
      <c r="AE921" s="488">
        <v>1.7412939999999999</v>
      </c>
      <c r="AF921" s="485">
        <v>4.7879999999999997E-3</v>
      </c>
      <c r="AG921" s="474"/>
    </row>
    <row r="922" spans="1:33" ht="12" customHeight="1" x14ac:dyDescent="0.35">
      <c r="A922" s="473" t="s">
        <v>2442</v>
      </c>
      <c r="B922" s="483" t="s">
        <v>2184</v>
      </c>
      <c r="C922" s="488">
        <v>0.90677200000000002</v>
      </c>
      <c r="D922" s="488">
        <v>0.86227900000000002</v>
      </c>
      <c r="E922" s="488">
        <v>0.85006000000000004</v>
      </c>
      <c r="F922" s="488">
        <v>0.85504899999999995</v>
      </c>
      <c r="G922" s="488">
        <v>0.85959799999999997</v>
      </c>
      <c r="H922" s="488">
        <v>0.86049299999999995</v>
      </c>
      <c r="I922" s="488">
        <v>0.85832600000000003</v>
      </c>
      <c r="J922" s="488">
        <v>0.86318499999999998</v>
      </c>
      <c r="K922" s="488">
        <v>0.86039500000000002</v>
      </c>
      <c r="L922" s="488">
        <v>0.85906199999999999</v>
      </c>
      <c r="M922" s="488">
        <v>0.85992199999999996</v>
      </c>
      <c r="N922" s="488">
        <v>0.84994000000000003</v>
      </c>
      <c r="O922" s="488">
        <v>0.84071799999999997</v>
      </c>
      <c r="P922" s="488">
        <v>0.84338100000000005</v>
      </c>
      <c r="Q922" s="488">
        <v>0.84621999999999997</v>
      </c>
      <c r="R922" s="488">
        <v>0.844032</v>
      </c>
      <c r="S922" s="488">
        <v>0.84967400000000004</v>
      </c>
      <c r="T922" s="488">
        <v>0.84040999999999999</v>
      </c>
      <c r="U922" s="488">
        <v>0.83285699999999996</v>
      </c>
      <c r="V922" s="488">
        <v>0.82694599999999996</v>
      </c>
      <c r="W922" s="488">
        <v>0.82325999999999999</v>
      </c>
      <c r="X922" s="488">
        <v>0.81436799999999998</v>
      </c>
      <c r="Y922" s="488">
        <v>0.80945800000000001</v>
      </c>
      <c r="Z922" s="488">
        <v>0.805697</v>
      </c>
      <c r="AA922" s="488">
        <v>0.79893199999999998</v>
      </c>
      <c r="AB922" s="488">
        <v>0.79244800000000004</v>
      </c>
      <c r="AC922" s="488">
        <v>0.78478800000000004</v>
      </c>
      <c r="AD922" s="488">
        <v>0.77718399999999999</v>
      </c>
      <c r="AE922" s="488">
        <v>0.769841</v>
      </c>
      <c r="AF922" s="485">
        <v>-5.8300000000000001E-3</v>
      </c>
      <c r="AG922" s="474"/>
    </row>
    <row r="923" spans="1:33" ht="15" customHeight="1" x14ac:dyDescent="0.35">
      <c r="A923" s="473" t="s">
        <v>2443</v>
      </c>
      <c r="B923" s="483" t="s">
        <v>2185</v>
      </c>
      <c r="C923" s="488">
        <v>4.8154110000000001</v>
      </c>
      <c r="D923" s="488">
        <v>4.6302190000000003</v>
      </c>
      <c r="E923" s="488">
        <v>4.60738</v>
      </c>
      <c r="F923" s="488">
        <v>4.70702</v>
      </c>
      <c r="G923" s="488">
        <v>4.8582409999999996</v>
      </c>
      <c r="H923" s="488">
        <v>4.9864819999999996</v>
      </c>
      <c r="I923" s="488">
        <v>5.0894349999999999</v>
      </c>
      <c r="J923" s="488">
        <v>5.1828500000000002</v>
      </c>
      <c r="K923" s="488">
        <v>5.2377070000000003</v>
      </c>
      <c r="L923" s="488">
        <v>5.3061020000000001</v>
      </c>
      <c r="M923" s="488">
        <v>5.4050880000000001</v>
      </c>
      <c r="N923" s="488">
        <v>5.485951</v>
      </c>
      <c r="O923" s="488">
        <v>5.525506</v>
      </c>
      <c r="P923" s="488">
        <v>5.6034629999999996</v>
      </c>
      <c r="Q923" s="488">
        <v>5.6577339999999996</v>
      </c>
      <c r="R923" s="488">
        <v>5.7096850000000003</v>
      </c>
      <c r="S923" s="488">
        <v>5.770238</v>
      </c>
      <c r="T923" s="488">
        <v>5.844328</v>
      </c>
      <c r="U923" s="488">
        <v>5.8989599999999998</v>
      </c>
      <c r="V923" s="488">
        <v>5.9720040000000001</v>
      </c>
      <c r="W923" s="488">
        <v>6.0210980000000003</v>
      </c>
      <c r="X923" s="488">
        <v>6.0282439999999999</v>
      </c>
      <c r="Y923" s="488">
        <v>6.0648109999999997</v>
      </c>
      <c r="Z923" s="488">
        <v>6.1136119999999998</v>
      </c>
      <c r="AA923" s="488">
        <v>6.1513780000000002</v>
      </c>
      <c r="AB923" s="488">
        <v>6.1939820000000001</v>
      </c>
      <c r="AC923" s="488">
        <v>6.2342320000000004</v>
      </c>
      <c r="AD923" s="488">
        <v>6.2726680000000004</v>
      </c>
      <c r="AE923" s="488">
        <v>6.308376</v>
      </c>
      <c r="AF923" s="485">
        <v>9.6919999999999992E-3</v>
      </c>
      <c r="AG923" s="474"/>
    </row>
    <row r="924" spans="1:33" ht="15" customHeight="1" x14ac:dyDescent="0.35">
      <c r="A924" s="473" t="s">
        <v>2444</v>
      </c>
      <c r="B924" s="483" t="s">
        <v>2186</v>
      </c>
      <c r="C924" s="488">
        <v>28.774691000000001</v>
      </c>
      <c r="D924" s="488">
        <v>28.290489000000001</v>
      </c>
      <c r="E924" s="488">
        <v>28.124068999999999</v>
      </c>
      <c r="F924" s="488">
        <v>28.786825</v>
      </c>
      <c r="G924" s="488">
        <v>30.022338999999999</v>
      </c>
      <c r="H924" s="488">
        <v>30.609878999999999</v>
      </c>
      <c r="I924" s="488">
        <v>30.762868999999998</v>
      </c>
      <c r="J924" s="488">
        <v>30.827936000000001</v>
      </c>
      <c r="K924" s="488">
        <v>30.632164</v>
      </c>
      <c r="L924" s="488">
        <v>30.626863</v>
      </c>
      <c r="M924" s="488">
        <v>30.875012999999999</v>
      </c>
      <c r="N924" s="488">
        <v>30.914090999999999</v>
      </c>
      <c r="O924" s="488">
        <v>31.14303</v>
      </c>
      <c r="P924" s="488">
        <v>31.419232999999998</v>
      </c>
      <c r="Q924" s="488">
        <v>31.566185000000001</v>
      </c>
      <c r="R924" s="488">
        <v>31.853279000000001</v>
      </c>
      <c r="S924" s="488">
        <v>32.138004000000002</v>
      </c>
      <c r="T924" s="488">
        <v>32.318531</v>
      </c>
      <c r="U924" s="488">
        <v>32.586905999999999</v>
      </c>
      <c r="V924" s="488">
        <v>33.054180000000002</v>
      </c>
      <c r="W924" s="488">
        <v>33.407772000000001</v>
      </c>
      <c r="X924" s="488">
        <v>33.614882999999999</v>
      </c>
      <c r="Y924" s="488">
        <v>33.657536</v>
      </c>
      <c r="Z924" s="488">
        <v>33.762329000000001</v>
      </c>
      <c r="AA924" s="488">
        <v>33.939475999999999</v>
      </c>
      <c r="AB924" s="488">
        <v>34.125084000000001</v>
      </c>
      <c r="AC924" s="488">
        <v>34.313152000000002</v>
      </c>
      <c r="AD924" s="488">
        <v>34.488456999999997</v>
      </c>
      <c r="AE924" s="488">
        <v>34.697082999999999</v>
      </c>
      <c r="AF924" s="485">
        <v>6.7070000000000003E-3</v>
      </c>
      <c r="AG924" s="474"/>
    </row>
    <row r="925" spans="1:33" ht="15" customHeight="1" x14ac:dyDescent="0.35">
      <c r="A925" s="473" t="s">
        <v>2445</v>
      </c>
      <c r="B925" s="483" t="s">
        <v>2187</v>
      </c>
      <c r="C925" s="488">
        <v>13.685717</v>
      </c>
      <c r="D925" s="488">
        <v>13.346278</v>
      </c>
      <c r="E925" s="488">
        <v>13.044905</v>
      </c>
      <c r="F925" s="488">
        <v>13.237242999999999</v>
      </c>
      <c r="G925" s="488">
        <v>13.903228</v>
      </c>
      <c r="H925" s="488">
        <v>14.144425</v>
      </c>
      <c r="I925" s="488">
        <v>14.070879</v>
      </c>
      <c r="J925" s="488">
        <v>14.01933</v>
      </c>
      <c r="K925" s="488">
        <v>13.802799</v>
      </c>
      <c r="L925" s="488">
        <v>13.719048000000001</v>
      </c>
      <c r="M925" s="488">
        <v>13.827583000000001</v>
      </c>
      <c r="N925" s="488">
        <v>13.714021000000001</v>
      </c>
      <c r="O925" s="488">
        <v>13.719386</v>
      </c>
      <c r="P925" s="488">
        <v>13.738123999999999</v>
      </c>
      <c r="Q925" s="488">
        <v>13.708837000000001</v>
      </c>
      <c r="R925" s="488">
        <v>13.779738</v>
      </c>
      <c r="S925" s="488">
        <v>13.847332</v>
      </c>
      <c r="T925" s="488">
        <v>13.795349</v>
      </c>
      <c r="U925" s="488">
        <v>13.826857</v>
      </c>
      <c r="V925" s="488">
        <v>13.975266</v>
      </c>
      <c r="W925" s="488">
        <v>14.022323999999999</v>
      </c>
      <c r="X925" s="488">
        <v>13.983708999999999</v>
      </c>
      <c r="Y925" s="488">
        <v>13.853551</v>
      </c>
      <c r="Z925" s="488">
        <v>13.699593999999999</v>
      </c>
      <c r="AA925" s="488">
        <v>13.601508000000001</v>
      </c>
      <c r="AB925" s="488">
        <v>13.551341000000001</v>
      </c>
      <c r="AC925" s="488">
        <v>13.579151</v>
      </c>
      <c r="AD925" s="488">
        <v>13.562889999999999</v>
      </c>
      <c r="AE925" s="488">
        <v>13.519947</v>
      </c>
      <c r="AF925" s="485">
        <v>-4.35E-4</v>
      </c>
      <c r="AG925" s="474"/>
    </row>
    <row r="926" spans="1:33" ht="15" customHeight="1" x14ac:dyDescent="0.35">
      <c r="A926" s="473" t="s">
        <v>2446</v>
      </c>
      <c r="B926" s="483" t="s">
        <v>2188</v>
      </c>
      <c r="C926" s="488">
        <v>10.174092</v>
      </c>
      <c r="D926" s="488">
        <v>10.058232</v>
      </c>
      <c r="E926" s="488">
        <v>10.129372</v>
      </c>
      <c r="F926" s="488">
        <v>10.444786000000001</v>
      </c>
      <c r="G926" s="488">
        <v>10.837342</v>
      </c>
      <c r="H926" s="488">
        <v>11.080575</v>
      </c>
      <c r="I926" s="488">
        <v>11.251837</v>
      </c>
      <c r="J926" s="488">
        <v>11.347006</v>
      </c>
      <c r="K926" s="488">
        <v>11.372539</v>
      </c>
      <c r="L926" s="488">
        <v>11.441599999999999</v>
      </c>
      <c r="M926" s="488">
        <v>11.533065000000001</v>
      </c>
      <c r="N926" s="488">
        <v>11.666391000000001</v>
      </c>
      <c r="O926" s="488">
        <v>11.863158</v>
      </c>
      <c r="P926" s="488">
        <v>12.059164000000001</v>
      </c>
      <c r="Q926" s="488">
        <v>12.189026</v>
      </c>
      <c r="R926" s="488">
        <v>12.339943</v>
      </c>
      <c r="S926" s="488">
        <v>12.505027</v>
      </c>
      <c r="T926" s="488">
        <v>12.661536</v>
      </c>
      <c r="U926" s="488">
        <v>12.795208000000001</v>
      </c>
      <c r="V926" s="488">
        <v>13.01304</v>
      </c>
      <c r="W926" s="488">
        <v>13.252452999999999</v>
      </c>
      <c r="X926" s="488">
        <v>13.430585000000001</v>
      </c>
      <c r="Y926" s="488">
        <v>13.528518999999999</v>
      </c>
      <c r="Z926" s="488">
        <v>13.706215</v>
      </c>
      <c r="AA926" s="488">
        <v>13.904786</v>
      </c>
      <c r="AB926" s="488">
        <v>14.079821000000001</v>
      </c>
      <c r="AC926" s="488">
        <v>14.180517999999999</v>
      </c>
      <c r="AD926" s="488">
        <v>14.314054</v>
      </c>
      <c r="AE926" s="488">
        <v>14.516416</v>
      </c>
      <c r="AF926" s="485">
        <v>1.2775E-2</v>
      </c>
      <c r="AG926" s="474"/>
    </row>
    <row r="927" spans="1:33" ht="15" customHeight="1" x14ac:dyDescent="0.35">
      <c r="A927" s="473" t="s">
        <v>2447</v>
      </c>
      <c r="B927" s="483" t="s">
        <v>2189</v>
      </c>
      <c r="C927" s="488">
        <v>4.9148800000000001</v>
      </c>
      <c r="D927" s="488">
        <v>4.8859789999999998</v>
      </c>
      <c r="E927" s="488">
        <v>4.9497920000000004</v>
      </c>
      <c r="F927" s="488">
        <v>5.1047950000000002</v>
      </c>
      <c r="G927" s="488">
        <v>5.2817699999999999</v>
      </c>
      <c r="H927" s="488">
        <v>5.3848789999999997</v>
      </c>
      <c r="I927" s="488">
        <v>5.4401539999999997</v>
      </c>
      <c r="J927" s="488">
        <v>5.4615999999999998</v>
      </c>
      <c r="K927" s="488">
        <v>5.4568260000000004</v>
      </c>
      <c r="L927" s="488">
        <v>5.466215</v>
      </c>
      <c r="M927" s="488">
        <v>5.5143649999999997</v>
      </c>
      <c r="N927" s="488">
        <v>5.5336790000000002</v>
      </c>
      <c r="O927" s="488">
        <v>5.560486</v>
      </c>
      <c r="P927" s="488">
        <v>5.6219460000000003</v>
      </c>
      <c r="Q927" s="488">
        <v>5.6683240000000001</v>
      </c>
      <c r="R927" s="488">
        <v>5.7335960000000004</v>
      </c>
      <c r="S927" s="488">
        <v>5.7856449999999997</v>
      </c>
      <c r="T927" s="488">
        <v>5.8616429999999999</v>
      </c>
      <c r="U927" s="488">
        <v>5.9648430000000001</v>
      </c>
      <c r="V927" s="488">
        <v>6.065874</v>
      </c>
      <c r="W927" s="488">
        <v>6.1329969999999996</v>
      </c>
      <c r="X927" s="488">
        <v>6.2005869999999996</v>
      </c>
      <c r="Y927" s="488">
        <v>6.2754649999999996</v>
      </c>
      <c r="Z927" s="488">
        <v>6.3565189999999996</v>
      </c>
      <c r="AA927" s="488">
        <v>6.4331810000000003</v>
      </c>
      <c r="AB927" s="488">
        <v>6.4939249999999999</v>
      </c>
      <c r="AC927" s="488">
        <v>6.5534829999999999</v>
      </c>
      <c r="AD927" s="488">
        <v>6.6115139999999997</v>
      </c>
      <c r="AE927" s="488">
        <v>6.6607209999999997</v>
      </c>
      <c r="AF927" s="485">
        <v>1.0914999999999999E-2</v>
      </c>
      <c r="AG927" s="474"/>
    </row>
    <row r="928" spans="1:33" ht="15" customHeight="1" x14ac:dyDescent="0.35">
      <c r="A928" s="473" t="s">
        <v>2448</v>
      </c>
      <c r="B928" s="483" t="s">
        <v>2190</v>
      </c>
      <c r="C928" s="488">
        <v>25.729557</v>
      </c>
      <c r="D928" s="488">
        <v>25.158113</v>
      </c>
      <c r="E928" s="488">
        <v>24.947144999999999</v>
      </c>
      <c r="F928" s="488">
        <v>25.399440999999999</v>
      </c>
      <c r="G928" s="488">
        <v>26.402747999999999</v>
      </c>
      <c r="H928" s="488">
        <v>27.166014000000001</v>
      </c>
      <c r="I928" s="488">
        <v>27.513437</v>
      </c>
      <c r="J928" s="488">
        <v>27.74119</v>
      </c>
      <c r="K928" s="488">
        <v>27.785851000000001</v>
      </c>
      <c r="L928" s="488">
        <v>27.986542</v>
      </c>
      <c r="M928" s="488">
        <v>28.568514</v>
      </c>
      <c r="N928" s="488">
        <v>29.075809</v>
      </c>
      <c r="O928" s="488">
        <v>29.567343000000001</v>
      </c>
      <c r="P928" s="488">
        <v>30.238503000000001</v>
      </c>
      <c r="Q928" s="488">
        <v>30.861941999999999</v>
      </c>
      <c r="R928" s="488">
        <v>31.493509</v>
      </c>
      <c r="S928" s="488">
        <v>32.217055999999999</v>
      </c>
      <c r="T928" s="488">
        <v>32.658805999999998</v>
      </c>
      <c r="U928" s="488">
        <v>33.132168</v>
      </c>
      <c r="V928" s="488">
        <v>33.907432999999997</v>
      </c>
      <c r="W928" s="488">
        <v>34.465248000000003</v>
      </c>
      <c r="X928" s="488">
        <v>34.841217</v>
      </c>
      <c r="Y928" s="488">
        <v>34.987068000000001</v>
      </c>
      <c r="Z928" s="488">
        <v>34.954287999999998</v>
      </c>
      <c r="AA928" s="488">
        <v>34.998367000000002</v>
      </c>
      <c r="AB928" s="488">
        <v>35.176181999999997</v>
      </c>
      <c r="AC928" s="488">
        <v>35.377758</v>
      </c>
      <c r="AD928" s="488">
        <v>35.488750000000003</v>
      </c>
      <c r="AE928" s="488">
        <v>35.843665999999999</v>
      </c>
      <c r="AF928" s="485">
        <v>1.1911E-2</v>
      </c>
      <c r="AG928" s="474"/>
    </row>
    <row r="929" spans="1:33" ht="15" customHeight="1" x14ac:dyDescent="0.35">
      <c r="A929" s="473" t="s">
        <v>2449</v>
      </c>
      <c r="B929" s="483" t="s">
        <v>2191</v>
      </c>
      <c r="C929" s="488">
        <v>22.356407000000001</v>
      </c>
      <c r="D929" s="488">
        <v>21.948135000000001</v>
      </c>
      <c r="E929" s="488">
        <v>21.884768999999999</v>
      </c>
      <c r="F929" s="488">
        <v>22.024349000000001</v>
      </c>
      <c r="G929" s="488">
        <v>22.89819</v>
      </c>
      <c r="H929" s="488">
        <v>23.570530000000002</v>
      </c>
      <c r="I929" s="488">
        <v>23.720303000000001</v>
      </c>
      <c r="J929" s="488">
        <v>23.855443999999999</v>
      </c>
      <c r="K929" s="488">
        <v>23.959620000000001</v>
      </c>
      <c r="L929" s="488">
        <v>24.269459000000001</v>
      </c>
      <c r="M929" s="488">
        <v>24.867222000000002</v>
      </c>
      <c r="N929" s="488">
        <v>25.264023000000002</v>
      </c>
      <c r="O929" s="488">
        <v>25.600823999999999</v>
      </c>
      <c r="P929" s="488">
        <v>26.007688999999999</v>
      </c>
      <c r="Q929" s="488">
        <v>26.313351000000001</v>
      </c>
      <c r="R929" s="488">
        <v>26.606380000000001</v>
      </c>
      <c r="S929" s="488">
        <v>26.936640000000001</v>
      </c>
      <c r="T929" s="488">
        <v>27.159437</v>
      </c>
      <c r="U929" s="488">
        <v>27.350314999999998</v>
      </c>
      <c r="V929" s="488">
        <v>27.689529</v>
      </c>
      <c r="W929" s="488">
        <v>27.904806000000001</v>
      </c>
      <c r="X929" s="488">
        <v>27.975693</v>
      </c>
      <c r="Y929" s="488">
        <v>27.995571000000002</v>
      </c>
      <c r="Z929" s="488">
        <v>27.967452999999999</v>
      </c>
      <c r="AA929" s="488">
        <v>28.109425999999999</v>
      </c>
      <c r="AB929" s="488">
        <v>28.273533</v>
      </c>
      <c r="AC929" s="488">
        <v>28.448891</v>
      </c>
      <c r="AD929" s="488">
        <v>28.53274</v>
      </c>
      <c r="AE929" s="488">
        <v>28.693441</v>
      </c>
      <c r="AF929" s="485">
        <v>8.9519999999999999E-3</v>
      </c>
      <c r="AG929" s="474"/>
    </row>
    <row r="930" spans="1:33" ht="15" customHeight="1" x14ac:dyDescent="0.35">
      <c r="A930" s="473" t="s">
        <v>2450</v>
      </c>
      <c r="B930" s="483" t="s">
        <v>2192</v>
      </c>
      <c r="C930" s="488">
        <v>9.7959209999999999</v>
      </c>
      <c r="D930" s="488">
        <v>10.014343</v>
      </c>
      <c r="E930" s="488">
        <v>10.396045000000001</v>
      </c>
      <c r="F930" s="488">
        <v>10.855007000000001</v>
      </c>
      <c r="G930" s="488">
        <v>11.376303</v>
      </c>
      <c r="H930" s="488">
        <v>11.850914</v>
      </c>
      <c r="I930" s="488">
        <v>12.234608</v>
      </c>
      <c r="J930" s="488">
        <v>12.544369</v>
      </c>
      <c r="K930" s="488">
        <v>12.773137</v>
      </c>
      <c r="L930" s="488">
        <v>13.037639</v>
      </c>
      <c r="M930" s="488">
        <v>13.318994</v>
      </c>
      <c r="N930" s="488">
        <v>13.573156000000001</v>
      </c>
      <c r="O930" s="488">
        <v>13.86199</v>
      </c>
      <c r="P930" s="488">
        <v>14.115002</v>
      </c>
      <c r="Q930" s="488">
        <v>14.389635999999999</v>
      </c>
      <c r="R930" s="488">
        <v>14.701718</v>
      </c>
      <c r="S930" s="488">
        <v>15.035532999999999</v>
      </c>
      <c r="T930" s="488">
        <v>15.393174999999999</v>
      </c>
      <c r="U930" s="488">
        <v>15.756921999999999</v>
      </c>
      <c r="V930" s="488">
        <v>16.124046</v>
      </c>
      <c r="W930" s="488">
        <v>16.433116999999999</v>
      </c>
      <c r="X930" s="488">
        <v>16.746054000000001</v>
      </c>
      <c r="Y930" s="488">
        <v>17.020600999999999</v>
      </c>
      <c r="Z930" s="488">
        <v>17.253713999999999</v>
      </c>
      <c r="AA930" s="488">
        <v>17.500260999999998</v>
      </c>
      <c r="AB930" s="488">
        <v>17.743504999999999</v>
      </c>
      <c r="AC930" s="488">
        <v>17.995816999999999</v>
      </c>
      <c r="AD930" s="488">
        <v>18.298323</v>
      </c>
      <c r="AE930" s="488">
        <v>18.627535000000002</v>
      </c>
      <c r="AF930" s="485">
        <v>2.3217999999999999E-2</v>
      </c>
      <c r="AG930" s="474"/>
    </row>
    <row r="931" spans="1:33" ht="15" customHeight="1" x14ac:dyDescent="0.35">
      <c r="A931" s="473" t="s">
        <v>2451</v>
      </c>
      <c r="B931" s="483" t="s">
        <v>2193</v>
      </c>
      <c r="C931" s="488">
        <v>177.788498</v>
      </c>
      <c r="D931" s="488">
        <v>185.641785</v>
      </c>
      <c r="E931" s="488">
        <v>190.044479</v>
      </c>
      <c r="F931" s="488">
        <v>191.20811499999999</v>
      </c>
      <c r="G931" s="488">
        <v>194.460114</v>
      </c>
      <c r="H931" s="488">
        <v>200.28625500000001</v>
      </c>
      <c r="I931" s="488">
        <v>204.99221800000001</v>
      </c>
      <c r="J931" s="488">
        <v>208.14231899999999</v>
      </c>
      <c r="K931" s="488">
        <v>211.90202300000001</v>
      </c>
      <c r="L931" s="488">
        <v>217.43133499999999</v>
      </c>
      <c r="M931" s="488">
        <v>224.88441499999999</v>
      </c>
      <c r="N931" s="488">
        <v>231.334473</v>
      </c>
      <c r="O931" s="488">
        <v>237.10140999999999</v>
      </c>
      <c r="P931" s="488">
        <v>243.186508</v>
      </c>
      <c r="Q931" s="488">
        <v>248.70164500000001</v>
      </c>
      <c r="R931" s="488">
        <v>252.920074</v>
      </c>
      <c r="S931" s="488">
        <v>257.56158399999998</v>
      </c>
      <c r="T931" s="488">
        <v>261.56585699999999</v>
      </c>
      <c r="U931" s="488">
        <v>267.25750699999998</v>
      </c>
      <c r="V931" s="488">
        <v>274.09072900000001</v>
      </c>
      <c r="W931" s="488">
        <v>280.61282299999999</v>
      </c>
      <c r="X931" s="488">
        <v>286.30523699999998</v>
      </c>
      <c r="Y931" s="488">
        <v>291.10668900000002</v>
      </c>
      <c r="Z931" s="488">
        <v>296.11566199999999</v>
      </c>
      <c r="AA931" s="488">
        <v>302.31408699999997</v>
      </c>
      <c r="AB931" s="488">
        <v>309.03582799999998</v>
      </c>
      <c r="AC931" s="488">
        <v>315.54162600000001</v>
      </c>
      <c r="AD931" s="488">
        <v>321.92996199999999</v>
      </c>
      <c r="AE931" s="488">
        <v>329.29351800000001</v>
      </c>
      <c r="AF931" s="485">
        <v>2.2256999999999999E-2</v>
      </c>
      <c r="AG931" s="474"/>
    </row>
    <row r="932" spans="1:33" ht="15" customHeight="1" x14ac:dyDescent="0.35">
      <c r="A932" s="473" t="s">
        <v>2452</v>
      </c>
      <c r="B932" s="483" t="s">
        <v>2194</v>
      </c>
      <c r="C932" s="488">
        <v>12.808044000000001</v>
      </c>
      <c r="D932" s="488">
        <v>12.709474</v>
      </c>
      <c r="E932" s="488">
        <v>12.785171999999999</v>
      </c>
      <c r="F932" s="488">
        <v>13.033863999999999</v>
      </c>
      <c r="G932" s="488">
        <v>13.378017</v>
      </c>
      <c r="H932" s="488">
        <v>13.689389</v>
      </c>
      <c r="I932" s="488">
        <v>13.933482</v>
      </c>
      <c r="J932" s="488">
        <v>14.156352</v>
      </c>
      <c r="K932" s="488">
        <v>14.304864999999999</v>
      </c>
      <c r="L932" s="488">
        <v>14.417863000000001</v>
      </c>
      <c r="M932" s="488">
        <v>14.746929</v>
      </c>
      <c r="N932" s="488">
        <v>15.180178</v>
      </c>
      <c r="O932" s="488">
        <v>15.636676</v>
      </c>
      <c r="P932" s="488">
        <v>16.095306000000001</v>
      </c>
      <c r="Q932" s="488">
        <v>16.528721000000001</v>
      </c>
      <c r="R932" s="488">
        <v>16.993500000000001</v>
      </c>
      <c r="S932" s="488">
        <v>17.515018000000001</v>
      </c>
      <c r="T932" s="488">
        <v>18.036959</v>
      </c>
      <c r="U932" s="488">
        <v>18.671721000000002</v>
      </c>
      <c r="V932" s="488">
        <v>19.369105999999999</v>
      </c>
      <c r="W932" s="488">
        <v>19.900165999999999</v>
      </c>
      <c r="X932" s="488">
        <v>20.430128</v>
      </c>
      <c r="Y932" s="488">
        <v>20.954847000000001</v>
      </c>
      <c r="Z932" s="488">
        <v>21.462589000000001</v>
      </c>
      <c r="AA932" s="488">
        <v>22.026641999999999</v>
      </c>
      <c r="AB932" s="488">
        <v>22.632176999999999</v>
      </c>
      <c r="AC932" s="488">
        <v>23.260977</v>
      </c>
      <c r="AD932" s="488">
        <v>23.904071999999999</v>
      </c>
      <c r="AE932" s="488">
        <v>24.614470000000001</v>
      </c>
      <c r="AF932" s="485">
        <v>2.3605000000000001E-2</v>
      </c>
      <c r="AG932" s="474"/>
    </row>
    <row r="933" spans="1:33" ht="15" customHeight="1" x14ac:dyDescent="0.35">
      <c r="A933" s="473" t="s">
        <v>2453</v>
      </c>
      <c r="B933" s="483" t="s">
        <v>2195</v>
      </c>
      <c r="C933" s="488">
        <v>6.5620419999999999</v>
      </c>
      <c r="D933" s="488">
        <v>6.426596</v>
      </c>
      <c r="E933" s="488">
        <v>6.3589979999999997</v>
      </c>
      <c r="F933" s="488">
        <v>6.1400870000000003</v>
      </c>
      <c r="G933" s="488">
        <v>6.0647529999999996</v>
      </c>
      <c r="H933" s="488">
        <v>6.0412429999999997</v>
      </c>
      <c r="I933" s="488">
        <v>6.045674</v>
      </c>
      <c r="J933" s="488">
        <v>6.0624019999999996</v>
      </c>
      <c r="K933" s="488">
        <v>6.0769489999999999</v>
      </c>
      <c r="L933" s="488">
        <v>6.1219219999999996</v>
      </c>
      <c r="M933" s="488">
        <v>6.2192449999999999</v>
      </c>
      <c r="N933" s="488">
        <v>6.3063560000000001</v>
      </c>
      <c r="O933" s="488">
        <v>6.4027890000000003</v>
      </c>
      <c r="P933" s="488">
        <v>6.4883360000000003</v>
      </c>
      <c r="Q933" s="488">
        <v>6.5534949999999998</v>
      </c>
      <c r="R933" s="488">
        <v>6.6100159999999999</v>
      </c>
      <c r="S933" s="488">
        <v>6.6822400000000002</v>
      </c>
      <c r="T933" s="488">
        <v>6.7271049999999999</v>
      </c>
      <c r="U933" s="488">
        <v>6.7798049999999996</v>
      </c>
      <c r="V933" s="488">
        <v>6.8446699999999998</v>
      </c>
      <c r="W933" s="488">
        <v>6.9081340000000004</v>
      </c>
      <c r="X933" s="488">
        <v>6.9526440000000003</v>
      </c>
      <c r="Y933" s="488">
        <v>6.9819339999999999</v>
      </c>
      <c r="Z933" s="488">
        <v>7.0088900000000001</v>
      </c>
      <c r="AA933" s="488">
        <v>7.0532640000000004</v>
      </c>
      <c r="AB933" s="488">
        <v>7.1025239999999998</v>
      </c>
      <c r="AC933" s="488">
        <v>7.1534630000000003</v>
      </c>
      <c r="AD933" s="488">
        <v>7.1991870000000002</v>
      </c>
      <c r="AE933" s="488">
        <v>7.2546840000000001</v>
      </c>
      <c r="AF933" s="485">
        <v>3.5899999999999999E-3</v>
      </c>
      <c r="AG933" s="474"/>
    </row>
    <row r="934" spans="1:33" ht="15" customHeight="1" x14ac:dyDescent="0.35">
      <c r="A934" s="470"/>
      <c r="B934" s="474"/>
      <c r="C934" s="474"/>
      <c r="D934" s="474"/>
      <c r="E934" s="474"/>
      <c r="F934" s="474"/>
      <c r="G934" s="474"/>
      <c r="H934" s="474"/>
      <c r="I934" s="474"/>
      <c r="J934" s="474"/>
      <c r="K934" s="474"/>
      <c r="L934" s="474"/>
      <c r="M934" s="474"/>
      <c r="N934" s="474"/>
      <c r="O934" s="474"/>
      <c r="P934" s="474"/>
      <c r="Q934" s="474"/>
      <c r="R934" s="474"/>
      <c r="S934" s="474"/>
      <c r="T934" s="474"/>
      <c r="U934" s="474"/>
      <c r="V934" s="474"/>
      <c r="W934" s="474"/>
      <c r="X934" s="474"/>
      <c r="Y934" s="474"/>
      <c r="Z934" s="474"/>
      <c r="AA934" s="474"/>
      <c r="AB934" s="474"/>
      <c r="AC934" s="474"/>
      <c r="AD934" s="474"/>
      <c r="AE934" s="474"/>
      <c r="AF934" s="474"/>
      <c r="AG934" s="474"/>
    </row>
    <row r="935" spans="1:33" ht="15" customHeight="1" x14ac:dyDescent="0.35">
      <c r="A935" s="473" t="s">
        <v>2454</v>
      </c>
      <c r="B935" s="482" t="s">
        <v>2196</v>
      </c>
      <c r="C935" s="492">
        <v>626.12243699999999</v>
      </c>
      <c r="D935" s="492">
        <v>628.57244900000001</v>
      </c>
      <c r="E935" s="492">
        <v>631.115906</v>
      </c>
      <c r="F935" s="492">
        <v>637.62506099999996</v>
      </c>
      <c r="G935" s="492">
        <v>650.08349599999997</v>
      </c>
      <c r="H935" s="492">
        <v>663.01019299999996</v>
      </c>
      <c r="I935" s="492">
        <v>673.02038600000003</v>
      </c>
      <c r="J935" s="492">
        <v>681.33697500000005</v>
      </c>
      <c r="K935" s="492">
        <v>688.35601799999995</v>
      </c>
      <c r="L935" s="492">
        <v>697.79101600000001</v>
      </c>
      <c r="M935" s="492">
        <v>710.86688200000003</v>
      </c>
      <c r="N935" s="492">
        <v>722.199524</v>
      </c>
      <c r="O935" s="492">
        <v>733.62884499999996</v>
      </c>
      <c r="P935" s="492">
        <v>745.83917199999996</v>
      </c>
      <c r="Q935" s="492">
        <v>756.28057899999999</v>
      </c>
      <c r="R935" s="492">
        <v>766.10357699999997</v>
      </c>
      <c r="S935" s="492">
        <v>776.41754200000003</v>
      </c>
      <c r="T935" s="492">
        <v>785.19146699999999</v>
      </c>
      <c r="U935" s="492">
        <v>797.01312299999995</v>
      </c>
      <c r="V935" s="492">
        <v>811.49054000000001</v>
      </c>
      <c r="W935" s="492">
        <v>824.18670699999996</v>
      </c>
      <c r="X935" s="492">
        <v>835.17864999999995</v>
      </c>
      <c r="Y935" s="492">
        <v>843.76074200000005</v>
      </c>
      <c r="Z935" s="492">
        <v>852.03198199999997</v>
      </c>
      <c r="AA935" s="492">
        <v>862.27398700000003</v>
      </c>
      <c r="AB935" s="492">
        <v>873.67804000000001</v>
      </c>
      <c r="AC935" s="492">
        <v>885.25366199999996</v>
      </c>
      <c r="AD935" s="492">
        <v>896.59124799999995</v>
      </c>
      <c r="AE935" s="492">
        <v>909.94872999999995</v>
      </c>
      <c r="AF935" s="487">
        <v>1.3441E-2</v>
      </c>
      <c r="AG935" s="474"/>
    </row>
    <row r="936" spans="1:33" ht="15" customHeight="1" x14ac:dyDescent="0.35">
      <c r="A936" s="470"/>
      <c r="B936" s="474"/>
      <c r="C936" s="474"/>
      <c r="D936" s="474"/>
      <c r="E936" s="474"/>
      <c r="F936" s="474"/>
      <c r="G936" s="474"/>
      <c r="H936" s="474"/>
      <c r="I936" s="474"/>
      <c r="J936" s="474"/>
      <c r="K936" s="474"/>
      <c r="L936" s="474"/>
      <c r="M936" s="474"/>
      <c r="N936" s="474"/>
      <c r="O936" s="474"/>
      <c r="P936" s="474"/>
      <c r="Q936" s="474"/>
      <c r="R936" s="474"/>
      <c r="S936" s="474"/>
      <c r="T936" s="474"/>
      <c r="U936" s="474"/>
      <c r="V936" s="474"/>
      <c r="W936" s="474"/>
      <c r="X936" s="474"/>
      <c r="Y936" s="474"/>
      <c r="Z936" s="474"/>
      <c r="AA936" s="474"/>
      <c r="AB936" s="474"/>
      <c r="AC936" s="474"/>
      <c r="AD936" s="474"/>
      <c r="AE936" s="474"/>
      <c r="AF936" s="474"/>
      <c r="AG936" s="474"/>
    </row>
    <row r="937" spans="1:33" ht="12" customHeight="1" thickBot="1" x14ac:dyDescent="0.4">
      <c r="A937" s="470"/>
      <c r="B937" s="474"/>
      <c r="C937" s="474"/>
      <c r="D937" s="474"/>
      <c r="E937" s="474"/>
      <c r="F937" s="474"/>
      <c r="G937" s="474"/>
      <c r="H937" s="474"/>
      <c r="I937" s="474"/>
      <c r="J937" s="474"/>
      <c r="K937" s="474"/>
      <c r="L937" s="474"/>
      <c r="M937" s="474"/>
      <c r="N937" s="474"/>
      <c r="O937" s="474"/>
      <c r="P937" s="474"/>
      <c r="Q937" s="474"/>
      <c r="R937" s="474"/>
      <c r="S937" s="474"/>
      <c r="T937" s="474"/>
      <c r="U937" s="474"/>
      <c r="V937" s="474"/>
      <c r="W937" s="474"/>
      <c r="X937" s="474"/>
      <c r="Y937" s="474"/>
      <c r="Z937" s="474"/>
      <c r="AA937" s="474"/>
      <c r="AB937" s="474"/>
      <c r="AC937" s="474"/>
      <c r="AD937" s="474"/>
      <c r="AE937" s="474"/>
      <c r="AF937" s="474"/>
      <c r="AG937" s="474"/>
    </row>
    <row r="938" spans="1:33" ht="15" customHeight="1" x14ac:dyDescent="0.35">
      <c r="A938" s="470"/>
      <c r="B938" s="490" t="s">
        <v>1156</v>
      </c>
      <c r="C938" s="494"/>
      <c r="D938" s="494"/>
      <c r="E938" s="494"/>
      <c r="F938" s="494"/>
      <c r="G938" s="494"/>
      <c r="H938" s="494"/>
      <c r="I938" s="494"/>
      <c r="J938" s="494"/>
      <c r="K938" s="494"/>
      <c r="L938" s="494"/>
      <c r="M938" s="494"/>
      <c r="N938" s="494"/>
      <c r="O938" s="494"/>
      <c r="P938" s="494"/>
      <c r="Q938" s="494"/>
      <c r="R938" s="494"/>
      <c r="S938" s="494"/>
      <c r="T938" s="494"/>
      <c r="U938" s="494"/>
      <c r="V938" s="494"/>
      <c r="W938" s="494"/>
      <c r="X938" s="494"/>
      <c r="Y938" s="494"/>
      <c r="Z938" s="494"/>
      <c r="AA938" s="494"/>
      <c r="AB938" s="494"/>
      <c r="AC938" s="494"/>
      <c r="AD938" s="494"/>
      <c r="AE938" s="494"/>
      <c r="AF938" s="494"/>
      <c r="AG938" s="474"/>
    </row>
    <row r="939" spans="1:33" ht="15" customHeight="1" x14ac:dyDescent="0.35">
      <c r="A939" s="470"/>
      <c r="B939" s="474" t="s">
        <v>2197</v>
      </c>
      <c r="C939" s="474"/>
      <c r="D939" s="474"/>
      <c r="E939" s="474"/>
      <c r="F939" s="474"/>
      <c r="G939" s="474"/>
      <c r="H939" s="474"/>
      <c r="I939" s="474"/>
      <c r="J939" s="474"/>
      <c r="K939" s="474"/>
      <c r="L939" s="474"/>
      <c r="M939" s="474"/>
      <c r="N939" s="474"/>
      <c r="O939" s="474"/>
      <c r="P939" s="474"/>
      <c r="Q939" s="474"/>
      <c r="R939" s="474"/>
      <c r="S939" s="474"/>
      <c r="T939" s="474"/>
      <c r="U939" s="474"/>
      <c r="V939" s="474"/>
      <c r="W939" s="474"/>
      <c r="X939" s="474"/>
      <c r="Y939" s="474"/>
      <c r="Z939" s="474"/>
      <c r="AA939" s="474"/>
      <c r="AB939" s="474"/>
      <c r="AC939" s="474"/>
      <c r="AD939" s="474"/>
      <c r="AE939" s="474"/>
      <c r="AF939" s="474"/>
      <c r="AG939" s="474"/>
    </row>
    <row r="940" spans="1:33" ht="15" customHeight="1" x14ac:dyDescent="0.35">
      <c r="A940" s="470"/>
      <c r="B940" s="474" t="s">
        <v>2591</v>
      </c>
      <c r="C940" s="474"/>
      <c r="D940" s="474"/>
      <c r="E940" s="474"/>
      <c r="F940" s="474"/>
      <c r="G940" s="474"/>
      <c r="H940" s="474"/>
      <c r="I940" s="474"/>
      <c r="J940" s="474"/>
      <c r="K940" s="474"/>
      <c r="L940" s="474"/>
      <c r="M940" s="474"/>
      <c r="N940" s="474"/>
      <c r="O940" s="474"/>
      <c r="P940" s="474"/>
      <c r="Q940" s="474"/>
      <c r="R940" s="474"/>
      <c r="S940" s="474"/>
      <c r="T940" s="474"/>
      <c r="U940" s="474"/>
      <c r="V940" s="474"/>
      <c r="W940" s="474"/>
      <c r="X940" s="474"/>
      <c r="Y940" s="474"/>
      <c r="Z940" s="474"/>
      <c r="AA940" s="474"/>
      <c r="AB940" s="474"/>
      <c r="AC940" s="474"/>
      <c r="AD940" s="474"/>
      <c r="AE940" s="474"/>
      <c r="AF940" s="474"/>
      <c r="AG940" s="474"/>
    </row>
    <row r="941" spans="1:33" ht="15" customHeight="1" x14ac:dyDescent="0.35">
      <c r="A941" s="470"/>
      <c r="B941" s="474"/>
      <c r="C941" s="474"/>
      <c r="D941" s="474"/>
      <c r="E941" s="474"/>
      <c r="F941" s="474"/>
      <c r="G941" s="474"/>
      <c r="H941" s="474"/>
      <c r="I941" s="474"/>
      <c r="J941" s="474"/>
      <c r="K941" s="474"/>
      <c r="L941" s="474"/>
      <c r="M941" s="474"/>
      <c r="N941" s="474"/>
      <c r="O941" s="474"/>
      <c r="P941" s="474"/>
      <c r="Q941" s="474"/>
      <c r="R941" s="474"/>
      <c r="S941" s="474"/>
      <c r="T941" s="474"/>
      <c r="U941" s="474"/>
      <c r="V941" s="474"/>
      <c r="W941" s="474"/>
      <c r="X941" s="474"/>
      <c r="Y941" s="474"/>
      <c r="Z941" s="474"/>
      <c r="AA941" s="474"/>
      <c r="AB941" s="474"/>
      <c r="AC941" s="474"/>
      <c r="AD941" s="474"/>
      <c r="AE941" s="474"/>
      <c r="AF941" s="474"/>
      <c r="AG941" s="474"/>
    </row>
    <row r="942" spans="1:33" ht="15" customHeight="1" x14ac:dyDescent="0.35">
      <c r="A942" s="470"/>
      <c r="B942" s="474"/>
      <c r="C942" s="474"/>
      <c r="D942" s="474"/>
      <c r="E942" s="474"/>
      <c r="F942" s="474"/>
      <c r="G942" s="474"/>
      <c r="H942" s="474"/>
      <c r="I942" s="474"/>
      <c r="J942" s="474"/>
      <c r="K942" s="474"/>
      <c r="L942" s="474"/>
      <c r="M942" s="474"/>
      <c r="N942" s="474"/>
      <c r="O942" s="474"/>
      <c r="P942" s="474"/>
      <c r="Q942" s="474"/>
      <c r="R942" s="474"/>
      <c r="S942" s="474"/>
      <c r="T942" s="474"/>
      <c r="U942" s="474"/>
      <c r="V942" s="474"/>
      <c r="W942" s="474"/>
      <c r="X942" s="474"/>
      <c r="Y942" s="474"/>
      <c r="Z942" s="474"/>
      <c r="AA942" s="474"/>
      <c r="AB942" s="474"/>
      <c r="AC942" s="474"/>
      <c r="AD942" s="474"/>
      <c r="AE942" s="474"/>
      <c r="AF942" s="474"/>
      <c r="AG942" s="474"/>
    </row>
    <row r="943" spans="1:33" ht="15" customHeight="1" x14ac:dyDescent="0.35">
      <c r="A943" s="470"/>
      <c r="B943" s="474"/>
      <c r="C943" s="474"/>
      <c r="D943" s="474"/>
      <c r="E943" s="474"/>
      <c r="F943" s="474"/>
      <c r="G943" s="474"/>
      <c r="H943" s="474"/>
      <c r="I943" s="474"/>
      <c r="J943" s="474"/>
      <c r="K943" s="474"/>
      <c r="L943" s="474"/>
      <c r="M943" s="474"/>
      <c r="N943" s="474"/>
      <c r="O943" s="474"/>
      <c r="P943" s="474"/>
      <c r="Q943" s="474"/>
      <c r="R943" s="474"/>
      <c r="S943" s="474"/>
      <c r="T943" s="474"/>
      <c r="U943" s="474"/>
      <c r="V943" s="474"/>
      <c r="W943" s="474"/>
      <c r="X943" s="474"/>
      <c r="Y943" s="474"/>
      <c r="Z943" s="474"/>
      <c r="AA943" s="474"/>
      <c r="AB943" s="474"/>
      <c r="AC943" s="474"/>
      <c r="AD943" s="474"/>
      <c r="AE943" s="474"/>
      <c r="AF943" s="474"/>
      <c r="AG943" s="474"/>
    </row>
    <row r="944" spans="1:33" ht="15" customHeight="1" x14ac:dyDescent="0.35">
      <c r="A944" s="470"/>
      <c r="B944" s="474"/>
      <c r="C944" s="474"/>
      <c r="D944" s="474"/>
      <c r="E944" s="474"/>
      <c r="F944" s="474"/>
      <c r="G944" s="474"/>
      <c r="H944" s="474"/>
      <c r="I944" s="474"/>
      <c r="J944" s="474"/>
      <c r="K944" s="474"/>
      <c r="L944" s="474"/>
      <c r="M944" s="474"/>
      <c r="N944" s="474"/>
      <c r="O944" s="474"/>
      <c r="P944" s="474"/>
      <c r="Q944" s="474"/>
      <c r="R944" s="474"/>
      <c r="S944" s="474"/>
      <c r="T944" s="474"/>
      <c r="U944" s="474"/>
      <c r="V944" s="474"/>
      <c r="W944" s="474"/>
      <c r="X944" s="474"/>
      <c r="Y944" s="474"/>
      <c r="Z944" s="474"/>
      <c r="AA944" s="474"/>
      <c r="AB944" s="474"/>
      <c r="AC944" s="474"/>
      <c r="AD944" s="474"/>
      <c r="AE944" s="474"/>
      <c r="AF944" s="474"/>
      <c r="AG944" s="474"/>
    </row>
    <row r="945" spans="2:33" ht="15" customHeight="1" x14ac:dyDescent="0.35">
      <c r="B945" s="474"/>
      <c r="C945" s="474"/>
      <c r="D945" s="474"/>
      <c r="E945" s="474"/>
      <c r="F945" s="474"/>
      <c r="G945" s="474"/>
      <c r="H945" s="474"/>
      <c r="I945" s="474"/>
      <c r="J945" s="474"/>
      <c r="K945" s="474"/>
      <c r="L945" s="474"/>
      <c r="M945" s="474"/>
      <c r="N945" s="474"/>
      <c r="O945" s="474"/>
      <c r="P945" s="474"/>
      <c r="Q945" s="474"/>
      <c r="R945" s="474"/>
      <c r="S945" s="474"/>
      <c r="T945" s="474"/>
      <c r="U945" s="474"/>
      <c r="V945" s="474"/>
      <c r="W945" s="474"/>
      <c r="X945" s="474"/>
      <c r="Y945" s="474"/>
      <c r="Z945" s="474"/>
      <c r="AA945" s="474"/>
      <c r="AB945" s="474"/>
      <c r="AC945" s="474"/>
      <c r="AD945" s="474"/>
      <c r="AE945" s="474"/>
      <c r="AF945" s="474"/>
      <c r="AG945" s="474"/>
    </row>
    <row r="946" spans="2:33" ht="15" customHeight="1" x14ac:dyDescent="0.35">
      <c r="B946" s="474"/>
      <c r="C946" s="474"/>
      <c r="D946" s="474"/>
      <c r="E946" s="474"/>
      <c r="F946" s="474"/>
      <c r="G946" s="474"/>
      <c r="H946" s="474"/>
      <c r="I946" s="474"/>
      <c r="J946" s="474"/>
      <c r="K946" s="474"/>
      <c r="L946" s="474"/>
      <c r="M946" s="474"/>
      <c r="N946" s="474"/>
      <c r="O946" s="474"/>
      <c r="P946" s="474"/>
      <c r="Q946" s="474"/>
      <c r="R946" s="474"/>
      <c r="S946" s="474"/>
      <c r="T946" s="474"/>
      <c r="U946" s="474"/>
      <c r="V946" s="474"/>
      <c r="W946" s="474"/>
      <c r="X946" s="474"/>
      <c r="Y946" s="474"/>
      <c r="Z946" s="474"/>
      <c r="AA946" s="474"/>
      <c r="AB946" s="474"/>
      <c r="AC946" s="474"/>
      <c r="AD946" s="474"/>
      <c r="AE946" s="474"/>
      <c r="AF946" s="474"/>
      <c r="AG946" s="474"/>
    </row>
    <row r="947" spans="2:33" ht="15" customHeight="1" x14ac:dyDescent="0.35">
      <c r="B947" s="474"/>
      <c r="C947" s="474"/>
      <c r="D947" s="474"/>
      <c r="E947" s="474"/>
      <c r="F947" s="474"/>
      <c r="G947" s="474"/>
      <c r="H947" s="474"/>
      <c r="I947" s="474"/>
      <c r="J947" s="474"/>
      <c r="K947" s="474"/>
      <c r="L947" s="474"/>
      <c r="M947" s="474"/>
      <c r="N947" s="474"/>
      <c r="O947" s="474"/>
      <c r="P947" s="474"/>
      <c r="Q947" s="474"/>
      <c r="R947" s="474"/>
      <c r="S947" s="474"/>
      <c r="T947" s="474"/>
      <c r="U947" s="474"/>
      <c r="V947" s="474"/>
      <c r="W947" s="474"/>
      <c r="X947" s="474"/>
      <c r="Y947" s="474"/>
      <c r="Z947" s="474"/>
      <c r="AA947" s="474"/>
      <c r="AB947" s="474"/>
      <c r="AC947" s="474"/>
      <c r="AD947" s="474"/>
      <c r="AE947" s="474"/>
      <c r="AF947" s="474"/>
      <c r="AG947" s="474"/>
    </row>
    <row r="948" spans="2:33" ht="15" customHeight="1" x14ac:dyDescent="0.35">
      <c r="B948" s="474"/>
      <c r="C948" s="474"/>
      <c r="D948" s="474"/>
      <c r="E948" s="474"/>
      <c r="F948" s="474"/>
      <c r="G948" s="474"/>
      <c r="H948" s="474"/>
      <c r="I948" s="474"/>
      <c r="J948" s="474"/>
      <c r="K948" s="474"/>
      <c r="L948" s="474"/>
      <c r="M948" s="474"/>
      <c r="N948" s="474"/>
      <c r="O948" s="474"/>
      <c r="P948" s="474"/>
      <c r="Q948" s="474"/>
      <c r="R948" s="474"/>
      <c r="S948" s="474"/>
      <c r="T948" s="474"/>
      <c r="U948" s="474"/>
      <c r="V948" s="474"/>
      <c r="W948" s="474"/>
      <c r="X948" s="474"/>
      <c r="Y948" s="474"/>
      <c r="Z948" s="474"/>
      <c r="AA948" s="474"/>
      <c r="AB948" s="474"/>
      <c r="AC948" s="474"/>
      <c r="AD948" s="474"/>
      <c r="AE948" s="474"/>
      <c r="AF948" s="474"/>
      <c r="AG948" s="474"/>
    </row>
    <row r="949" spans="2:33" ht="15" customHeight="1" x14ac:dyDescent="0.35">
      <c r="B949" s="474"/>
      <c r="C949" s="474"/>
      <c r="D949" s="474"/>
      <c r="E949" s="474"/>
      <c r="F949" s="474"/>
      <c r="G949" s="474"/>
      <c r="H949" s="474"/>
      <c r="I949" s="474"/>
      <c r="J949" s="474"/>
      <c r="K949" s="474"/>
      <c r="L949" s="474"/>
      <c r="M949" s="474"/>
      <c r="N949" s="474"/>
      <c r="O949" s="474"/>
      <c r="P949" s="474"/>
      <c r="Q949" s="474"/>
      <c r="R949" s="474"/>
      <c r="S949" s="474"/>
      <c r="T949" s="474"/>
      <c r="U949" s="474"/>
      <c r="V949" s="474"/>
      <c r="W949" s="474"/>
      <c r="X949" s="474"/>
      <c r="Y949" s="474"/>
      <c r="Z949" s="474"/>
      <c r="AA949" s="474"/>
      <c r="AB949" s="474"/>
      <c r="AC949" s="474"/>
      <c r="AD949" s="474"/>
      <c r="AE949" s="474"/>
      <c r="AF949" s="474"/>
      <c r="AG949" s="474"/>
    </row>
    <row r="950" spans="2:33" ht="15" customHeight="1" x14ac:dyDescent="0.35">
      <c r="B950" s="474"/>
      <c r="C950" s="474"/>
      <c r="D950" s="474"/>
      <c r="E950" s="474"/>
      <c r="F950" s="474"/>
      <c r="G950" s="474"/>
      <c r="H950" s="474"/>
      <c r="I950" s="474"/>
      <c r="J950" s="474"/>
      <c r="K950" s="474"/>
      <c r="L950" s="474"/>
      <c r="M950" s="474"/>
      <c r="N950" s="474"/>
      <c r="O950" s="474"/>
      <c r="P950" s="474"/>
      <c r="Q950" s="474"/>
      <c r="R950" s="474"/>
      <c r="S950" s="474"/>
      <c r="T950" s="474"/>
      <c r="U950" s="474"/>
      <c r="V950" s="474"/>
      <c r="W950" s="474"/>
      <c r="X950" s="474"/>
      <c r="Y950" s="474"/>
      <c r="Z950" s="474"/>
      <c r="AA950" s="474"/>
      <c r="AB950" s="474"/>
      <c r="AC950" s="474"/>
      <c r="AD950" s="474"/>
      <c r="AE950" s="474"/>
      <c r="AF950" s="474"/>
      <c r="AG950" s="474"/>
    </row>
    <row r="951" spans="2:33" ht="15" customHeight="1" x14ac:dyDescent="0.35">
      <c r="B951" s="474"/>
      <c r="C951" s="474"/>
      <c r="D951" s="474"/>
      <c r="E951" s="474"/>
      <c r="F951" s="474"/>
      <c r="G951" s="474"/>
      <c r="H951" s="474"/>
      <c r="I951" s="474"/>
      <c r="J951" s="474"/>
      <c r="K951" s="474"/>
      <c r="L951" s="474"/>
      <c r="M951" s="474"/>
      <c r="N951" s="474"/>
      <c r="O951" s="474"/>
      <c r="P951" s="474"/>
      <c r="Q951" s="474"/>
      <c r="R951" s="474"/>
      <c r="S951" s="474"/>
      <c r="T951" s="474"/>
      <c r="U951" s="474"/>
      <c r="V951" s="474"/>
      <c r="W951" s="474"/>
      <c r="X951" s="474"/>
      <c r="Y951" s="474"/>
      <c r="Z951" s="474"/>
      <c r="AA951" s="474"/>
      <c r="AB951" s="474"/>
      <c r="AC951" s="474"/>
      <c r="AD951" s="474"/>
      <c r="AE951" s="474"/>
      <c r="AF951" s="474"/>
      <c r="AG951" s="474"/>
    </row>
    <row r="952" spans="2:33" ht="15" customHeight="1" x14ac:dyDescent="0.35">
      <c r="B952" s="474"/>
      <c r="C952" s="474"/>
      <c r="D952" s="474"/>
      <c r="E952" s="474"/>
      <c r="F952" s="474"/>
      <c r="G952" s="474"/>
      <c r="H952" s="474"/>
      <c r="I952" s="474"/>
      <c r="J952" s="474"/>
      <c r="K952" s="474"/>
      <c r="L952" s="474"/>
      <c r="M952" s="474"/>
      <c r="N952" s="474"/>
      <c r="O952" s="474"/>
      <c r="P952" s="474"/>
      <c r="Q952" s="474"/>
      <c r="R952" s="474"/>
      <c r="S952" s="474"/>
      <c r="T952" s="474"/>
      <c r="U952" s="474"/>
      <c r="V952" s="474"/>
      <c r="W952" s="474"/>
      <c r="X952" s="474"/>
      <c r="Y952" s="474"/>
      <c r="Z952" s="474"/>
      <c r="AA952" s="474"/>
      <c r="AB952" s="474"/>
      <c r="AC952" s="474"/>
      <c r="AD952" s="474"/>
      <c r="AE952" s="474"/>
      <c r="AF952" s="474"/>
      <c r="AG952" s="474"/>
    </row>
    <row r="953" spans="2:33" ht="12" customHeight="1" x14ac:dyDescent="0.35">
      <c r="B953" s="474"/>
      <c r="C953" s="474"/>
      <c r="D953" s="474"/>
      <c r="E953" s="474"/>
      <c r="F953" s="474"/>
      <c r="G953" s="474"/>
      <c r="H953" s="474"/>
      <c r="I953" s="474"/>
      <c r="J953" s="474"/>
      <c r="K953" s="474"/>
      <c r="L953" s="474"/>
      <c r="M953" s="474"/>
      <c r="N953" s="474"/>
      <c r="O953" s="474"/>
      <c r="P953" s="474"/>
      <c r="Q953" s="474"/>
      <c r="R953" s="474"/>
      <c r="S953" s="474"/>
      <c r="T953" s="474"/>
      <c r="U953" s="474"/>
      <c r="V953" s="474"/>
      <c r="W953" s="474"/>
      <c r="X953" s="474"/>
      <c r="Y953" s="474"/>
      <c r="Z953" s="474"/>
      <c r="AA953" s="474"/>
      <c r="AB953" s="474"/>
      <c r="AC953" s="474"/>
      <c r="AD953" s="474"/>
      <c r="AE953" s="474"/>
      <c r="AF953" s="474"/>
      <c r="AG953" s="474"/>
    </row>
    <row r="954" spans="2:33" ht="15" customHeight="1" x14ac:dyDescent="0.35">
      <c r="B954" s="474"/>
      <c r="C954" s="474"/>
      <c r="D954" s="474"/>
      <c r="E954" s="474"/>
      <c r="F954" s="474"/>
      <c r="G954" s="474"/>
      <c r="H954" s="474"/>
      <c r="I954" s="474"/>
      <c r="J954" s="474"/>
      <c r="K954" s="474"/>
      <c r="L954" s="474"/>
      <c r="M954" s="474"/>
      <c r="N954" s="474"/>
      <c r="O954" s="474"/>
      <c r="P954" s="474"/>
      <c r="Q954" s="474"/>
      <c r="R954" s="474"/>
      <c r="S954" s="474"/>
      <c r="T954" s="474"/>
      <c r="U954" s="474"/>
      <c r="V954" s="474"/>
      <c r="W954" s="474"/>
      <c r="X954" s="474"/>
      <c r="Y954" s="474"/>
      <c r="Z954" s="474"/>
      <c r="AA954" s="474"/>
      <c r="AB954" s="474"/>
      <c r="AC954" s="474"/>
      <c r="AD954" s="474"/>
      <c r="AE954" s="474"/>
      <c r="AF954" s="474"/>
      <c r="AG954" s="474"/>
    </row>
    <row r="955" spans="2:33" ht="15" customHeight="1" x14ac:dyDescent="0.35">
      <c r="B955" s="474"/>
      <c r="C955" s="474"/>
      <c r="D955" s="474"/>
      <c r="E955" s="474"/>
      <c r="F955" s="474"/>
      <c r="G955" s="474"/>
      <c r="H955" s="474"/>
      <c r="I955" s="474"/>
      <c r="J955" s="474"/>
      <c r="K955" s="474"/>
      <c r="L955" s="474"/>
      <c r="M955" s="474"/>
      <c r="N955" s="474"/>
      <c r="O955" s="474"/>
      <c r="P955" s="474"/>
      <c r="Q955" s="474"/>
      <c r="R955" s="474"/>
      <c r="S955" s="474"/>
      <c r="T955" s="474"/>
      <c r="U955" s="474"/>
      <c r="V955" s="474"/>
      <c r="W955" s="474"/>
      <c r="X955" s="474"/>
      <c r="Y955" s="474"/>
      <c r="Z955" s="474"/>
      <c r="AA955" s="474"/>
      <c r="AB955" s="474"/>
      <c r="AC955" s="474"/>
      <c r="AD955" s="474"/>
      <c r="AE955" s="474"/>
      <c r="AF955" s="474"/>
      <c r="AG955" s="474"/>
    </row>
    <row r="956" spans="2:33" ht="12" customHeight="1" x14ac:dyDescent="0.35">
      <c r="B956" s="474"/>
      <c r="C956" s="474"/>
      <c r="D956" s="474"/>
      <c r="E956" s="474"/>
      <c r="F956" s="474"/>
      <c r="G956" s="474"/>
      <c r="H956" s="474"/>
      <c r="I956" s="474"/>
      <c r="J956" s="474"/>
      <c r="K956" s="474"/>
      <c r="L956" s="474"/>
      <c r="M956" s="474"/>
      <c r="N956" s="474"/>
      <c r="O956" s="474"/>
      <c r="P956" s="474"/>
      <c r="Q956" s="474"/>
      <c r="R956" s="474"/>
      <c r="S956" s="474"/>
      <c r="T956" s="474"/>
      <c r="U956" s="474"/>
      <c r="V956" s="474"/>
      <c r="W956" s="474"/>
      <c r="X956" s="474"/>
      <c r="Y956" s="474"/>
      <c r="Z956" s="474"/>
      <c r="AA956" s="474"/>
      <c r="AB956" s="474"/>
      <c r="AC956" s="474"/>
      <c r="AD956" s="474"/>
      <c r="AE956" s="474"/>
      <c r="AF956" s="474"/>
      <c r="AG956" s="474"/>
    </row>
    <row r="957" spans="2:33" ht="15" customHeight="1" x14ac:dyDescent="0.35">
      <c r="B957" s="474"/>
      <c r="C957" s="474"/>
      <c r="D957" s="474"/>
      <c r="E957" s="474"/>
      <c r="F957" s="474"/>
      <c r="G957" s="474"/>
      <c r="H957" s="474"/>
      <c r="I957" s="474"/>
      <c r="J957" s="474"/>
      <c r="K957" s="474"/>
      <c r="L957" s="474"/>
      <c r="M957" s="474"/>
      <c r="N957" s="474"/>
      <c r="O957" s="474"/>
      <c r="P957" s="474"/>
      <c r="Q957" s="474"/>
      <c r="R957" s="474"/>
      <c r="S957" s="474"/>
      <c r="T957" s="474"/>
      <c r="U957" s="474"/>
      <c r="V957" s="474"/>
      <c r="W957" s="474"/>
      <c r="X957" s="474"/>
      <c r="Y957" s="474"/>
      <c r="Z957" s="474"/>
      <c r="AA957" s="474"/>
      <c r="AB957" s="474"/>
      <c r="AC957" s="474"/>
      <c r="AD957" s="474"/>
      <c r="AE957" s="474"/>
      <c r="AF957" s="474"/>
      <c r="AG957" s="474"/>
    </row>
    <row r="958" spans="2:33" ht="15" customHeight="1" x14ac:dyDescent="0.35">
      <c r="B958" s="474"/>
      <c r="C958" s="474"/>
      <c r="D958" s="474"/>
      <c r="E958" s="474"/>
      <c r="F958" s="474"/>
      <c r="G958" s="474"/>
      <c r="H958" s="474"/>
      <c r="I958" s="474"/>
      <c r="J958" s="474"/>
      <c r="K958" s="474"/>
      <c r="L958" s="474"/>
      <c r="M958" s="474"/>
      <c r="N958" s="474"/>
      <c r="O958" s="474"/>
      <c r="P958" s="474"/>
      <c r="Q958" s="474"/>
      <c r="R958" s="474"/>
      <c r="S958" s="474"/>
      <c r="T958" s="474"/>
      <c r="U958" s="474"/>
      <c r="V958" s="474"/>
      <c r="W958" s="474"/>
      <c r="X958" s="474"/>
      <c r="Y958" s="474"/>
      <c r="Z958" s="474"/>
      <c r="AA958" s="474"/>
      <c r="AB958" s="474"/>
      <c r="AC958" s="474"/>
      <c r="AD958" s="474"/>
      <c r="AE958" s="474"/>
      <c r="AF958" s="474"/>
      <c r="AG958" s="474"/>
    </row>
    <row r="959" spans="2:33" ht="15" customHeight="1" x14ac:dyDescent="0.35">
      <c r="B959" s="474"/>
      <c r="C959" s="474"/>
      <c r="D959" s="474"/>
      <c r="E959" s="474"/>
      <c r="F959" s="474"/>
      <c r="G959" s="474"/>
      <c r="H959" s="474"/>
      <c r="I959" s="474"/>
      <c r="J959" s="474"/>
      <c r="K959" s="474"/>
      <c r="L959" s="474"/>
      <c r="M959" s="474"/>
      <c r="N959" s="474"/>
      <c r="O959" s="474"/>
      <c r="P959" s="474"/>
      <c r="Q959" s="474"/>
      <c r="R959" s="474"/>
      <c r="S959" s="474"/>
      <c r="T959" s="474"/>
      <c r="U959" s="474"/>
      <c r="V959" s="474"/>
      <c r="W959" s="474"/>
      <c r="X959" s="474"/>
      <c r="Y959" s="474"/>
      <c r="Z959" s="474"/>
      <c r="AA959" s="474"/>
      <c r="AB959" s="474"/>
      <c r="AC959" s="474"/>
      <c r="AD959" s="474"/>
      <c r="AE959" s="474"/>
      <c r="AF959" s="474"/>
      <c r="AG959" s="474"/>
    </row>
    <row r="960" spans="2:33" ht="15" customHeight="1" x14ac:dyDescent="0.35">
      <c r="B960" s="474"/>
      <c r="C960" s="474"/>
      <c r="D960" s="474"/>
      <c r="E960" s="474"/>
      <c r="F960" s="474"/>
      <c r="G960" s="474"/>
      <c r="H960" s="474"/>
      <c r="I960" s="474"/>
      <c r="J960" s="474"/>
      <c r="K960" s="474"/>
      <c r="L960" s="474"/>
      <c r="M960" s="474"/>
      <c r="N960" s="474"/>
      <c r="O960" s="474"/>
      <c r="P960" s="474"/>
      <c r="Q960" s="474"/>
      <c r="R960" s="474"/>
      <c r="S960" s="474"/>
      <c r="T960" s="474"/>
      <c r="U960" s="474"/>
      <c r="V960" s="474"/>
      <c r="W960" s="474"/>
      <c r="X960" s="474"/>
      <c r="Y960" s="474"/>
      <c r="Z960" s="474"/>
      <c r="AA960" s="474"/>
      <c r="AB960" s="474"/>
      <c r="AC960" s="474"/>
      <c r="AD960" s="474"/>
      <c r="AE960" s="474"/>
      <c r="AF960" s="474"/>
      <c r="AG960" s="474"/>
    </row>
    <row r="961" spans="2:33" ht="15" customHeight="1" x14ac:dyDescent="0.35">
      <c r="B961" s="474"/>
      <c r="C961" s="474"/>
      <c r="D961" s="474"/>
      <c r="E961" s="474"/>
      <c r="F961" s="474"/>
      <c r="G961" s="474"/>
      <c r="H961" s="474"/>
      <c r="I961" s="474"/>
      <c r="J961" s="474"/>
      <c r="K961" s="474"/>
      <c r="L961" s="474"/>
      <c r="M961" s="474"/>
      <c r="N961" s="474"/>
      <c r="O961" s="474"/>
      <c r="P961" s="474"/>
      <c r="Q961" s="474"/>
      <c r="R961" s="474"/>
      <c r="S961" s="474"/>
      <c r="T961" s="474"/>
      <c r="U961" s="474"/>
      <c r="V961" s="474"/>
      <c r="W961" s="474"/>
      <c r="X961" s="474"/>
      <c r="Y961" s="474"/>
      <c r="Z961" s="474"/>
      <c r="AA961" s="474"/>
      <c r="AB961" s="474"/>
      <c r="AC961" s="474"/>
      <c r="AD961" s="474"/>
      <c r="AE961" s="474"/>
      <c r="AF961" s="474"/>
      <c r="AG961" s="474"/>
    </row>
    <row r="962" spans="2:33" ht="15" customHeight="1" x14ac:dyDescent="0.35">
      <c r="B962" s="474"/>
      <c r="C962" s="474"/>
      <c r="D962" s="474"/>
      <c r="E962" s="474"/>
      <c r="F962" s="474"/>
      <c r="G962" s="474"/>
      <c r="H962" s="474"/>
      <c r="I962" s="474"/>
      <c r="J962" s="474"/>
      <c r="K962" s="474"/>
      <c r="L962" s="474"/>
      <c r="M962" s="474"/>
      <c r="N962" s="474"/>
      <c r="O962" s="474"/>
      <c r="P962" s="474"/>
      <c r="Q962" s="474"/>
      <c r="R962" s="474"/>
      <c r="S962" s="474"/>
      <c r="T962" s="474"/>
      <c r="U962" s="474"/>
      <c r="V962" s="474"/>
      <c r="W962" s="474"/>
      <c r="X962" s="474"/>
      <c r="Y962" s="474"/>
      <c r="Z962" s="474"/>
      <c r="AA962" s="474"/>
      <c r="AB962" s="474"/>
      <c r="AC962" s="474"/>
      <c r="AD962" s="474"/>
      <c r="AE962" s="474"/>
      <c r="AF962" s="474"/>
      <c r="AG962" s="474"/>
    </row>
    <row r="963" spans="2:33" ht="15" customHeight="1" x14ac:dyDescent="0.35">
      <c r="B963" s="474"/>
      <c r="C963" s="474"/>
      <c r="D963" s="474"/>
      <c r="E963" s="474"/>
      <c r="F963" s="474"/>
      <c r="G963" s="474"/>
      <c r="H963" s="474"/>
      <c r="I963" s="474"/>
      <c r="J963" s="474"/>
      <c r="K963" s="474"/>
      <c r="L963" s="474"/>
      <c r="M963" s="474"/>
      <c r="N963" s="474"/>
      <c r="O963" s="474"/>
      <c r="P963" s="474"/>
      <c r="Q963" s="474"/>
      <c r="R963" s="474"/>
      <c r="S963" s="474"/>
      <c r="T963" s="474"/>
      <c r="U963" s="474"/>
      <c r="V963" s="474"/>
      <c r="W963" s="474"/>
      <c r="X963" s="474"/>
      <c r="Y963" s="474"/>
      <c r="Z963" s="474"/>
      <c r="AA963" s="474"/>
      <c r="AB963" s="474"/>
      <c r="AC963" s="474"/>
      <c r="AD963" s="474"/>
      <c r="AE963" s="474"/>
      <c r="AF963" s="474"/>
      <c r="AG963" s="474"/>
    </row>
    <row r="964" spans="2:33" ht="15" customHeight="1" x14ac:dyDescent="0.35">
      <c r="B964" s="474"/>
      <c r="C964" s="474"/>
      <c r="D964" s="474"/>
      <c r="E964" s="474"/>
      <c r="F964" s="474"/>
      <c r="G964" s="474"/>
      <c r="H964" s="474"/>
      <c r="I964" s="474"/>
      <c r="J964" s="474"/>
      <c r="K964" s="474"/>
      <c r="L964" s="474"/>
      <c r="M964" s="474"/>
      <c r="N964" s="474"/>
      <c r="O964" s="474"/>
      <c r="P964" s="474"/>
      <c r="Q964" s="474"/>
      <c r="R964" s="474"/>
      <c r="S964" s="474"/>
      <c r="T964" s="474"/>
      <c r="U964" s="474"/>
      <c r="V964" s="474"/>
      <c r="W964" s="474"/>
      <c r="X964" s="474"/>
      <c r="Y964" s="474"/>
      <c r="Z964" s="474"/>
      <c r="AA964" s="474"/>
      <c r="AB964" s="474"/>
      <c r="AC964" s="474"/>
      <c r="AD964" s="474"/>
      <c r="AE964" s="474"/>
      <c r="AF964" s="474"/>
      <c r="AG964" s="474"/>
    </row>
    <row r="965" spans="2:33" ht="15" customHeight="1" x14ac:dyDescent="0.35">
      <c r="B965" s="474"/>
      <c r="C965" s="474"/>
      <c r="D965" s="474"/>
      <c r="E965" s="474"/>
      <c r="F965" s="474"/>
      <c r="G965" s="474"/>
      <c r="H965" s="474"/>
      <c r="I965" s="474"/>
      <c r="J965" s="474"/>
      <c r="K965" s="474"/>
      <c r="L965" s="474"/>
      <c r="M965" s="474"/>
      <c r="N965" s="474"/>
      <c r="O965" s="474"/>
      <c r="P965" s="474"/>
      <c r="Q965" s="474"/>
      <c r="R965" s="474"/>
      <c r="S965" s="474"/>
      <c r="T965" s="474"/>
      <c r="U965" s="474"/>
      <c r="V965" s="474"/>
      <c r="W965" s="474"/>
      <c r="X965" s="474"/>
      <c r="Y965" s="474"/>
      <c r="Z965" s="474"/>
      <c r="AA965" s="474"/>
      <c r="AB965" s="474"/>
      <c r="AC965" s="474"/>
      <c r="AD965" s="474"/>
      <c r="AE965" s="474"/>
      <c r="AF965" s="474"/>
      <c r="AG965" s="474"/>
    </row>
    <row r="966" spans="2:33" ht="15" customHeight="1" x14ac:dyDescent="0.35">
      <c r="B966" s="474"/>
      <c r="C966" s="474"/>
      <c r="D966" s="474"/>
      <c r="E966" s="474"/>
      <c r="F966" s="474"/>
      <c r="G966" s="474"/>
      <c r="H966" s="474"/>
      <c r="I966" s="474"/>
      <c r="J966" s="474"/>
      <c r="K966" s="474"/>
      <c r="L966" s="474"/>
      <c r="M966" s="474"/>
      <c r="N966" s="474"/>
      <c r="O966" s="474"/>
      <c r="P966" s="474"/>
      <c r="Q966" s="474"/>
      <c r="R966" s="474"/>
      <c r="S966" s="474"/>
      <c r="T966" s="474"/>
      <c r="U966" s="474"/>
      <c r="V966" s="474"/>
      <c r="W966" s="474"/>
      <c r="X966" s="474"/>
      <c r="Y966" s="474"/>
      <c r="Z966" s="474"/>
      <c r="AA966" s="474"/>
      <c r="AB966" s="474"/>
      <c r="AC966" s="474"/>
      <c r="AD966" s="474"/>
      <c r="AE966" s="474"/>
      <c r="AF966" s="474"/>
      <c r="AG966" s="474"/>
    </row>
    <row r="967" spans="2:33" ht="15" customHeight="1" x14ac:dyDescent="0.35">
      <c r="B967" s="474"/>
      <c r="C967" s="474"/>
      <c r="D967" s="474"/>
      <c r="E967" s="474"/>
      <c r="F967" s="474"/>
      <c r="G967" s="474"/>
      <c r="H967" s="474"/>
      <c r="I967" s="474"/>
      <c r="J967" s="474"/>
      <c r="K967" s="474"/>
      <c r="L967" s="474"/>
      <c r="M967" s="474"/>
      <c r="N967" s="474"/>
      <c r="O967" s="474"/>
      <c r="P967" s="474"/>
      <c r="Q967" s="474"/>
      <c r="R967" s="474"/>
      <c r="S967" s="474"/>
      <c r="T967" s="474"/>
      <c r="U967" s="474"/>
      <c r="V967" s="474"/>
      <c r="W967" s="474"/>
      <c r="X967" s="474"/>
      <c r="Y967" s="474"/>
      <c r="Z967" s="474"/>
      <c r="AA967" s="474"/>
      <c r="AB967" s="474"/>
      <c r="AC967" s="474"/>
      <c r="AD967" s="474"/>
      <c r="AE967" s="474"/>
      <c r="AF967" s="474"/>
      <c r="AG967" s="474"/>
    </row>
    <row r="968" spans="2:33" ht="15" customHeight="1" x14ac:dyDescent="0.35">
      <c r="B968" s="474"/>
      <c r="C968" s="474"/>
      <c r="D968" s="474"/>
      <c r="E968" s="474"/>
      <c r="F968" s="474"/>
      <c r="G968" s="474"/>
      <c r="H968" s="474"/>
      <c r="I968" s="474"/>
      <c r="J968" s="474"/>
      <c r="K968" s="474"/>
      <c r="L968" s="474"/>
      <c r="M968" s="474"/>
      <c r="N968" s="474"/>
      <c r="O968" s="474"/>
      <c r="P968" s="474"/>
      <c r="Q968" s="474"/>
      <c r="R968" s="474"/>
      <c r="S968" s="474"/>
      <c r="T968" s="474"/>
      <c r="U968" s="474"/>
      <c r="V968" s="474"/>
      <c r="W968" s="474"/>
      <c r="X968" s="474"/>
      <c r="Y968" s="474"/>
      <c r="Z968" s="474"/>
      <c r="AA968" s="474"/>
      <c r="AB968" s="474"/>
      <c r="AC968" s="474"/>
      <c r="AD968" s="474"/>
      <c r="AE968" s="474"/>
      <c r="AF968" s="474"/>
      <c r="AG968" s="474"/>
    </row>
    <row r="969" spans="2:33" ht="15" customHeight="1" x14ac:dyDescent="0.35">
      <c r="B969" s="474"/>
      <c r="C969" s="474"/>
      <c r="D969" s="474"/>
      <c r="E969" s="474"/>
      <c r="F969" s="474"/>
      <c r="G969" s="474"/>
      <c r="H969" s="474"/>
      <c r="I969" s="474"/>
      <c r="J969" s="474"/>
      <c r="K969" s="474"/>
      <c r="L969" s="474"/>
      <c r="M969" s="474"/>
      <c r="N969" s="474"/>
      <c r="O969" s="474"/>
      <c r="P969" s="474"/>
      <c r="Q969" s="474"/>
      <c r="R969" s="474"/>
      <c r="S969" s="474"/>
      <c r="T969" s="474"/>
      <c r="U969" s="474"/>
      <c r="V969" s="474"/>
      <c r="W969" s="474"/>
      <c r="X969" s="474"/>
      <c r="Y969" s="474"/>
      <c r="Z969" s="474"/>
      <c r="AA969" s="474"/>
      <c r="AB969" s="474"/>
      <c r="AC969" s="474"/>
      <c r="AD969" s="474"/>
      <c r="AE969" s="474"/>
      <c r="AF969" s="474"/>
      <c r="AG969" s="474"/>
    </row>
    <row r="970" spans="2:33" ht="15" customHeight="1" x14ac:dyDescent="0.35">
      <c r="B970" s="474"/>
      <c r="C970" s="474"/>
      <c r="D970" s="474"/>
      <c r="E970" s="474"/>
      <c r="F970" s="474"/>
      <c r="G970" s="474"/>
      <c r="H970" s="474"/>
      <c r="I970" s="474"/>
      <c r="J970" s="474"/>
      <c r="K970" s="474"/>
      <c r="L970" s="474"/>
      <c r="M970" s="474"/>
      <c r="N970" s="474"/>
      <c r="O970" s="474"/>
      <c r="P970" s="474"/>
      <c r="Q970" s="474"/>
      <c r="R970" s="474"/>
      <c r="S970" s="474"/>
      <c r="T970" s="474"/>
      <c r="U970" s="474"/>
      <c r="V970" s="474"/>
      <c r="W970" s="474"/>
      <c r="X970" s="474"/>
      <c r="Y970" s="474"/>
      <c r="Z970" s="474"/>
      <c r="AA970" s="474"/>
      <c r="AB970" s="474"/>
      <c r="AC970" s="474"/>
      <c r="AD970" s="474"/>
      <c r="AE970" s="474"/>
      <c r="AF970" s="474"/>
      <c r="AG970" s="474"/>
    </row>
    <row r="971" spans="2:33" ht="15" customHeight="1" x14ac:dyDescent="0.35">
      <c r="B971" s="474"/>
      <c r="C971" s="474"/>
      <c r="D971" s="474"/>
      <c r="E971" s="474"/>
      <c r="F971" s="474"/>
      <c r="G971" s="474"/>
      <c r="H971" s="474"/>
      <c r="I971" s="474"/>
      <c r="J971" s="474"/>
      <c r="K971" s="474"/>
      <c r="L971" s="474"/>
      <c r="M971" s="474"/>
      <c r="N971" s="474"/>
      <c r="O971" s="474"/>
      <c r="P971" s="474"/>
      <c r="Q971" s="474"/>
      <c r="R971" s="474"/>
      <c r="S971" s="474"/>
      <c r="T971" s="474"/>
      <c r="U971" s="474"/>
      <c r="V971" s="474"/>
      <c r="W971" s="474"/>
      <c r="X971" s="474"/>
      <c r="Y971" s="474"/>
      <c r="Z971" s="474"/>
      <c r="AA971" s="474"/>
      <c r="AB971" s="474"/>
      <c r="AC971" s="474"/>
      <c r="AD971" s="474"/>
      <c r="AE971" s="474"/>
      <c r="AF971" s="474"/>
      <c r="AG971" s="474"/>
    </row>
    <row r="972" spans="2:33" ht="15" customHeight="1" x14ac:dyDescent="0.35">
      <c r="B972" s="474"/>
      <c r="C972" s="474"/>
      <c r="D972" s="474"/>
      <c r="E972" s="474"/>
      <c r="F972" s="474"/>
      <c r="G972" s="474"/>
      <c r="H972" s="474"/>
      <c r="I972" s="474"/>
      <c r="J972" s="474"/>
      <c r="K972" s="474"/>
      <c r="L972" s="474"/>
      <c r="M972" s="474"/>
      <c r="N972" s="474"/>
      <c r="O972" s="474"/>
      <c r="P972" s="474"/>
      <c r="Q972" s="474"/>
      <c r="R972" s="474"/>
      <c r="S972" s="474"/>
      <c r="T972" s="474"/>
      <c r="U972" s="474"/>
      <c r="V972" s="474"/>
      <c r="W972" s="474"/>
      <c r="X972" s="474"/>
      <c r="Y972" s="474"/>
      <c r="Z972" s="474"/>
      <c r="AA972" s="474"/>
      <c r="AB972" s="474"/>
      <c r="AC972" s="474"/>
      <c r="AD972" s="474"/>
      <c r="AE972" s="474"/>
      <c r="AF972" s="474"/>
      <c r="AG972" s="474"/>
    </row>
    <row r="973" spans="2:33" ht="15" customHeight="1" x14ac:dyDescent="0.35">
      <c r="B973" s="474"/>
      <c r="C973" s="474"/>
      <c r="D973" s="474"/>
      <c r="E973" s="474"/>
      <c r="F973" s="474"/>
      <c r="G973" s="474"/>
      <c r="H973" s="474"/>
      <c r="I973" s="474"/>
      <c r="J973" s="474"/>
      <c r="K973" s="474"/>
      <c r="L973" s="474"/>
      <c r="M973" s="474"/>
      <c r="N973" s="474"/>
      <c r="O973" s="474"/>
      <c r="P973" s="474"/>
      <c r="Q973" s="474"/>
      <c r="R973" s="474"/>
      <c r="S973" s="474"/>
      <c r="T973" s="474"/>
      <c r="U973" s="474"/>
      <c r="V973" s="474"/>
      <c r="W973" s="474"/>
      <c r="X973" s="474"/>
      <c r="Y973" s="474"/>
      <c r="Z973" s="474"/>
      <c r="AA973" s="474"/>
      <c r="AB973" s="474"/>
      <c r="AC973" s="474"/>
      <c r="AD973" s="474"/>
      <c r="AE973" s="474"/>
      <c r="AF973" s="474"/>
      <c r="AG973" s="474"/>
    </row>
    <row r="974" spans="2:33" ht="15" customHeight="1" x14ac:dyDescent="0.35">
      <c r="B974" s="474"/>
      <c r="C974" s="474"/>
      <c r="D974" s="474"/>
      <c r="E974" s="474"/>
      <c r="F974" s="474"/>
      <c r="G974" s="474"/>
      <c r="H974" s="474"/>
      <c r="I974" s="474"/>
      <c r="J974" s="474"/>
      <c r="K974" s="474"/>
      <c r="L974" s="474"/>
      <c r="M974" s="474"/>
      <c r="N974" s="474"/>
      <c r="O974" s="474"/>
      <c r="P974" s="474"/>
      <c r="Q974" s="474"/>
      <c r="R974" s="474"/>
      <c r="S974" s="474"/>
      <c r="T974" s="474"/>
      <c r="U974" s="474"/>
      <c r="V974" s="474"/>
      <c r="W974" s="474"/>
      <c r="X974" s="474"/>
      <c r="Y974" s="474"/>
      <c r="Z974" s="474"/>
      <c r="AA974" s="474"/>
      <c r="AB974" s="474"/>
      <c r="AC974" s="474"/>
      <c r="AD974" s="474"/>
      <c r="AE974" s="474"/>
      <c r="AF974" s="474"/>
      <c r="AG974" s="474"/>
    </row>
    <row r="975" spans="2:33" ht="15" customHeight="1" x14ac:dyDescent="0.35">
      <c r="B975" s="474"/>
      <c r="C975" s="474"/>
      <c r="D975" s="474"/>
      <c r="E975" s="474"/>
      <c r="F975" s="474"/>
      <c r="G975" s="474"/>
      <c r="H975" s="474"/>
      <c r="I975" s="474"/>
      <c r="J975" s="474"/>
      <c r="K975" s="474"/>
      <c r="L975" s="474"/>
      <c r="M975" s="474"/>
      <c r="N975" s="474"/>
      <c r="O975" s="474"/>
      <c r="P975" s="474"/>
      <c r="Q975" s="474"/>
      <c r="R975" s="474"/>
      <c r="S975" s="474"/>
      <c r="T975" s="474"/>
      <c r="U975" s="474"/>
      <c r="V975" s="474"/>
      <c r="W975" s="474"/>
      <c r="X975" s="474"/>
      <c r="Y975" s="474"/>
      <c r="Z975" s="474"/>
      <c r="AA975" s="474"/>
      <c r="AB975" s="474"/>
      <c r="AC975" s="474"/>
      <c r="AD975" s="474"/>
      <c r="AE975" s="474"/>
      <c r="AF975" s="474"/>
      <c r="AG975" s="474"/>
    </row>
    <row r="976" spans="2:33" ht="15" customHeight="1" x14ac:dyDescent="0.35">
      <c r="B976" s="474"/>
      <c r="C976" s="474"/>
      <c r="D976" s="474"/>
      <c r="E976" s="474"/>
      <c r="F976" s="474"/>
      <c r="G976" s="474"/>
      <c r="H976" s="474"/>
      <c r="I976" s="474"/>
      <c r="J976" s="474"/>
      <c r="K976" s="474"/>
      <c r="L976" s="474"/>
      <c r="M976" s="474"/>
      <c r="N976" s="474"/>
      <c r="O976" s="474"/>
      <c r="P976" s="474"/>
      <c r="Q976" s="474"/>
      <c r="R976" s="474"/>
      <c r="S976" s="474"/>
      <c r="T976" s="474"/>
      <c r="U976" s="474"/>
      <c r="V976" s="474"/>
      <c r="W976" s="474"/>
      <c r="X976" s="474"/>
      <c r="Y976" s="474"/>
      <c r="Z976" s="474"/>
      <c r="AA976" s="474"/>
      <c r="AB976" s="474"/>
      <c r="AC976" s="474"/>
      <c r="AD976" s="474"/>
      <c r="AE976" s="474"/>
      <c r="AF976" s="474"/>
      <c r="AG976" s="474"/>
    </row>
    <row r="977" spans="2:33" ht="15" customHeight="1" x14ac:dyDescent="0.35">
      <c r="B977" s="474"/>
      <c r="C977" s="474"/>
      <c r="D977" s="474"/>
      <c r="E977" s="474"/>
      <c r="F977" s="474"/>
      <c r="G977" s="474"/>
      <c r="H977" s="474"/>
      <c r="I977" s="474"/>
      <c r="J977" s="474"/>
      <c r="K977" s="474"/>
      <c r="L977" s="474"/>
      <c r="M977" s="474"/>
      <c r="N977" s="474"/>
      <c r="O977" s="474"/>
      <c r="P977" s="474"/>
      <c r="Q977" s="474"/>
      <c r="R977" s="474"/>
      <c r="S977" s="474"/>
      <c r="T977" s="474"/>
      <c r="U977" s="474"/>
      <c r="V977" s="474"/>
      <c r="W977" s="474"/>
      <c r="X977" s="474"/>
      <c r="Y977" s="474"/>
      <c r="Z977" s="474"/>
      <c r="AA977" s="474"/>
      <c r="AB977" s="474"/>
      <c r="AC977" s="474"/>
      <c r="AD977" s="474"/>
      <c r="AE977" s="474"/>
      <c r="AF977" s="474"/>
      <c r="AG977" s="474"/>
    </row>
    <row r="978" spans="2:33" ht="15" customHeight="1" x14ac:dyDescent="0.35">
      <c r="B978" s="474"/>
      <c r="C978" s="474"/>
      <c r="D978" s="474"/>
      <c r="E978" s="474"/>
      <c r="F978" s="474"/>
      <c r="G978" s="474"/>
      <c r="H978" s="474"/>
      <c r="I978" s="474"/>
      <c r="J978" s="474"/>
      <c r="K978" s="474"/>
      <c r="L978" s="474"/>
      <c r="M978" s="474"/>
      <c r="N978" s="474"/>
      <c r="O978" s="474"/>
      <c r="P978" s="474"/>
      <c r="Q978" s="474"/>
      <c r="R978" s="474"/>
      <c r="S978" s="474"/>
      <c r="T978" s="474"/>
      <c r="U978" s="474"/>
      <c r="V978" s="474"/>
      <c r="W978" s="474"/>
      <c r="X978" s="474"/>
      <c r="Y978" s="474"/>
      <c r="Z978" s="474"/>
      <c r="AA978" s="474"/>
      <c r="AB978" s="474"/>
      <c r="AC978" s="474"/>
      <c r="AD978" s="474"/>
      <c r="AE978" s="474"/>
      <c r="AF978" s="474"/>
      <c r="AG978" s="474"/>
    </row>
    <row r="979" spans="2:33" ht="15" customHeight="1" x14ac:dyDescent="0.35">
      <c r="B979" s="474"/>
      <c r="C979" s="474"/>
      <c r="D979" s="474"/>
      <c r="E979" s="474"/>
      <c r="F979" s="474"/>
      <c r="G979" s="474"/>
      <c r="H979" s="474"/>
      <c r="I979" s="474"/>
      <c r="J979" s="474"/>
      <c r="K979" s="474"/>
      <c r="L979" s="474"/>
      <c r="M979" s="474"/>
      <c r="N979" s="474"/>
      <c r="O979" s="474"/>
      <c r="P979" s="474"/>
      <c r="Q979" s="474"/>
      <c r="R979" s="474"/>
      <c r="S979" s="474"/>
      <c r="T979" s="474"/>
      <c r="U979" s="474"/>
      <c r="V979" s="474"/>
      <c r="W979" s="474"/>
      <c r="X979" s="474"/>
      <c r="Y979" s="474"/>
      <c r="Z979" s="474"/>
      <c r="AA979" s="474"/>
      <c r="AB979" s="474"/>
      <c r="AC979" s="474"/>
      <c r="AD979" s="474"/>
      <c r="AE979" s="474"/>
      <c r="AF979" s="474"/>
      <c r="AG979" s="474"/>
    </row>
    <row r="980" spans="2:33" ht="15" customHeight="1" x14ac:dyDescent="0.35">
      <c r="B980" s="474"/>
      <c r="C980" s="474"/>
      <c r="D980" s="474"/>
      <c r="E980" s="474"/>
      <c r="F980" s="474"/>
      <c r="G980" s="474"/>
      <c r="H980" s="474"/>
      <c r="I980" s="474"/>
      <c r="J980" s="474"/>
      <c r="K980" s="474"/>
      <c r="L980" s="474"/>
      <c r="M980" s="474"/>
      <c r="N980" s="474"/>
      <c r="O980" s="474"/>
      <c r="P980" s="474"/>
      <c r="Q980" s="474"/>
      <c r="R980" s="474"/>
      <c r="S980" s="474"/>
      <c r="T980" s="474"/>
      <c r="U980" s="474"/>
      <c r="V980" s="474"/>
      <c r="W980" s="474"/>
      <c r="X980" s="474"/>
      <c r="Y980" s="474"/>
      <c r="Z980" s="474"/>
      <c r="AA980" s="474"/>
      <c r="AB980" s="474"/>
      <c r="AC980" s="474"/>
      <c r="AD980" s="474"/>
      <c r="AE980" s="474"/>
      <c r="AF980" s="474"/>
      <c r="AG980" s="474"/>
    </row>
    <row r="981" spans="2:33" ht="15" customHeight="1" x14ac:dyDescent="0.35">
      <c r="B981" s="474"/>
      <c r="C981" s="474"/>
      <c r="D981" s="474"/>
      <c r="E981" s="474"/>
      <c r="F981" s="474"/>
      <c r="G981" s="474"/>
      <c r="H981" s="474"/>
      <c r="I981" s="474"/>
      <c r="J981" s="474"/>
      <c r="K981" s="474"/>
      <c r="L981" s="474"/>
      <c r="M981" s="474"/>
      <c r="N981" s="474"/>
      <c r="O981" s="474"/>
      <c r="P981" s="474"/>
      <c r="Q981" s="474"/>
      <c r="R981" s="474"/>
      <c r="S981" s="474"/>
      <c r="T981" s="474"/>
      <c r="U981" s="474"/>
      <c r="V981" s="474"/>
      <c r="W981" s="474"/>
      <c r="X981" s="474"/>
      <c r="Y981" s="474"/>
      <c r="Z981" s="474"/>
      <c r="AA981" s="474"/>
      <c r="AB981" s="474"/>
      <c r="AC981" s="474"/>
      <c r="AD981" s="474"/>
      <c r="AE981" s="474"/>
      <c r="AF981" s="474"/>
      <c r="AG981" s="474"/>
    </row>
    <row r="982" spans="2:33" ht="15" customHeight="1" x14ac:dyDescent="0.35">
      <c r="B982" s="474"/>
      <c r="C982" s="474"/>
      <c r="D982" s="474"/>
      <c r="E982" s="474"/>
      <c r="F982" s="474"/>
      <c r="G982" s="474"/>
      <c r="H982" s="474"/>
      <c r="I982" s="474"/>
      <c r="J982" s="474"/>
      <c r="K982" s="474"/>
      <c r="L982" s="474"/>
      <c r="M982" s="474"/>
      <c r="N982" s="474"/>
      <c r="O982" s="474"/>
      <c r="P982" s="474"/>
      <c r="Q982" s="474"/>
      <c r="R982" s="474"/>
      <c r="S982" s="474"/>
      <c r="T982" s="474"/>
      <c r="U982" s="474"/>
      <c r="V982" s="474"/>
      <c r="W982" s="474"/>
      <c r="X982" s="474"/>
      <c r="Y982" s="474"/>
      <c r="Z982" s="474"/>
      <c r="AA982" s="474"/>
      <c r="AB982" s="474"/>
      <c r="AC982" s="474"/>
      <c r="AD982" s="474"/>
      <c r="AE982" s="474"/>
      <c r="AF982" s="474"/>
      <c r="AG982" s="474"/>
    </row>
    <row r="983" spans="2:33" ht="15" customHeight="1" x14ac:dyDescent="0.35">
      <c r="B983" s="221"/>
      <c r="C983" s="221"/>
      <c r="D983" s="221"/>
      <c r="E983" s="221"/>
      <c r="F983" s="221"/>
      <c r="G983" s="221"/>
      <c r="H983" s="221"/>
      <c r="I983" s="221"/>
      <c r="J983" s="221"/>
      <c r="K983" s="221"/>
      <c r="L983" s="221"/>
      <c r="M983" s="221"/>
      <c r="N983" s="221"/>
      <c r="O983" s="221"/>
      <c r="P983" s="221"/>
      <c r="Q983" s="221"/>
      <c r="R983" s="221"/>
      <c r="S983" s="221"/>
      <c r="T983" s="221"/>
      <c r="U983" s="221"/>
      <c r="V983" s="221"/>
      <c r="W983" s="221"/>
      <c r="X983" s="221"/>
      <c r="Y983" s="221"/>
      <c r="Z983" s="221"/>
      <c r="AA983" s="221"/>
      <c r="AB983" s="221"/>
      <c r="AC983" s="221"/>
      <c r="AD983" s="221"/>
      <c r="AE983" s="221"/>
      <c r="AF983" s="221"/>
      <c r="AG983" s="474"/>
    </row>
    <row r="984" spans="2:33" ht="15" customHeight="1" x14ac:dyDescent="0.35">
      <c r="B984" s="474"/>
      <c r="C984" s="474"/>
      <c r="D984" s="474"/>
      <c r="E984" s="474"/>
      <c r="F984" s="474"/>
      <c r="G984" s="474"/>
      <c r="H984" s="474"/>
      <c r="I984" s="474"/>
      <c r="J984" s="474"/>
      <c r="K984" s="474"/>
      <c r="L984" s="474"/>
      <c r="M984" s="474"/>
      <c r="N984" s="474"/>
      <c r="O984" s="474"/>
      <c r="P984" s="474"/>
      <c r="Q984" s="474"/>
      <c r="R984" s="474"/>
      <c r="S984" s="474"/>
      <c r="T984" s="474"/>
      <c r="U984" s="474"/>
      <c r="V984" s="474"/>
      <c r="W984" s="474"/>
      <c r="X984" s="474"/>
      <c r="Y984" s="474"/>
      <c r="Z984" s="474"/>
      <c r="AA984" s="474"/>
      <c r="AB984" s="474"/>
      <c r="AC984" s="474"/>
      <c r="AD984" s="474"/>
      <c r="AE984" s="474"/>
      <c r="AF984" s="474"/>
      <c r="AG984" s="474"/>
    </row>
    <row r="985" spans="2:33" ht="15" customHeight="1" x14ac:dyDescent="0.35">
      <c r="B985" s="474"/>
      <c r="C985" s="474"/>
      <c r="D985" s="474"/>
      <c r="E985" s="474"/>
      <c r="F985" s="474"/>
      <c r="G985" s="474"/>
      <c r="H985" s="474"/>
      <c r="I985" s="474"/>
      <c r="J985" s="474"/>
      <c r="K985" s="474"/>
      <c r="L985" s="474"/>
      <c r="M985" s="474"/>
      <c r="N985" s="474"/>
      <c r="O985" s="474"/>
      <c r="P985" s="474"/>
      <c r="Q985" s="474"/>
      <c r="R985" s="474"/>
      <c r="S985" s="474"/>
      <c r="T985" s="474"/>
      <c r="U985" s="474"/>
      <c r="V985" s="474"/>
      <c r="W985" s="474"/>
      <c r="X985" s="474"/>
      <c r="Y985" s="474"/>
      <c r="Z985" s="474"/>
      <c r="AA985" s="474"/>
      <c r="AB985" s="474"/>
      <c r="AC985" s="474"/>
      <c r="AD985" s="474"/>
      <c r="AE985" s="474"/>
      <c r="AF985" s="474"/>
      <c r="AG985" s="474"/>
    </row>
    <row r="986" spans="2:33" ht="12" customHeight="1" x14ac:dyDescent="0.35">
      <c r="B986" s="474"/>
      <c r="C986" s="474"/>
      <c r="D986" s="474"/>
      <c r="E986" s="474"/>
      <c r="F986" s="474"/>
      <c r="G986" s="474"/>
      <c r="H986" s="474"/>
      <c r="I986" s="474"/>
      <c r="J986" s="474"/>
      <c r="K986" s="474"/>
      <c r="L986" s="474"/>
      <c r="M986" s="474"/>
      <c r="N986" s="474"/>
      <c r="O986" s="474"/>
      <c r="P986" s="474"/>
      <c r="Q986" s="474"/>
      <c r="R986" s="474"/>
      <c r="S986" s="474"/>
      <c r="T986" s="474"/>
      <c r="U986" s="474"/>
      <c r="V986" s="474"/>
      <c r="W986" s="474"/>
      <c r="X986" s="474"/>
      <c r="Y986" s="474"/>
      <c r="Z986" s="474"/>
      <c r="AA986" s="474"/>
      <c r="AB986" s="474"/>
      <c r="AC986" s="474"/>
      <c r="AD986" s="474"/>
      <c r="AE986" s="474"/>
      <c r="AF986" s="474"/>
      <c r="AG986" s="474"/>
    </row>
    <row r="987" spans="2:33" ht="12" customHeight="1" x14ac:dyDescent="0.35">
      <c r="B987" s="474"/>
      <c r="C987" s="474"/>
      <c r="D987" s="474"/>
      <c r="E987" s="474"/>
      <c r="F987" s="474"/>
      <c r="G987" s="474"/>
      <c r="H987" s="474"/>
      <c r="I987" s="474"/>
      <c r="J987" s="474"/>
      <c r="K987" s="474"/>
      <c r="L987" s="474"/>
      <c r="M987" s="474"/>
      <c r="N987" s="474"/>
      <c r="O987" s="474"/>
      <c r="P987" s="474"/>
      <c r="Q987" s="474"/>
      <c r="R987" s="474"/>
      <c r="S987" s="474"/>
      <c r="T987" s="474"/>
      <c r="U987" s="474"/>
      <c r="V987" s="474"/>
      <c r="W987" s="474"/>
      <c r="X987" s="474"/>
      <c r="Y987" s="474"/>
      <c r="Z987" s="474"/>
      <c r="AA987" s="474"/>
      <c r="AB987" s="474"/>
      <c r="AC987" s="474"/>
      <c r="AD987" s="474"/>
      <c r="AE987" s="474"/>
      <c r="AF987" s="474"/>
      <c r="AG987" s="474"/>
    </row>
    <row r="988" spans="2:33" ht="12" customHeight="1" x14ac:dyDescent="0.35">
      <c r="B988" s="474"/>
      <c r="C988" s="474"/>
      <c r="D988" s="474"/>
      <c r="E988" s="474"/>
      <c r="F988" s="474"/>
      <c r="G988" s="474"/>
      <c r="H988" s="474"/>
      <c r="I988" s="474"/>
      <c r="J988" s="474"/>
      <c r="K988" s="474"/>
      <c r="L988" s="474"/>
      <c r="M988" s="474"/>
      <c r="N988" s="474"/>
      <c r="O988" s="474"/>
      <c r="P988" s="474"/>
      <c r="Q988" s="474"/>
      <c r="R988" s="474"/>
      <c r="S988" s="474"/>
      <c r="T988" s="474"/>
      <c r="U988" s="474"/>
      <c r="V988" s="474"/>
      <c r="W988" s="474"/>
      <c r="X988" s="474"/>
      <c r="Y988" s="474"/>
      <c r="Z988" s="474"/>
      <c r="AA988" s="474"/>
      <c r="AB988" s="474"/>
      <c r="AC988" s="474"/>
      <c r="AD988" s="474"/>
      <c r="AE988" s="474"/>
      <c r="AF988" s="474"/>
      <c r="AG988" s="474"/>
    </row>
    <row r="989" spans="2:33" ht="12" customHeight="1" x14ac:dyDescent="0.35">
      <c r="B989" s="474"/>
      <c r="C989" s="474"/>
      <c r="D989" s="474"/>
      <c r="E989" s="474"/>
      <c r="F989" s="474"/>
      <c r="G989" s="474"/>
      <c r="H989" s="474"/>
      <c r="I989" s="474"/>
      <c r="J989" s="474"/>
      <c r="K989" s="474"/>
      <c r="L989" s="474"/>
      <c r="M989" s="474"/>
      <c r="N989" s="474"/>
      <c r="O989" s="474"/>
      <c r="P989" s="474"/>
      <c r="Q989" s="474"/>
      <c r="R989" s="474"/>
      <c r="S989" s="474"/>
      <c r="T989" s="474"/>
      <c r="U989" s="474"/>
      <c r="V989" s="474"/>
      <c r="W989" s="474"/>
      <c r="X989" s="474"/>
      <c r="Y989" s="474"/>
      <c r="Z989" s="474"/>
      <c r="AA989" s="474"/>
      <c r="AB989" s="474"/>
      <c r="AC989" s="474"/>
      <c r="AD989" s="474"/>
      <c r="AE989" s="474"/>
      <c r="AF989" s="474"/>
      <c r="AG989" s="474"/>
    </row>
    <row r="990" spans="2:33" ht="12" customHeight="1" x14ac:dyDescent="0.35">
      <c r="B990" s="474"/>
      <c r="C990" s="474"/>
      <c r="D990" s="474"/>
      <c r="E990" s="474"/>
      <c r="F990" s="474"/>
      <c r="G990" s="474"/>
      <c r="H990" s="474"/>
      <c r="I990" s="474"/>
      <c r="J990" s="474"/>
      <c r="K990" s="474"/>
      <c r="L990" s="474"/>
      <c r="M990" s="474"/>
      <c r="N990" s="474"/>
      <c r="O990" s="474"/>
      <c r="P990" s="474"/>
      <c r="Q990" s="474"/>
      <c r="R990" s="474"/>
      <c r="S990" s="474"/>
      <c r="T990" s="474"/>
      <c r="U990" s="474"/>
      <c r="V990" s="474"/>
      <c r="W990" s="474"/>
      <c r="X990" s="474"/>
      <c r="Y990" s="474"/>
      <c r="Z990" s="474"/>
      <c r="AA990" s="474"/>
      <c r="AB990" s="474"/>
      <c r="AC990" s="474"/>
      <c r="AD990" s="474"/>
      <c r="AE990" s="474"/>
      <c r="AF990" s="474"/>
      <c r="AG990" s="474"/>
    </row>
    <row r="991" spans="2:33" ht="12" customHeight="1" x14ac:dyDescent="0.35">
      <c r="B991" s="474"/>
      <c r="C991" s="474"/>
      <c r="D991" s="474"/>
      <c r="E991" s="474"/>
      <c r="F991" s="474"/>
      <c r="G991" s="474"/>
      <c r="H991" s="474"/>
      <c r="I991" s="474"/>
      <c r="J991" s="474"/>
      <c r="K991" s="474"/>
      <c r="L991" s="474"/>
      <c r="M991" s="474"/>
      <c r="N991" s="474"/>
      <c r="O991" s="474"/>
      <c r="P991" s="474"/>
      <c r="Q991" s="474"/>
      <c r="R991" s="474"/>
      <c r="S991" s="474"/>
      <c r="T991" s="474"/>
      <c r="U991" s="474"/>
      <c r="V991" s="474"/>
      <c r="W991" s="474"/>
      <c r="X991" s="474"/>
      <c r="Y991" s="474"/>
      <c r="Z991" s="474"/>
      <c r="AA991" s="474"/>
      <c r="AB991" s="474"/>
      <c r="AC991" s="474"/>
      <c r="AD991" s="474"/>
      <c r="AE991" s="474"/>
      <c r="AF991" s="474"/>
      <c r="AG991" s="474"/>
    </row>
    <row r="992" spans="2:33" ht="12" customHeight="1" x14ac:dyDescent="0.35">
      <c r="B992" s="474"/>
      <c r="C992" s="474"/>
      <c r="D992" s="474"/>
      <c r="E992" s="474"/>
      <c r="F992" s="474"/>
      <c r="G992" s="474"/>
      <c r="H992" s="474"/>
      <c r="I992" s="474"/>
      <c r="J992" s="474"/>
      <c r="K992" s="474"/>
      <c r="L992" s="474"/>
      <c r="M992" s="474"/>
      <c r="N992" s="474"/>
      <c r="O992" s="474"/>
      <c r="P992" s="474"/>
      <c r="Q992" s="474"/>
      <c r="R992" s="474"/>
      <c r="S992" s="474"/>
      <c r="T992" s="474"/>
      <c r="U992" s="474"/>
      <c r="V992" s="474"/>
      <c r="W992" s="474"/>
      <c r="X992" s="474"/>
      <c r="Y992" s="474"/>
      <c r="Z992" s="474"/>
      <c r="AA992" s="474"/>
      <c r="AB992" s="474"/>
      <c r="AC992" s="474"/>
      <c r="AD992" s="474"/>
      <c r="AE992" s="474"/>
      <c r="AF992" s="474"/>
      <c r="AG992" s="474"/>
    </row>
    <row r="993" spans="2:33" ht="12" customHeight="1" x14ac:dyDescent="0.35">
      <c r="B993" s="474"/>
      <c r="C993" s="474"/>
      <c r="D993" s="474"/>
      <c r="E993" s="474"/>
      <c r="F993" s="474"/>
      <c r="G993" s="474"/>
      <c r="H993" s="474"/>
      <c r="I993" s="474"/>
      <c r="J993" s="474"/>
      <c r="K993" s="474"/>
      <c r="L993" s="474"/>
      <c r="M993" s="474"/>
      <c r="N993" s="474"/>
      <c r="O993" s="474"/>
      <c r="P993" s="474"/>
      <c r="Q993" s="474"/>
      <c r="R993" s="474"/>
      <c r="S993" s="474"/>
      <c r="T993" s="474"/>
      <c r="U993" s="474"/>
      <c r="V993" s="474"/>
      <c r="W993" s="474"/>
      <c r="X993" s="474"/>
      <c r="Y993" s="474"/>
      <c r="Z993" s="474"/>
      <c r="AA993" s="474"/>
      <c r="AB993" s="474"/>
      <c r="AC993" s="474"/>
      <c r="AD993" s="474"/>
      <c r="AE993" s="474"/>
      <c r="AF993" s="474"/>
      <c r="AG993" s="474"/>
    </row>
    <row r="994" spans="2:33" ht="12" customHeight="1" x14ac:dyDescent="0.35">
      <c r="B994" s="474"/>
      <c r="C994" s="474"/>
      <c r="D994" s="474"/>
      <c r="E994" s="474"/>
      <c r="F994" s="474"/>
      <c r="G994" s="474"/>
      <c r="H994" s="474"/>
      <c r="I994" s="474"/>
      <c r="J994" s="474"/>
      <c r="K994" s="474"/>
      <c r="L994" s="474"/>
      <c r="M994" s="474"/>
      <c r="N994" s="474"/>
      <c r="O994" s="474"/>
      <c r="P994" s="474"/>
      <c r="Q994" s="474"/>
      <c r="R994" s="474"/>
      <c r="S994" s="474"/>
      <c r="T994" s="474"/>
      <c r="U994" s="474"/>
      <c r="V994" s="474"/>
      <c r="W994" s="474"/>
      <c r="X994" s="474"/>
      <c r="Y994" s="474"/>
      <c r="Z994" s="474"/>
      <c r="AA994" s="474"/>
      <c r="AB994" s="474"/>
      <c r="AC994" s="474"/>
      <c r="AD994" s="474"/>
      <c r="AE994" s="474"/>
      <c r="AF994" s="474"/>
      <c r="AG994" s="474"/>
    </row>
    <row r="995" spans="2:33" ht="12" customHeight="1" x14ac:dyDescent="0.35">
      <c r="B995" s="474"/>
      <c r="C995" s="474"/>
      <c r="D995" s="474"/>
      <c r="E995" s="474"/>
      <c r="F995" s="474"/>
      <c r="G995" s="474"/>
      <c r="H995" s="474"/>
      <c r="I995" s="474"/>
      <c r="J995" s="474"/>
      <c r="K995" s="474"/>
      <c r="L995" s="474"/>
      <c r="M995" s="474"/>
      <c r="N995" s="474"/>
      <c r="O995" s="474"/>
      <c r="P995" s="474"/>
      <c r="Q995" s="474"/>
      <c r="R995" s="474"/>
      <c r="S995" s="474"/>
      <c r="T995" s="474"/>
      <c r="U995" s="474"/>
      <c r="V995" s="474"/>
      <c r="W995" s="474"/>
      <c r="X995" s="474"/>
      <c r="Y995" s="474"/>
      <c r="Z995" s="474"/>
      <c r="AA995" s="474"/>
      <c r="AB995" s="474"/>
      <c r="AC995" s="474"/>
      <c r="AD995" s="474"/>
      <c r="AE995" s="474"/>
      <c r="AF995" s="474"/>
      <c r="AG995" s="474"/>
    </row>
    <row r="996" spans="2:33" ht="12" customHeight="1" x14ac:dyDescent="0.35">
      <c r="B996" s="474"/>
      <c r="C996" s="474"/>
      <c r="D996" s="474"/>
      <c r="E996" s="474"/>
      <c r="F996" s="474"/>
      <c r="G996" s="474"/>
      <c r="H996" s="474"/>
      <c r="I996" s="474"/>
      <c r="J996" s="474"/>
      <c r="K996" s="474"/>
      <c r="L996" s="474"/>
      <c r="M996" s="474"/>
      <c r="N996" s="474"/>
      <c r="O996" s="474"/>
      <c r="P996" s="474"/>
      <c r="Q996" s="474"/>
      <c r="R996" s="474"/>
      <c r="S996" s="474"/>
      <c r="T996" s="474"/>
      <c r="U996" s="474"/>
      <c r="V996" s="474"/>
      <c r="W996" s="474"/>
      <c r="X996" s="474"/>
      <c r="Y996" s="474"/>
      <c r="Z996" s="474"/>
      <c r="AA996" s="474"/>
      <c r="AB996" s="474"/>
      <c r="AC996" s="474"/>
      <c r="AD996" s="474"/>
      <c r="AE996" s="474"/>
      <c r="AF996" s="474"/>
      <c r="AG996" s="474"/>
    </row>
    <row r="997" spans="2:33" ht="12" customHeight="1" x14ac:dyDescent="0.35">
      <c r="B997" s="474"/>
      <c r="C997" s="474"/>
      <c r="D997" s="474"/>
      <c r="E997" s="474"/>
      <c r="F997" s="474"/>
      <c r="G997" s="474"/>
      <c r="H997" s="474"/>
      <c r="I997" s="474"/>
      <c r="J997" s="474"/>
      <c r="K997" s="474"/>
      <c r="L997" s="474"/>
      <c r="M997" s="474"/>
      <c r="N997" s="474"/>
      <c r="O997" s="474"/>
      <c r="P997" s="474"/>
      <c r="Q997" s="474"/>
      <c r="R997" s="474"/>
      <c r="S997" s="474"/>
      <c r="T997" s="474"/>
      <c r="U997" s="474"/>
      <c r="V997" s="474"/>
      <c r="W997" s="474"/>
      <c r="X997" s="474"/>
      <c r="Y997" s="474"/>
      <c r="Z997" s="474"/>
      <c r="AA997" s="474"/>
      <c r="AB997" s="474"/>
      <c r="AC997" s="474"/>
      <c r="AD997" s="474"/>
      <c r="AE997" s="474"/>
      <c r="AF997" s="474"/>
      <c r="AG997" s="474"/>
    </row>
    <row r="998" spans="2:33" ht="12" customHeight="1" x14ac:dyDescent="0.35">
      <c r="B998" s="474"/>
      <c r="C998" s="474"/>
      <c r="D998" s="474"/>
      <c r="E998" s="474"/>
      <c r="F998" s="474"/>
      <c r="G998" s="474"/>
      <c r="H998" s="474"/>
      <c r="I998" s="474"/>
      <c r="J998" s="474"/>
      <c r="K998" s="474"/>
      <c r="L998" s="474"/>
      <c r="M998" s="474"/>
      <c r="N998" s="474"/>
      <c r="O998" s="474"/>
      <c r="P998" s="474"/>
      <c r="Q998" s="474"/>
      <c r="R998" s="474"/>
      <c r="S998" s="474"/>
      <c r="T998" s="474"/>
      <c r="U998" s="474"/>
      <c r="V998" s="474"/>
      <c r="W998" s="474"/>
      <c r="X998" s="474"/>
      <c r="Y998" s="474"/>
      <c r="Z998" s="474"/>
      <c r="AA998" s="474"/>
      <c r="AB998" s="474"/>
      <c r="AC998" s="474"/>
      <c r="AD998" s="474"/>
      <c r="AE998" s="474"/>
      <c r="AF998" s="474"/>
      <c r="AG998" s="474"/>
    </row>
    <row r="999" spans="2:33" ht="12" customHeight="1" x14ac:dyDescent="0.35">
      <c r="B999" s="474"/>
      <c r="C999" s="474"/>
      <c r="D999" s="474"/>
      <c r="E999" s="474"/>
      <c r="F999" s="474"/>
      <c r="G999" s="474"/>
      <c r="H999" s="474"/>
      <c r="I999" s="474"/>
      <c r="J999" s="474"/>
      <c r="K999" s="474"/>
      <c r="L999" s="474"/>
      <c r="M999" s="474"/>
      <c r="N999" s="474"/>
      <c r="O999" s="474"/>
      <c r="P999" s="474"/>
      <c r="Q999" s="474"/>
      <c r="R999" s="474"/>
      <c r="S999" s="474"/>
      <c r="T999" s="474"/>
      <c r="U999" s="474"/>
      <c r="V999" s="474"/>
      <c r="W999" s="474"/>
      <c r="X999" s="474"/>
      <c r="Y999" s="474"/>
      <c r="Z999" s="474"/>
      <c r="AA999" s="474"/>
      <c r="AB999" s="474"/>
      <c r="AC999" s="474"/>
      <c r="AD999" s="474"/>
      <c r="AE999" s="474"/>
      <c r="AF999" s="474"/>
      <c r="AG999" s="474"/>
    </row>
    <row r="1000" spans="2:33" ht="12" customHeight="1" x14ac:dyDescent="0.35">
      <c r="B1000" s="474"/>
      <c r="C1000" s="474"/>
      <c r="D1000" s="474"/>
      <c r="E1000" s="474"/>
      <c r="F1000" s="474"/>
      <c r="G1000" s="474"/>
      <c r="H1000" s="474"/>
      <c r="I1000" s="474"/>
      <c r="J1000" s="474"/>
      <c r="K1000" s="474"/>
      <c r="L1000" s="474"/>
      <c r="M1000" s="474"/>
      <c r="N1000" s="474"/>
      <c r="O1000" s="474"/>
      <c r="P1000" s="474"/>
      <c r="Q1000" s="474"/>
      <c r="R1000" s="474"/>
      <c r="S1000" s="474"/>
      <c r="T1000" s="474"/>
      <c r="U1000" s="474"/>
      <c r="V1000" s="474"/>
      <c r="W1000" s="474"/>
      <c r="X1000" s="474"/>
      <c r="Y1000" s="474"/>
      <c r="Z1000" s="474"/>
      <c r="AA1000" s="474"/>
      <c r="AB1000" s="474"/>
      <c r="AC1000" s="474"/>
      <c r="AD1000" s="474"/>
      <c r="AE1000" s="474"/>
      <c r="AF1000" s="474"/>
      <c r="AG1000" s="474"/>
    </row>
    <row r="1001" spans="2:33" ht="12" customHeight="1" x14ac:dyDescent="0.35">
      <c r="B1001" s="474"/>
      <c r="C1001" s="474"/>
      <c r="D1001" s="474"/>
      <c r="E1001" s="474"/>
      <c r="F1001" s="474"/>
      <c r="G1001" s="474"/>
      <c r="H1001" s="474"/>
      <c r="I1001" s="474"/>
      <c r="J1001" s="474"/>
      <c r="K1001" s="474"/>
      <c r="L1001" s="474"/>
      <c r="M1001" s="474"/>
      <c r="N1001" s="474"/>
      <c r="O1001" s="474"/>
      <c r="P1001" s="474"/>
      <c r="Q1001" s="474"/>
      <c r="R1001" s="474"/>
      <c r="S1001" s="474"/>
      <c r="T1001" s="474"/>
      <c r="U1001" s="474"/>
      <c r="V1001" s="474"/>
      <c r="W1001" s="474"/>
      <c r="X1001" s="474"/>
      <c r="Y1001" s="474"/>
      <c r="Z1001" s="474"/>
      <c r="AA1001" s="474"/>
      <c r="AB1001" s="474"/>
      <c r="AC1001" s="474"/>
      <c r="AD1001" s="474"/>
      <c r="AE1001" s="474"/>
      <c r="AF1001" s="474"/>
      <c r="AG1001" s="474"/>
    </row>
    <row r="1002" spans="2:33" ht="12" customHeight="1" x14ac:dyDescent="0.35">
      <c r="B1002" s="474"/>
      <c r="C1002" s="474"/>
      <c r="D1002" s="474"/>
      <c r="E1002" s="474"/>
      <c r="F1002" s="474"/>
      <c r="G1002" s="474"/>
      <c r="H1002" s="474"/>
      <c r="I1002" s="474"/>
      <c r="J1002" s="474"/>
      <c r="K1002" s="474"/>
      <c r="L1002" s="474"/>
      <c r="M1002" s="474"/>
      <c r="N1002" s="474"/>
      <c r="O1002" s="474"/>
      <c r="P1002" s="474"/>
      <c r="Q1002" s="474"/>
      <c r="R1002" s="474"/>
      <c r="S1002" s="474"/>
      <c r="T1002" s="474"/>
      <c r="U1002" s="474"/>
      <c r="V1002" s="474"/>
      <c r="W1002" s="474"/>
      <c r="X1002" s="474"/>
      <c r="Y1002" s="474"/>
      <c r="Z1002" s="474"/>
      <c r="AA1002" s="474"/>
      <c r="AB1002" s="474"/>
      <c r="AC1002" s="474"/>
      <c r="AD1002" s="474"/>
      <c r="AE1002" s="474"/>
      <c r="AF1002" s="474"/>
      <c r="AG1002" s="474"/>
    </row>
    <row r="1003" spans="2:33" ht="12" customHeight="1" x14ac:dyDescent="0.35">
      <c r="B1003" s="474"/>
      <c r="C1003" s="474"/>
      <c r="D1003" s="474"/>
      <c r="E1003" s="474"/>
      <c r="F1003" s="474"/>
      <c r="G1003" s="474"/>
      <c r="H1003" s="474"/>
      <c r="I1003" s="474"/>
      <c r="J1003" s="474"/>
      <c r="K1003" s="474"/>
      <c r="L1003" s="474"/>
      <c r="M1003" s="474"/>
      <c r="N1003" s="474"/>
      <c r="O1003" s="474"/>
      <c r="P1003" s="474"/>
      <c r="Q1003" s="474"/>
      <c r="R1003" s="474"/>
      <c r="S1003" s="474"/>
      <c r="T1003" s="474"/>
      <c r="U1003" s="474"/>
      <c r="V1003" s="474"/>
      <c r="W1003" s="474"/>
      <c r="X1003" s="474"/>
      <c r="Y1003" s="474"/>
      <c r="Z1003" s="474"/>
      <c r="AA1003" s="474"/>
      <c r="AB1003" s="474"/>
      <c r="AC1003" s="474"/>
      <c r="AD1003" s="474"/>
      <c r="AE1003" s="474"/>
      <c r="AF1003" s="474"/>
      <c r="AG1003" s="474"/>
    </row>
    <row r="1004" spans="2:33" ht="12" customHeight="1" x14ac:dyDescent="0.35">
      <c r="B1004" s="474"/>
      <c r="C1004" s="474"/>
      <c r="D1004" s="474"/>
      <c r="E1004" s="474"/>
      <c r="F1004" s="474"/>
      <c r="G1004" s="474"/>
      <c r="H1004" s="474"/>
      <c r="I1004" s="474"/>
      <c r="J1004" s="474"/>
      <c r="K1004" s="474"/>
      <c r="L1004" s="474"/>
      <c r="M1004" s="474"/>
      <c r="N1004" s="474"/>
      <c r="O1004" s="474"/>
      <c r="P1004" s="474"/>
      <c r="Q1004" s="474"/>
      <c r="R1004" s="474"/>
      <c r="S1004" s="474"/>
      <c r="T1004" s="474"/>
      <c r="U1004" s="474"/>
      <c r="V1004" s="474"/>
      <c r="W1004" s="474"/>
      <c r="X1004" s="474"/>
      <c r="Y1004" s="474"/>
      <c r="Z1004" s="474"/>
      <c r="AA1004" s="474"/>
      <c r="AB1004" s="474"/>
      <c r="AC1004" s="474"/>
      <c r="AD1004" s="474"/>
      <c r="AE1004" s="474"/>
      <c r="AF1004" s="474"/>
      <c r="AG1004" s="474"/>
    </row>
    <row r="1005" spans="2:33" ht="12" customHeight="1" x14ac:dyDescent="0.35">
      <c r="B1005" s="474"/>
      <c r="C1005" s="474"/>
      <c r="D1005" s="474"/>
      <c r="E1005" s="474"/>
      <c r="F1005" s="474"/>
      <c r="G1005" s="474"/>
      <c r="H1005" s="474"/>
      <c r="I1005" s="474"/>
      <c r="J1005" s="474"/>
      <c r="K1005" s="474"/>
      <c r="L1005" s="474"/>
      <c r="M1005" s="474"/>
      <c r="N1005" s="474"/>
      <c r="O1005" s="474"/>
      <c r="P1005" s="474"/>
      <c r="Q1005" s="474"/>
      <c r="R1005" s="474"/>
      <c r="S1005" s="474"/>
      <c r="T1005" s="474"/>
      <c r="U1005" s="474"/>
      <c r="V1005" s="474"/>
      <c r="W1005" s="474"/>
      <c r="X1005" s="474"/>
      <c r="Y1005" s="474"/>
      <c r="Z1005" s="474"/>
      <c r="AA1005" s="474"/>
      <c r="AB1005" s="474"/>
      <c r="AC1005" s="474"/>
      <c r="AD1005" s="474"/>
      <c r="AE1005" s="474"/>
      <c r="AF1005" s="474"/>
      <c r="AG1005" s="474"/>
    </row>
    <row r="1006" spans="2:33" ht="12" customHeight="1" x14ac:dyDescent="0.35">
      <c r="B1006" s="474"/>
      <c r="C1006" s="474"/>
      <c r="D1006" s="474"/>
      <c r="E1006" s="474"/>
      <c r="F1006" s="474"/>
      <c r="G1006" s="474"/>
      <c r="H1006" s="474"/>
      <c r="I1006" s="474"/>
      <c r="J1006" s="474"/>
      <c r="K1006" s="474"/>
      <c r="L1006" s="474"/>
      <c r="M1006" s="474"/>
      <c r="N1006" s="474"/>
      <c r="O1006" s="474"/>
      <c r="P1006" s="474"/>
      <c r="Q1006" s="474"/>
      <c r="R1006" s="474"/>
      <c r="S1006" s="474"/>
      <c r="T1006" s="474"/>
      <c r="U1006" s="474"/>
      <c r="V1006" s="474"/>
      <c r="W1006" s="474"/>
      <c r="X1006" s="474"/>
      <c r="Y1006" s="474"/>
      <c r="Z1006" s="474"/>
      <c r="AA1006" s="474"/>
      <c r="AB1006" s="474"/>
      <c r="AC1006" s="474"/>
      <c r="AD1006" s="474"/>
      <c r="AE1006" s="474"/>
      <c r="AF1006" s="474"/>
      <c r="AG1006" s="474"/>
    </row>
    <row r="1007" spans="2:33" ht="12" customHeight="1" x14ac:dyDescent="0.35">
      <c r="B1007" s="474"/>
      <c r="C1007" s="474"/>
      <c r="D1007" s="474"/>
      <c r="E1007" s="474"/>
      <c r="F1007" s="474"/>
      <c r="G1007" s="474"/>
      <c r="H1007" s="474"/>
      <c r="I1007" s="474"/>
      <c r="J1007" s="474"/>
      <c r="K1007" s="474"/>
      <c r="L1007" s="474"/>
      <c r="M1007" s="474"/>
      <c r="N1007" s="474"/>
      <c r="O1007" s="474"/>
      <c r="P1007" s="474"/>
      <c r="Q1007" s="474"/>
      <c r="R1007" s="474"/>
      <c r="S1007" s="474"/>
      <c r="T1007" s="474"/>
      <c r="U1007" s="474"/>
      <c r="V1007" s="474"/>
      <c r="W1007" s="474"/>
      <c r="X1007" s="474"/>
      <c r="Y1007" s="474"/>
      <c r="Z1007" s="474"/>
      <c r="AA1007" s="474"/>
      <c r="AB1007" s="474"/>
      <c r="AC1007" s="474"/>
      <c r="AD1007" s="474"/>
      <c r="AE1007" s="474"/>
      <c r="AF1007" s="474"/>
      <c r="AG1007" s="474"/>
    </row>
    <row r="1008" spans="2:33" ht="12" customHeight="1" x14ac:dyDescent="0.35">
      <c r="B1008" s="474"/>
      <c r="C1008" s="474"/>
      <c r="D1008" s="474"/>
      <c r="E1008" s="474"/>
      <c r="F1008" s="474"/>
      <c r="G1008" s="474"/>
      <c r="H1008" s="474"/>
      <c r="I1008" s="474"/>
      <c r="J1008" s="474"/>
      <c r="K1008" s="474"/>
      <c r="L1008" s="474"/>
      <c r="M1008" s="474"/>
      <c r="N1008" s="474"/>
      <c r="O1008" s="474"/>
      <c r="P1008" s="474"/>
      <c r="Q1008" s="474"/>
      <c r="R1008" s="474"/>
      <c r="S1008" s="474"/>
      <c r="T1008" s="474"/>
      <c r="U1008" s="474"/>
      <c r="V1008" s="474"/>
      <c r="W1008" s="474"/>
      <c r="X1008" s="474"/>
      <c r="Y1008" s="474"/>
      <c r="Z1008" s="474"/>
      <c r="AA1008" s="474"/>
      <c r="AB1008" s="474"/>
      <c r="AC1008" s="474"/>
      <c r="AD1008" s="474"/>
      <c r="AE1008" s="474"/>
      <c r="AF1008" s="474"/>
      <c r="AG1008" s="474"/>
    </row>
    <row r="1009" spans="2:33" ht="12" customHeight="1" x14ac:dyDescent="0.35">
      <c r="B1009" s="474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474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</row>
    <row r="1010" spans="2:33" ht="12" customHeight="1" x14ac:dyDescent="0.35">
      <c r="B1010" s="474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474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</row>
    <row r="1011" spans="2:33" ht="12" customHeight="1" x14ac:dyDescent="0.35">
      <c r="B1011" s="474"/>
      <c r="C1011" s="474"/>
      <c r="D1011" s="474"/>
      <c r="E1011" s="474"/>
      <c r="F1011" s="474"/>
      <c r="G1011" s="474"/>
      <c r="H1011" s="474"/>
      <c r="I1011" s="474"/>
      <c r="J1011" s="474"/>
      <c r="K1011" s="474"/>
      <c r="L1011" s="474"/>
      <c r="M1011" s="474"/>
      <c r="N1011" s="474"/>
      <c r="O1011" s="474"/>
      <c r="P1011" s="474"/>
      <c r="Q1011" s="474"/>
      <c r="R1011" s="474"/>
      <c r="S1011" s="474"/>
      <c r="T1011" s="474"/>
      <c r="U1011" s="474"/>
      <c r="V1011" s="474"/>
      <c r="W1011" s="474"/>
      <c r="X1011" s="474"/>
      <c r="Y1011" s="474"/>
      <c r="Z1011" s="474"/>
      <c r="AA1011" s="474"/>
      <c r="AB1011" s="474"/>
      <c r="AC1011" s="474"/>
      <c r="AD1011" s="474"/>
      <c r="AE1011" s="474"/>
      <c r="AF1011" s="474"/>
      <c r="AG1011" s="474"/>
    </row>
    <row r="1012" spans="2:33" ht="12" customHeight="1" x14ac:dyDescent="0.35">
      <c r="B1012" s="474"/>
      <c r="C1012" s="474"/>
      <c r="D1012" s="474"/>
      <c r="E1012" s="474"/>
      <c r="F1012" s="474"/>
      <c r="G1012" s="474"/>
      <c r="H1012" s="474"/>
      <c r="I1012" s="474"/>
      <c r="J1012" s="474"/>
      <c r="K1012" s="474"/>
      <c r="L1012" s="474"/>
      <c r="M1012" s="474"/>
      <c r="N1012" s="474"/>
      <c r="O1012" s="474"/>
      <c r="P1012" s="474"/>
      <c r="Q1012" s="474"/>
      <c r="R1012" s="474"/>
      <c r="S1012" s="474"/>
      <c r="T1012" s="474"/>
      <c r="U1012" s="474"/>
      <c r="V1012" s="474"/>
      <c r="W1012" s="474"/>
      <c r="X1012" s="474"/>
      <c r="Y1012" s="474"/>
      <c r="Z1012" s="474"/>
      <c r="AA1012" s="474"/>
      <c r="AB1012" s="474"/>
      <c r="AC1012" s="474"/>
      <c r="AD1012" s="474"/>
      <c r="AE1012" s="474"/>
      <c r="AF1012" s="474"/>
      <c r="AG1012" s="474"/>
    </row>
    <row r="1013" spans="2:33" ht="12" customHeight="1" x14ac:dyDescent="0.35">
      <c r="B1013" s="474"/>
      <c r="C1013" s="474"/>
      <c r="D1013" s="474"/>
      <c r="E1013" s="474"/>
      <c r="F1013" s="474"/>
      <c r="G1013" s="474"/>
      <c r="H1013" s="474"/>
      <c r="I1013" s="474"/>
      <c r="J1013" s="474"/>
      <c r="K1013" s="474"/>
      <c r="L1013" s="474"/>
      <c r="M1013" s="474"/>
      <c r="N1013" s="474"/>
      <c r="O1013" s="474"/>
      <c r="P1013" s="474"/>
      <c r="Q1013" s="474"/>
      <c r="R1013" s="474"/>
      <c r="S1013" s="474"/>
      <c r="T1013" s="474"/>
      <c r="U1013" s="474"/>
      <c r="V1013" s="474"/>
      <c r="W1013" s="474"/>
      <c r="X1013" s="474"/>
      <c r="Y1013" s="474"/>
      <c r="Z1013" s="474"/>
      <c r="AA1013" s="474"/>
      <c r="AB1013" s="474"/>
      <c r="AC1013" s="474"/>
      <c r="AD1013" s="474"/>
      <c r="AE1013" s="474"/>
      <c r="AF1013" s="474"/>
      <c r="AG1013" s="474"/>
    </row>
    <row r="1014" spans="2:33" ht="12" customHeight="1" x14ac:dyDescent="0.35">
      <c r="B1014" s="474"/>
      <c r="C1014" s="474"/>
      <c r="D1014" s="474"/>
      <c r="E1014" s="474"/>
      <c r="F1014" s="474"/>
      <c r="G1014" s="474"/>
      <c r="H1014" s="474"/>
      <c r="I1014" s="474"/>
      <c r="J1014" s="474"/>
      <c r="K1014" s="474"/>
      <c r="L1014" s="474"/>
      <c r="M1014" s="474"/>
      <c r="N1014" s="474"/>
      <c r="O1014" s="474"/>
      <c r="P1014" s="474"/>
      <c r="Q1014" s="474"/>
      <c r="R1014" s="474"/>
      <c r="S1014" s="474"/>
      <c r="T1014" s="474"/>
      <c r="U1014" s="474"/>
      <c r="V1014" s="474"/>
      <c r="W1014" s="474"/>
      <c r="X1014" s="474"/>
      <c r="Y1014" s="474"/>
      <c r="Z1014" s="474"/>
      <c r="AA1014" s="474"/>
      <c r="AB1014" s="474"/>
      <c r="AC1014" s="474"/>
      <c r="AD1014" s="474"/>
      <c r="AE1014" s="474"/>
      <c r="AF1014" s="474"/>
      <c r="AG1014" s="474"/>
    </row>
    <row r="1015" spans="2:33" ht="12" customHeight="1" x14ac:dyDescent="0.35">
      <c r="B1015" s="474"/>
      <c r="C1015" s="474"/>
      <c r="D1015" s="474"/>
      <c r="E1015" s="474"/>
      <c r="F1015" s="474"/>
      <c r="G1015" s="474"/>
      <c r="H1015" s="474"/>
      <c r="I1015" s="474"/>
      <c r="J1015" s="474"/>
      <c r="K1015" s="474"/>
      <c r="L1015" s="474"/>
      <c r="M1015" s="474"/>
      <c r="N1015" s="474"/>
      <c r="O1015" s="474"/>
      <c r="P1015" s="474"/>
      <c r="Q1015" s="474"/>
      <c r="R1015" s="474"/>
      <c r="S1015" s="474"/>
      <c r="T1015" s="474"/>
      <c r="U1015" s="474"/>
      <c r="V1015" s="474"/>
      <c r="W1015" s="474"/>
      <c r="X1015" s="474"/>
      <c r="Y1015" s="474"/>
      <c r="Z1015" s="474"/>
      <c r="AA1015" s="474"/>
      <c r="AB1015" s="474"/>
      <c r="AC1015" s="474"/>
      <c r="AD1015" s="474"/>
      <c r="AE1015" s="474"/>
      <c r="AF1015" s="474"/>
      <c r="AG1015" s="474"/>
    </row>
    <row r="1016" spans="2:33" ht="15" customHeight="1" x14ac:dyDescent="0.35">
      <c r="B1016" s="474"/>
      <c r="C1016" s="474"/>
      <c r="D1016" s="474"/>
      <c r="E1016" s="474"/>
      <c r="F1016" s="474"/>
      <c r="G1016" s="474"/>
      <c r="H1016" s="474"/>
      <c r="I1016" s="474"/>
      <c r="J1016" s="474"/>
      <c r="K1016" s="474"/>
      <c r="L1016" s="474"/>
      <c r="M1016" s="474"/>
      <c r="N1016" s="474"/>
      <c r="O1016" s="474"/>
      <c r="P1016" s="474"/>
      <c r="Q1016" s="474"/>
      <c r="R1016" s="474"/>
      <c r="S1016" s="474"/>
      <c r="T1016" s="474"/>
      <c r="U1016" s="474"/>
      <c r="V1016" s="474"/>
      <c r="W1016" s="474"/>
      <c r="X1016" s="474"/>
      <c r="Y1016" s="474"/>
      <c r="Z1016" s="474"/>
      <c r="AA1016" s="474"/>
      <c r="AB1016" s="474"/>
      <c r="AC1016" s="474"/>
      <c r="AD1016" s="474"/>
      <c r="AE1016" s="474"/>
      <c r="AF1016" s="474"/>
      <c r="AG1016" s="474"/>
    </row>
    <row r="1017" spans="2:33" ht="15" customHeight="1" x14ac:dyDescent="0.35">
      <c r="B1017" s="474"/>
      <c r="C1017" s="474"/>
      <c r="D1017" s="474"/>
      <c r="E1017" s="474"/>
      <c r="F1017" s="474"/>
      <c r="G1017" s="474"/>
      <c r="H1017" s="474"/>
      <c r="I1017" s="474"/>
      <c r="J1017" s="474"/>
      <c r="K1017" s="474"/>
      <c r="L1017" s="474"/>
      <c r="M1017" s="474"/>
      <c r="N1017" s="474"/>
      <c r="O1017" s="474"/>
      <c r="P1017" s="474"/>
      <c r="Q1017" s="474"/>
      <c r="R1017" s="474"/>
      <c r="S1017" s="474"/>
      <c r="T1017" s="474"/>
      <c r="U1017" s="474"/>
      <c r="V1017" s="474"/>
      <c r="W1017" s="474"/>
      <c r="X1017" s="474"/>
      <c r="Y1017" s="474"/>
      <c r="Z1017" s="474"/>
      <c r="AA1017" s="474"/>
      <c r="AB1017" s="474"/>
      <c r="AC1017" s="474"/>
      <c r="AD1017" s="474"/>
      <c r="AE1017" s="474"/>
      <c r="AF1017" s="474"/>
      <c r="AG1017" s="474"/>
    </row>
    <row r="1018" spans="2:33" ht="15" customHeight="1" x14ac:dyDescent="0.35">
      <c r="B1018" s="474"/>
      <c r="C1018" s="474"/>
      <c r="D1018" s="474"/>
      <c r="E1018" s="474"/>
      <c r="F1018" s="474"/>
      <c r="G1018" s="474"/>
      <c r="H1018" s="474"/>
      <c r="I1018" s="474"/>
      <c r="J1018" s="474"/>
      <c r="K1018" s="474"/>
      <c r="L1018" s="474"/>
      <c r="M1018" s="474"/>
      <c r="N1018" s="474"/>
      <c r="O1018" s="474"/>
      <c r="P1018" s="474"/>
      <c r="Q1018" s="474"/>
      <c r="R1018" s="474"/>
      <c r="S1018" s="474"/>
      <c r="T1018" s="474"/>
      <c r="U1018" s="474"/>
      <c r="V1018" s="474"/>
      <c r="W1018" s="474"/>
      <c r="X1018" s="474"/>
      <c r="Y1018" s="474"/>
      <c r="Z1018" s="474"/>
      <c r="AA1018" s="474"/>
      <c r="AB1018" s="474"/>
      <c r="AC1018" s="474"/>
      <c r="AD1018" s="474"/>
      <c r="AE1018" s="474"/>
      <c r="AF1018" s="474"/>
      <c r="AG1018" s="474"/>
    </row>
    <row r="1019" spans="2:33" ht="15" customHeight="1" x14ac:dyDescent="0.35">
      <c r="B1019" s="474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474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</row>
    <row r="1020" spans="2:33" ht="15" customHeight="1" x14ac:dyDescent="0.35">
      <c r="B1020" s="474"/>
      <c r="C1020" s="474"/>
      <c r="D1020" s="474"/>
      <c r="E1020" s="474"/>
      <c r="F1020" s="474"/>
      <c r="G1020" s="474"/>
      <c r="H1020" s="474"/>
      <c r="I1020" s="474"/>
      <c r="J1020" s="474"/>
      <c r="K1020" s="474"/>
      <c r="L1020" s="474"/>
      <c r="M1020" s="474"/>
      <c r="N1020" s="474"/>
      <c r="O1020" s="474"/>
      <c r="P1020" s="474"/>
      <c r="Q1020" s="474"/>
      <c r="R1020" s="474"/>
      <c r="S1020" s="474"/>
      <c r="T1020" s="474"/>
      <c r="U1020" s="474"/>
      <c r="V1020" s="474"/>
      <c r="W1020" s="474"/>
      <c r="X1020" s="474"/>
      <c r="Y1020" s="474"/>
      <c r="Z1020" s="474"/>
      <c r="AA1020" s="474"/>
      <c r="AB1020" s="474"/>
      <c r="AC1020" s="474"/>
      <c r="AD1020" s="474"/>
      <c r="AE1020" s="474"/>
      <c r="AF1020" s="474"/>
      <c r="AG1020" s="474"/>
    </row>
    <row r="1021" spans="2:33" ht="15" customHeight="1" x14ac:dyDescent="0.35">
      <c r="B1021" s="474"/>
      <c r="C1021" s="474"/>
      <c r="D1021" s="474"/>
      <c r="E1021" s="474"/>
      <c r="F1021" s="474"/>
      <c r="G1021" s="474"/>
      <c r="H1021" s="474"/>
      <c r="I1021" s="474"/>
      <c r="J1021" s="474"/>
      <c r="K1021" s="474"/>
      <c r="L1021" s="474"/>
      <c r="M1021" s="474"/>
      <c r="N1021" s="474"/>
      <c r="O1021" s="474"/>
      <c r="P1021" s="474"/>
      <c r="Q1021" s="474"/>
      <c r="R1021" s="474"/>
      <c r="S1021" s="474"/>
      <c r="T1021" s="474"/>
      <c r="U1021" s="474"/>
      <c r="V1021" s="474"/>
      <c r="W1021" s="474"/>
      <c r="X1021" s="474"/>
      <c r="Y1021" s="474"/>
      <c r="Z1021" s="474"/>
      <c r="AA1021" s="474"/>
      <c r="AB1021" s="474"/>
      <c r="AC1021" s="474"/>
      <c r="AD1021" s="474"/>
      <c r="AE1021" s="474"/>
      <c r="AF1021" s="474"/>
      <c r="AG1021" s="474"/>
    </row>
    <row r="1022" spans="2:33" ht="12" customHeight="1" x14ac:dyDescent="0.35">
      <c r="B1022" s="474"/>
      <c r="C1022" s="474"/>
      <c r="D1022" s="474"/>
      <c r="E1022" s="474"/>
      <c r="F1022" s="474"/>
      <c r="G1022" s="474"/>
      <c r="H1022" s="474"/>
      <c r="I1022" s="474"/>
      <c r="J1022" s="474"/>
      <c r="K1022" s="474"/>
      <c r="L1022" s="474"/>
      <c r="M1022" s="474"/>
      <c r="N1022" s="474"/>
      <c r="O1022" s="474"/>
      <c r="P1022" s="474"/>
      <c r="Q1022" s="474"/>
      <c r="R1022" s="474"/>
      <c r="S1022" s="474"/>
      <c r="T1022" s="474"/>
      <c r="U1022" s="474"/>
      <c r="V1022" s="474"/>
      <c r="W1022" s="474"/>
      <c r="X1022" s="474"/>
      <c r="Y1022" s="474"/>
      <c r="Z1022" s="474"/>
      <c r="AA1022" s="474"/>
      <c r="AB1022" s="474"/>
      <c r="AC1022" s="474"/>
      <c r="AD1022" s="474"/>
      <c r="AE1022" s="474"/>
      <c r="AF1022" s="474"/>
      <c r="AG1022" s="474"/>
    </row>
    <row r="1023" spans="2:33" ht="15" customHeight="1" x14ac:dyDescent="0.35">
      <c r="B1023" s="474"/>
      <c r="C1023" s="474"/>
      <c r="D1023" s="474"/>
      <c r="E1023" s="474"/>
      <c r="F1023" s="474"/>
      <c r="G1023" s="474"/>
      <c r="H1023" s="474"/>
      <c r="I1023" s="474"/>
      <c r="J1023" s="474"/>
      <c r="K1023" s="474"/>
      <c r="L1023" s="474"/>
      <c r="M1023" s="474"/>
      <c r="N1023" s="474"/>
      <c r="O1023" s="474"/>
      <c r="P1023" s="474"/>
      <c r="Q1023" s="474"/>
      <c r="R1023" s="474"/>
      <c r="S1023" s="474"/>
      <c r="T1023" s="474"/>
      <c r="U1023" s="474"/>
      <c r="V1023" s="474"/>
      <c r="W1023" s="474"/>
      <c r="X1023" s="474"/>
      <c r="Y1023" s="474"/>
      <c r="Z1023" s="474"/>
      <c r="AA1023" s="474"/>
      <c r="AB1023" s="474"/>
      <c r="AC1023" s="474"/>
      <c r="AD1023" s="474"/>
      <c r="AE1023" s="474"/>
      <c r="AF1023" s="474"/>
      <c r="AG1023" s="474"/>
    </row>
    <row r="1024" spans="2:33" ht="15" customHeight="1" x14ac:dyDescent="0.35">
      <c r="B1024" s="474"/>
      <c r="C1024" s="474"/>
      <c r="D1024" s="474"/>
      <c r="E1024" s="474"/>
      <c r="F1024" s="474"/>
      <c r="G1024" s="474"/>
      <c r="H1024" s="474"/>
      <c r="I1024" s="474"/>
      <c r="J1024" s="474"/>
      <c r="K1024" s="474"/>
      <c r="L1024" s="474"/>
      <c r="M1024" s="474"/>
      <c r="N1024" s="474"/>
      <c r="O1024" s="474"/>
      <c r="P1024" s="474"/>
      <c r="Q1024" s="474"/>
      <c r="R1024" s="474"/>
      <c r="S1024" s="474"/>
      <c r="T1024" s="474"/>
      <c r="U1024" s="474"/>
      <c r="V1024" s="474"/>
      <c r="W1024" s="474"/>
      <c r="X1024" s="474"/>
      <c r="Y1024" s="474"/>
      <c r="Z1024" s="474"/>
      <c r="AA1024" s="474"/>
      <c r="AB1024" s="474"/>
      <c r="AC1024" s="474"/>
      <c r="AD1024" s="474"/>
      <c r="AE1024" s="474"/>
      <c r="AF1024" s="474"/>
      <c r="AG1024" s="474"/>
    </row>
    <row r="1025" spans="1:33" ht="15" customHeight="1" x14ac:dyDescent="0.35">
      <c r="A1025" s="470"/>
      <c r="B1025" s="474"/>
      <c r="C1025" s="474"/>
      <c r="D1025" s="474"/>
      <c r="E1025" s="474"/>
      <c r="F1025" s="474"/>
      <c r="G1025" s="474"/>
      <c r="H1025" s="474"/>
      <c r="I1025" s="474"/>
      <c r="J1025" s="474"/>
      <c r="K1025" s="474"/>
      <c r="L1025" s="474"/>
      <c r="M1025" s="474"/>
      <c r="N1025" s="474"/>
      <c r="O1025" s="474"/>
      <c r="P1025" s="474"/>
      <c r="Q1025" s="474"/>
      <c r="R1025" s="474"/>
      <c r="S1025" s="474"/>
      <c r="T1025" s="474"/>
      <c r="U1025" s="474"/>
      <c r="V1025" s="474"/>
      <c r="W1025" s="474"/>
      <c r="X1025" s="474"/>
      <c r="Y1025" s="474"/>
      <c r="Z1025" s="474"/>
      <c r="AA1025" s="474"/>
      <c r="AB1025" s="474"/>
      <c r="AC1025" s="474"/>
      <c r="AD1025" s="474"/>
      <c r="AE1025" s="474"/>
      <c r="AF1025" s="474"/>
      <c r="AG1025" s="474"/>
    </row>
    <row r="1026" spans="1:33" ht="15" customHeight="1" x14ac:dyDescent="0.35">
      <c r="A1026" s="470"/>
      <c r="B1026" s="474"/>
      <c r="C1026" s="474"/>
      <c r="D1026" s="474"/>
      <c r="E1026" s="474"/>
      <c r="F1026" s="474"/>
      <c r="G1026" s="474"/>
      <c r="H1026" s="474"/>
      <c r="I1026" s="474"/>
      <c r="J1026" s="474"/>
      <c r="K1026" s="474"/>
      <c r="L1026" s="474"/>
      <c r="M1026" s="474"/>
      <c r="N1026" s="474"/>
      <c r="O1026" s="474"/>
      <c r="P1026" s="474"/>
      <c r="Q1026" s="474"/>
      <c r="R1026" s="474"/>
      <c r="S1026" s="474"/>
      <c r="T1026" s="474"/>
      <c r="U1026" s="474"/>
      <c r="V1026" s="474"/>
      <c r="W1026" s="474"/>
      <c r="X1026" s="474"/>
      <c r="Y1026" s="474"/>
      <c r="Z1026" s="474"/>
      <c r="AA1026" s="474"/>
      <c r="AB1026" s="474"/>
      <c r="AC1026" s="474"/>
      <c r="AD1026" s="474"/>
      <c r="AE1026" s="474"/>
      <c r="AF1026" s="474"/>
      <c r="AG1026" s="474"/>
    </row>
    <row r="1027" spans="1:33" ht="15" customHeight="1" x14ac:dyDescent="0.35">
      <c r="A1027" s="470"/>
      <c r="B1027" s="474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474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</row>
    <row r="1028" spans="1:33" ht="15" customHeight="1" x14ac:dyDescent="0.35">
      <c r="A1028" s="470"/>
      <c r="B1028" s="474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474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</row>
    <row r="1029" spans="1:33" ht="15" customHeight="1" x14ac:dyDescent="0.35">
      <c r="A1029" s="470"/>
      <c r="B1029" s="474"/>
      <c r="C1029" s="474"/>
      <c r="D1029" s="474"/>
      <c r="E1029" s="474"/>
      <c r="F1029" s="474"/>
      <c r="G1029" s="474"/>
      <c r="H1029" s="474"/>
      <c r="I1029" s="474"/>
      <c r="J1029" s="474"/>
      <c r="K1029" s="474"/>
      <c r="L1029" s="474"/>
      <c r="M1029" s="474"/>
      <c r="N1029" s="474"/>
      <c r="O1029" s="474"/>
      <c r="P1029" s="474"/>
      <c r="Q1029" s="474"/>
      <c r="R1029" s="474"/>
      <c r="S1029" s="474"/>
      <c r="T1029" s="474"/>
      <c r="U1029" s="474"/>
      <c r="V1029" s="474"/>
      <c r="W1029" s="474"/>
      <c r="X1029" s="474"/>
      <c r="Y1029" s="474"/>
      <c r="Z1029" s="474"/>
      <c r="AA1029" s="474"/>
      <c r="AB1029" s="474"/>
      <c r="AC1029" s="474"/>
      <c r="AD1029" s="474"/>
      <c r="AE1029" s="474"/>
      <c r="AF1029" s="474"/>
      <c r="AG1029" s="474"/>
    </row>
    <row r="1030" spans="1:33" ht="15" customHeight="1" x14ac:dyDescent="0.35">
      <c r="A1030" s="470"/>
      <c r="B1030" s="474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474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</row>
    <row r="1031" spans="1:33" ht="15" customHeight="1" x14ac:dyDescent="0.35">
      <c r="A1031" s="470"/>
      <c r="B1031" s="474"/>
      <c r="C1031" s="474"/>
      <c r="D1031" s="474"/>
      <c r="E1031" s="474"/>
      <c r="F1031" s="474"/>
      <c r="G1031" s="474"/>
      <c r="H1031" s="474"/>
      <c r="I1031" s="474"/>
      <c r="J1031" s="474"/>
      <c r="K1031" s="474"/>
      <c r="L1031" s="474"/>
      <c r="M1031" s="474"/>
      <c r="N1031" s="474"/>
      <c r="O1031" s="474"/>
      <c r="P1031" s="474"/>
      <c r="Q1031" s="474"/>
      <c r="R1031" s="474"/>
      <c r="S1031" s="474"/>
      <c r="T1031" s="474"/>
      <c r="U1031" s="474"/>
      <c r="V1031" s="474"/>
      <c r="W1031" s="474"/>
      <c r="X1031" s="474"/>
      <c r="Y1031" s="474"/>
      <c r="Z1031" s="474"/>
      <c r="AA1031" s="474"/>
      <c r="AB1031" s="474"/>
      <c r="AC1031" s="474"/>
      <c r="AD1031" s="474"/>
      <c r="AE1031" s="474"/>
      <c r="AF1031" s="474"/>
      <c r="AG1031" s="474"/>
    </row>
    <row r="1032" spans="1:33" ht="15" customHeight="1" x14ac:dyDescent="0.35">
      <c r="A1032" s="470"/>
      <c r="B1032" s="474"/>
      <c r="C1032" s="474"/>
      <c r="D1032" s="474"/>
      <c r="E1032" s="474"/>
      <c r="F1032" s="474"/>
      <c r="G1032" s="474"/>
      <c r="H1032" s="474"/>
      <c r="I1032" s="474"/>
      <c r="J1032" s="474"/>
      <c r="K1032" s="474"/>
      <c r="L1032" s="474"/>
      <c r="M1032" s="474"/>
      <c r="N1032" s="474"/>
      <c r="O1032" s="474"/>
      <c r="P1032" s="474"/>
      <c r="Q1032" s="474"/>
      <c r="R1032" s="474"/>
      <c r="S1032" s="474"/>
      <c r="T1032" s="474"/>
      <c r="U1032" s="474"/>
      <c r="V1032" s="474"/>
      <c r="W1032" s="474"/>
      <c r="X1032" s="474"/>
      <c r="Y1032" s="474"/>
      <c r="Z1032" s="474"/>
      <c r="AA1032" s="474"/>
      <c r="AB1032" s="474"/>
      <c r="AC1032" s="474"/>
      <c r="AD1032" s="474"/>
      <c r="AE1032" s="474"/>
      <c r="AF1032" s="474"/>
      <c r="AG1032" s="474"/>
    </row>
    <row r="1033" spans="1:33" ht="15" customHeight="1" x14ac:dyDescent="0.35">
      <c r="A1033" s="470"/>
      <c r="B1033" s="474"/>
      <c r="C1033" s="474"/>
      <c r="D1033" s="474"/>
      <c r="E1033" s="474"/>
      <c r="F1033" s="474"/>
      <c r="G1033" s="474"/>
      <c r="H1033" s="474"/>
      <c r="I1033" s="474"/>
      <c r="J1033" s="474"/>
      <c r="K1033" s="474"/>
      <c r="L1033" s="474"/>
      <c r="M1033" s="474"/>
      <c r="N1033" s="474"/>
      <c r="O1033" s="474"/>
      <c r="P1033" s="474"/>
      <c r="Q1033" s="474"/>
      <c r="R1033" s="474"/>
      <c r="S1033" s="474"/>
      <c r="T1033" s="474"/>
      <c r="U1033" s="474"/>
      <c r="V1033" s="474"/>
      <c r="W1033" s="474"/>
      <c r="X1033" s="474"/>
      <c r="Y1033" s="474"/>
      <c r="Z1033" s="474"/>
      <c r="AA1033" s="474"/>
      <c r="AB1033" s="474"/>
      <c r="AC1033" s="474"/>
      <c r="AD1033" s="474"/>
      <c r="AE1033" s="474"/>
      <c r="AF1033" s="474"/>
      <c r="AG1033" s="474"/>
    </row>
    <row r="1034" spans="1:33" ht="15" customHeight="1" x14ac:dyDescent="0.35">
      <c r="A1034" s="470"/>
      <c r="B1034" s="474"/>
      <c r="C1034" s="474"/>
      <c r="D1034" s="474"/>
      <c r="E1034" s="474"/>
      <c r="F1034" s="474"/>
      <c r="G1034" s="474"/>
      <c r="H1034" s="474"/>
      <c r="I1034" s="474"/>
      <c r="J1034" s="474"/>
      <c r="K1034" s="474"/>
      <c r="L1034" s="474"/>
      <c r="M1034" s="474"/>
      <c r="N1034" s="474"/>
      <c r="O1034" s="474"/>
      <c r="P1034" s="474"/>
      <c r="Q1034" s="474"/>
      <c r="R1034" s="474"/>
      <c r="S1034" s="474"/>
      <c r="T1034" s="474"/>
      <c r="U1034" s="474"/>
      <c r="V1034" s="474"/>
      <c r="W1034" s="474"/>
      <c r="X1034" s="474"/>
      <c r="Y1034" s="474"/>
      <c r="Z1034" s="474"/>
      <c r="AA1034" s="474"/>
      <c r="AB1034" s="474"/>
      <c r="AC1034" s="474"/>
      <c r="AD1034" s="474"/>
      <c r="AE1034" s="474"/>
      <c r="AF1034" s="474" t="s">
        <v>1998</v>
      </c>
      <c r="AG1034" s="474"/>
    </row>
    <row r="1035" spans="1:33" ht="15" customHeight="1" x14ac:dyDescent="0.35">
      <c r="A1035" s="473" t="s">
        <v>2455</v>
      </c>
      <c r="B1035" s="476" t="s">
        <v>2456</v>
      </c>
      <c r="C1035" s="474"/>
      <c r="D1035" s="474"/>
      <c r="E1035" s="474"/>
      <c r="F1035" s="474"/>
      <c r="G1035" s="474"/>
      <c r="H1035" s="474"/>
      <c r="I1035" s="474"/>
      <c r="J1035" s="474"/>
      <c r="K1035" s="474"/>
      <c r="L1035" s="474"/>
      <c r="M1035" s="474"/>
      <c r="N1035" s="474"/>
      <c r="O1035" s="474"/>
      <c r="P1035" s="474"/>
      <c r="Q1035" s="474"/>
      <c r="R1035" s="474"/>
      <c r="S1035" s="474"/>
      <c r="T1035" s="474"/>
      <c r="U1035" s="474"/>
      <c r="V1035" s="474"/>
      <c r="W1035" s="474"/>
      <c r="X1035" s="474"/>
      <c r="Y1035" s="474"/>
      <c r="Z1035" s="474"/>
      <c r="AA1035" s="474"/>
      <c r="AB1035" s="474"/>
      <c r="AC1035" s="474"/>
      <c r="AD1035" s="474"/>
      <c r="AE1035" s="474"/>
      <c r="AF1035" s="477" t="s">
        <v>1999</v>
      </c>
      <c r="AG1035" s="474"/>
    </row>
    <row r="1036" spans="1:33" ht="15" customHeight="1" x14ac:dyDescent="0.35">
      <c r="A1036" s="470"/>
      <c r="B1036" s="478" t="s">
        <v>2457</v>
      </c>
      <c r="C1036" s="474"/>
      <c r="D1036" s="474"/>
      <c r="E1036" s="474"/>
      <c r="F1036" s="474"/>
      <c r="G1036" s="474"/>
      <c r="H1036" s="474"/>
      <c r="I1036" s="474"/>
      <c r="J1036" s="474"/>
      <c r="K1036" s="474"/>
      <c r="L1036" s="474"/>
      <c r="M1036" s="474"/>
      <c r="N1036" s="474"/>
      <c r="O1036" s="474"/>
      <c r="P1036" s="474"/>
      <c r="Q1036" s="474"/>
      <c r="R1036" s="474"/>
      <c r="S1036" s="474"/>
      <c r="T1036" s="474"/>
      <c r="U1036" s="474"/>
      <c r="V1036" s="474"/>
      <c r="W1036" s="474"/>
      <c r="X1036" s="474"/>
      <c r="Y1036" s="474"/>
      <c r="Z1036" s="474"/>
      <c r="AA1036" s="474"/>
      <c r="AB1036" s="474"/>
      <c r="AC1036" s="474"/>
      <c r="AD1036" s="474"/>
      <c r="AE1036" s="474"/>
      <c r="AF1036" s="477" t="s">
        <v>2000</v>
      </c>
      <c r="AG1036" s="474"/>
    </row>
    <row r="1037" spans="1:33" ht="12" customHeight="1" x14ac:dyDescent="0.35">
      <c r="A1037" s="470"/>
      <c r="B1037" s="478"/>
      <c r="C1037" s="479"/>
      <c r="D1037" s="479"/>
      <c r="E1037" s="479"/>
      <c r="F1037" s="479"/>
      <c r="G1037" s="479"/>
      <c r="H1037" s="479"/>
      <c r="I1037" s="479"/>
      <c r="J1037" s="479"/>
      <c r="K1037" s="479"/>
      <c r="L1037" s="479"/>
      <c r="M1037" s="479"/>
      <c r="N1037" s="479"/>
      <c r="O1037" s="479"/>
      <c r="P1037" s="479"/>
      <c r="Q1037" s="479"/>
      <c r="R1037" s="479"/>
      <c r="S1037" s="479"/>
      <c r="T1037" s="479"/>
      <c r="U1037" s="479"/>
      <c r="V1037" s="479"/>
      <c r="W1037" s="479"/>
      <c r="X1037" s="479"/>
      <c r="Y1037" s="479"/>
      <c r="Z1037" s="479"/>
      <c r="AA1037" s="479"/>
      <c r="AB1037" s="479"/>
      <c r="AC1037" s="479"/>
      <c r="AD1037" s="479"/>
      <c r="AE1037" s="479"/>
      <c r="AF1037" s="477" t="s">
        <v>2123</v>
      </c>
      <c r="AG1037" s="474"/>
    </row>
    <row r="1038" spans="1:33" ht="15" customHeight="1" thickBot="1" x14ac:dyDescent="0.4">
      <c r="A1038" s="470"/>
      <c r="B1038" s="480" t="s">
        <v>2156</v>
      </c>
      <c r="C1038" s="480">
        <v>2022</v>
      </c>
      <c r="D1038" s="480">
        <v>2023</v>
      </c>
      <c r="E1038" s="480">
        <v>2024</v>
      </c>
      <c r="F1038" s="480">
        <v>2025</v>
      </c>
      <c r="G1038" s="480">
        <v>2026</v>
      </c>
      <c r="H1038" s="480">
        <v>2027</v>
      </c>
      <c r="I1038" s="480">
        <v>2028</v>
      </c>
      <c r="J1038" s="480">
        <v>2029</v>
      </c>
      <c r="K1038" s="480">
        <v>2030</v>
      </c>
      <c r="L1038" s="480">
        <v>2031</v>
      </c>
      <c r="M1038" s="480">
        <v>2032</v>
      </c>
      <c r="N1038" s="480">
        <v>2033</v>
      </c>
      <c r="O1038" s="480">
        <v>2034</v>
      </c>
      <c r="P1038" s="480">
        <v>2035</v>
      </c>
      <c r="Q1038" s="480">
        <v>2036</v>
      </c>
      <c r="R1038" s="480">
        <v>2037</v>
      </c>
      <c r="S1038" s="480">
        <v>2038</v>
      </c>
      <c r="T1038" s="480">
        <v>2039</v>
      </c>
      <c r="U1038" s="480">
        <v>2040</v>
      </c>
      <c r="V1038" s="480">
        <v>2041</v>
      </c>
      <c r="W1038" s="480">
        <v>2042</v>
      </c>
      <c r="X1038" s="480">
        <v>2043</v>
      </c>
      <c r="Y1038" s="480">
        <v>2044</v>
      </c>
      <c r="Z1038" s="480">
        <v>2045</v>
      </c>
      <c r="AA1038" s="480">
        <v>2046</v>
      </c>
      <c r="AB1038" s="480">
        <v>2047</v>
      </c>
      <c r="AC1038" s="480">
        <v>2048</v>
      </c>
      <c r="AD1038" s="480">
        <v>2049</v>
      </c>
      <c r="AE1038" s="480">
        <v>2050</v>
      </c>
      <c r="AF1038" s="481">
        <v>2050</v>
      </c>
      <c r="AG1038" s="474"/>
    </row>
    <row r="1039" spans="1:33" ht="15" customHeight="1" thickTop="1" x14ac:dyDescent="0.35">
      <c r="A1039" s="470"/>
      <c r="B1039" s="474"/>
      <c r="C1039" s="474"/>
      <c r="D1039" s="474"/>
      <c r="E1039" s="474"/>
      <c r="F1039" s="474"/>
      <c r="G1039" s="474"/>
      <c r="H1039" s="474"/>
      <c r="I1039" s="474"/>
      <c r="J1039" s="474"/>
      <c r="K1039" s="474"/>
      <c r="L1039" s="474"/>
      <c r="M1039" s="474"/>
      <c r="N1039" s="474"/>
      <c r="O1039" s="474"/>
      <c r="P1039" s="474"/>
      <c r="Q1039" s="474"/>
      <c r="R1039" s="474"/>
      <c r="S1039" s="474"/>
      <c r="T1039" s="474"/>
      <c r="U1039" s="474"/>
      <c r="V1039" s="474"/>
      <c r="W1039" s="474"/>
      <c r="X1039" s="474"/>
      <c r="Y1039" s="474"/>
      <c r="Z1039" s="474"/>
      <c r="AA1039" s="474"/>
      <c r="AB1039" s="474"/>
      <c r="AC1039" s="474"/>
      <c r="AD1039" s="474"/>
      <c r="AE1039" s="474"/>
      <c r="AF1039" s="474"/>
      <c r="AG1039" s="474"/>
    </row>
    <row r="1040" spans="1:33" ht="15" customHeight="1" x14ac:dyDescent="0.35">
      <c r="A1040" s="473" t="s">
        <v>2458</v>
      </c>
      <c r="B1040" s="482" t="s">
        <v>2157</v>
      </c>
      <c r="C1040" s="492">
        <v>19750.261718999998</v>
      </c>
      <c r="D1040" s="492">
        <v>19905.609375</v>
      </c>
      <c r="E1040" s="492">
        <v>20081.880859000001</v>
      </c>
      <c r="F1040" s="492">
        <v>20386.224609000001</v>
      </c>
      <c r="G1040" s="492">
        <v>20841.882812</v>
      </c>
      <c r="H1040" s="492">
        <v>21287.755859000001</v>
      </c>
      <c r="I1040" s="492">
        <v>21695.880859000001</v>
      </c>
      <c r="J1040" s="492">
        <v>22060.623047000001</v>
      </c>
      <c r="K1040" s="492">
        <v>22380.796875</v>
      </c>
      <c r="L1040" s="492">
        <v>22721.648438</v>
      </c>
      <c r="M1040" s="492">
        <v>23132.277343999998</v>
      </c>
      <c r="N1040" s="492">
        <v>23585.296875</v>
      </c>
      <c r="O1040" s="492">
        <v>24054.847656000002</v>
      </c>
      <c r="P1040" s="492">
        <v>24533.841797000001</v>
      </c>
      <c r="Q1040" s="492">
        <v>25026.417968999998</v>
      </c>
      <c r="R1040" s="492">
        <v>25540.740234000001</v>
      </c>
      <c r="S1040" s="492">
        <v>26075.976562</v>
      </c>
      <c r="T1040" s="492">
        <v>26606.574218999998</v>
      </c>
      <c r="U1040" s="492">
        <v>27195.669922000001</v>
      </c>
      <c r="V1040" s="492">
        <v>27810.150390999999</v>
      </c>
      <c r="W1040" s="492">
        <v>28404.6875</v>
      </c>
      <c r="X1040" s="492">
        <v>28996.335938</v>
      </c>
      <c r="Y1040" s="492">
        <v>29571.818359000001</v>
      </c>
      <c r="Z1040" s="492">
        <v>30144.392577999999</v>
      </c>
      <c r="AA1040" s="492">
        <v>30744.0625</v>
      </c>
      <c r="AB1040" s="492">
        <v>31369.007812</v>
      </c>
      <c r="AC1040" s="492">
        <v>32033.580077999999</v>
      </c>
      <c r="AD1040" s="492">
        <v>32711.115234000001</v>
      </c>
      <c r="AE1040" s="492">
        <v>33403.691405999998</v>
      </c>
      <c r="AF1040" s="487">
        <v>1.8945E-2</v>
      </c>
      <c r="AG1040" s="474"/>
    </row>
    <row r="1041" spans="1:33" ht="15" customHeight="1" x14ac:dyDescent="0.35">
      <c r="A1041" s="470"/>
      <c r="B1041" s="474"/>
      <c r="C1041" s="474"/>
      <c r="D1041" s="474"/>
      <c r="E1041" s="474"/>
      <c r="F1041" s="474"/>
      <c r="G1041" s="474"/>
      <c r="H1041" s="474"/>
      <c r="I1041" s="474"/>
      <c r="J1041" s="474"/>
      <c r="K1041" s="474"/>
      <c r="L1041" s="474"/>
      <c r="M1041" s="474"/>
      <c r="N1041" s="474"/>
      <c r="O1041" s="474"/>
      <c r="P1041" s="474"/>
      <c r="Q1041" s="474"/>
      <c r="R1041" s="474"/>
      <c r="S1041" s="474"/>
      <c r="T1041" s="474"/>
      <c r="U1041" s="474"/>
      <c r="V1041" s="474"/>
      <c r="W1041" s="474"/>
      <c r="X1041" s="474"/>
      <c r="Y1041" s="474"/>
      <c r="Z1041" s="474"/>
      <c r="AA1041" s="474"/>
      <c r="AB1041" s="474"/>
      <c r="AC1041" s="474"/>
      <c r="AD1041" s="474"/>
      <c r="AE1041" s="474"/>
      <c r="AF1041" s="474"/>
      <c r="AG1041" s="474"/>
    </row>
    <row r="1042" spans="1:33" ht="15" customHeight="1" x14ac:dyDescent="0.35">
      <c r="A1042" s="473" t="s">
        <v>2459</v>
      </c>
      <c r="B1042" s="482" t="s">
        <v>2158</v>
      </c>
      <c r="C1042" s="492">
        <v>17.935708999999999</v>
      </c>
      <c r="D1042" s="492">
        <v>18.202760999999999</v>
      </c>
      <c r="E1042" s="492">
        <v>18.200554</v>
      </c>
      <c r="F1042" s="492">
        <v>18.255096000000002</v>
      </c>
      <c r="G1042" s="492">
        <v>18.430401</v>
      </c>
      <c r="H1042" s="492">
        <v>18.652155</v>
      </c>
      <c r="I1042" s="492">
        <v>18.854479000000001</v>
      </c>
      <c r="J1042" s="492">
        <v>19.009482999999999</v>
      </c>
      <c r="K1042" s="492">
        <v>19.114239000000001</v>
      </c>
      <c r="L1042" s="492">
        <v>19.19603</v>
      </c>
      <c r="M1042" s="492">
        <v>19.323822</v>
      </c>
      <c r="N1042" s="492">
        <v>19.486729</v>
      </c>
      <c r="O1042" s="492">
        <v>19.699490000000001</v>
      </c>
      <c r="P1042" s="492">
        <v>19.893242000000001</v>
      </c>
      <c r="Q1042" s="492">
        <v>20.036854000000002</v>
      </c>
      <c r="R1042" s="492">
        <v>20.18899</v>
      </c>
      <c r="S1042" s="492">
        <v>20.345548999999998</v>
      </c>
      <c r="T1042" s="492">
        <v>20.496616</v>
      </c>
      <c r="U1042" s="492">
        <v>20.678673</v>
      </c>
      <c r="V1042" s="492">
        <v>20.864740000000001</v>
      </c>
      <c r="W1042" s="492">
        <v>21.043156</v>
      </c>
      <c r="X1042" s="492">
        <v>21.192539</v>
      </c>
      <c r="Y1042" s="492">
        <v>21.322969000000001</v>
      </c>
      <c r="Z1042" s="492">
        <v>21.457781000000001</v>
      </c>
      <c r="AA1042" s="492">
        <v>21.610482999999999</v>
      </c>
      <c r="AB1042" s="492">
        <v>21.786048999999998</v>
      </c>
      <c r="AC1042" s="492">
        <v>21.97336</v>
      </c>
      <c r="AD1042" s="492">
        <v>22.168427000000001</v>
      </c>
      <c r="AE1042" s="492">
        <v>22.373711</v>
      </c>
      <c r="AF1042" s="487">
        <v>7.927E-3</v>
      </c>
      <c r="AG1042" s="474"/>
    </row>
    <row r="1043" spans="1:33" ht="15" customHeight="1" x14ac:dyDescent="0.35">
      <c r="A1043" s="470"/>
      <c r="B1043" s="474"/>
      <c r="C1043" s="474"/>
      <c r="D1043" s="474"/>
      <c r="E1043" s="474"/>
      <c r="F1043" s="474"/>
      <c r="G1043" s="474"/>
      <c r="H1043" s="474"/>
      <c r="I1043" s="474"/>
      <c r="J1043" s="474"/>
      <c r="K1043" s="474"/>
      <c r="L1043" s="474"/>
      <c r="M1043" s="474"/>
      <c r="N1043" s="474"/>
      <c r="O1043" s="474"/>
      <c r="P1043" s="474"/>
      <c r="Q1043" s="474"/>
      <c r="R1043" s="474"/>
      <c r="S1043" s="474"/>
      <c r="T1043" s="474"/>
      <c r="U1043" s="474"/>
      <c r="V1043" s="474"/>
      <c r="W1043" s="474"/>
      <c r="X1043" s="474"/>
      <c r="Y1043" s="474"/>
      <c r="Z1043" s="474"/>
      <c r="AA1043" s="474"/>
      <c r="AB1043" s="474"/>
      <c r="AC1043" s="474"/>
      <c r="AD1043" s="474"/>
      <c r="AE1043" s="474"/>
      <c r="AF1043" s="474"/>
      <c r="AG1043" s="474"/>
    </row>
    <row r="1044" spans="1:33" ht="15" customHeight="1" x14ac:dyDescent="0.35">
      <c r="A1044" s="470"/>
      <c r="B1044" s="482" t="s">
        <v>357</v>
      </c>
      <c r="C1044" s="474"/>
      <c r="D1044" s="474"/>
      <c r="E1044" s="474"/>
      <c r="F1044" s="474"/>
      <c r="G1044" s="474"/>
      <c r="H1044" s="474"/>
      <c r="I1044" s="474"/>
      <c r="J1044" s="474"/>
      <c r="K1044" s="474"/>
      <c r="L1044" s="474"/>
      <c r="M1044" s="474"/>
      <c r="N1044" s="474"/>
      <c r="O1044" s="474"/>
      <c r="P1044" s="474"/>
      <c r="Q1044" s="474"/>
      <c r="R1044" s="474"/>
      <c r="S1044" s="474"/>
      <c r="T1044" s="474"/>
      <c r="U1044" s="474"/>
      <c r="V1044" s="474"/>
      <c r="W1044" s="474"/>
      <c r="X1044" s="474"/>
      <c r="Y1044" s="474"/>
      <c r="Z1044" s="474"/>
      <c r="AA1044" s="474"/>
      <c r="AB1044" s="474"/>
      <c r="AC1044" s="474"/>
      <c r="AD1044" s="474"/>
      <c r="AE1044" s="474"/>
      <c r="AF1044" s="474"/>
      <c r="AG1044" s="474"/>
    </row>
    <row r="1045" spans="1:33" ht="15" customHeight="1" x14ac:dyDescent="0.35">
      <c r="A1045" s="470"/>
      <c r="B1045" s="474"/>
      <c r="C1045" s="474"/>
      <c r="D1045" s="474"/>
      <c r="E1045" s="474"/>
      <c r="F1045" s="474"/>
      <c r="G1045" s="474"/>
      <c r="H1045" s="474"/>
      <c r="I1045" s="474"/>
      <c r="J1045" s="474"/>
      <c r="K1045" s="474"/>
      <c r="L1045" s="474"/>
      <c r="M1045" s="474"/>
      <c r="N1045" s="474"/>
      <c r="O1045" s="474"/>
      <c r="P1045" s="474"/>
      <c r="Q1045" s="474"/>
      <c r="R1045" s="474"/>
      <c r="S1045" s="474"/>
      <c r="T1045" s="474"/>
      <c r="U1045" s="474"/>
      <c r="V1045" s="474"/>
      <c r="W1045" s="474"/>
      <c r="X1045" s="474"/>
      <c r="Y1045" s="474"/>
      <c r="Z1045" s="474"/>
      <c r="AA1045" s="474"/>
      <c r="AB1045" s="474"/>
      <c r="AC1045" s="474"/>
      <c r="AD1045" s="474"/>
      <c r="AE1045" s="474"/>
      <c r="AF1045" s="474"/>
      <c r="AG1045" s="474"/>
    </row>
    <row r="1046" spans="1:33" ht="15" customHeight="1" x14ac:dyDescent="0.35">
      <c r="A1046" s="470"/>
      <c r="B1046" s="482" t="s">
        <v>2159</v>
      </c>
      <c r="C1046" s="474"/>
      <c r="D1046" s="474"/>
      <c r="E1046" s="474"/>
      <c r="F1046" s="474"/>
      <c r="G1046" s="474"/>
      <c r="H1046" s="474"/>
      <c r="I1046" s="474"/>
      <c r="J1046" s="474"/>
      <c r="K1046" s="474"/>
      <c r="L1046" s="474"/>
      <c r="M1046" s="474"/>
      <c r="N1046" s="474"/>
      <c r="O1046" s="474"/>
      <c r="P1046" s="474"/>
      <c r="Q1046" s="474"/>
      <c r="R1046" s="474"/>
      <c r="S1046" s="474"/>
      <c r="T1046" s="474"/>
      <c r="U1046" s="474"/>
      <c r="V1046" s="474"/>
      <c r="W1046" s="474"/>
      <c r="X1046" s="474"/>
      <c r="Y1046" s="474"/>
      <c r="Z1046" s="474"/>
      <c r="AA1046" s="474"/>
      <c r="AB1046" s="474"/>
      <c r="AC1046" s="474"/>
      <c r="AD1046" s="474"/>
      <c r="AE1046" s="474"/>
      <c r="AF1046" s="474"/>
      <c r="AG1046" s="474"/>
    </row>
    <row r="1047" spans="1:33" ht="15" customHeight="1" x14ac:dyDescent="0.35">
      <c r="A1047" s="473" t="s">
        <v>2460</v>
      </c>
      <c r="B1047" s="483" t="s">
        <v>2160</v>
      </c>
      <c r="C1047" s="488">
        <v>50.667217000000001</v>
      </c>
      <c r="D1047" s="488">
        <v>50.209296999999999</v>
      </c>
      <c r="E1047" s="488">
        <v>50.678280000000001</v>
      </c>
      <c r="F1047" s="488">
        <v>51.350802999999999</v>
      </c>
      <c r="G1047" s="488">
        <v>52.190716000000002</v>
      </c>
      <c r="H1047" s="488">
        <v>52.927047999999999</v>
      </c>
      <c r="I1047" s="488">
        <v>53.633018</v>
      </c>
      <c r="J1047" s="488">
        <v>54.252921999999998</v>
      </c>
      <c r="K1047" s="488">
        <v>54.780059999999999</v>
      </c>
      <c r="L1047" s="488">
        <v>55.375236999999998</v>
      </c>
      <c r="M1047" s="488">
        <v>56.012337000000002</v>
      </c>
      <c r="N1047" s="488">
        <v>56.554512000000003</v>
      </c>
      <c r="O1047" s="488">
        <v>57.068485000000003</v>
      </c>
      <c r="P1047" s="488">
        <v>57.594692000000002</v>
      </c>
      <c r="Q1047" s="488">
        <v>58.067791</v>
      </c>
      <c r="R1047" s="488">
        <v>58.647247</v>
      </c>
      <c r="S1047" s="488">
        <v>59.223712999999996</v>
      </c>
      <c r="T1047" s="488">
        <v>59.762568999999999</v>
      </c>
      <c r="U1047" s="488">
        <v>60.270809</v>
      </c>
      <c r="V1047" s="488">
        <v>60.781211999999996</v>
      </c>
      <c r="W1047" s="488">
        <v>61.343082000000003</v>
      </c>
      <c r="X1047" s="488">
        <v>61.891196999999998</v>
      </c>
      <c r="Y1047" s="488">
        <v>62.399890999999997</v>
      </c>
      <c r="Z1047" s="488">
        <v>62.914676999999998</v>
      </c>
      <c r="AA1047" s="488">
        <v>63.422398000000001</v>
      </c>
      <c r="AB1047" s="488">
        <v>63.919201000000001</v>
      </c>
      <c r="AC1047" s="488">
        <v>64.435646000000006</v>
      </c>
      <c r="AD1047" s="488">
        <v>64.954391000000001</v>
      </c>
      <c r="AE1047" s="488">
        <v>65.464309999999998</v>
      </c>
      <c r="AF1047" s="485">
        <v>9.1929999999999998E-3</v>
      </c>
      <c r="AG1047" s="474"/>
    </row>
    <row r="1048" spans="1:33" ht="15" customHeight="1" x14ac:dyDescent="0.35">
      <c r="A1048" s="473" t="s">
        <v>2461</v>
      </c>
      <c r="B1048" s="483" t="s">
        <v>2161</v>
      </c>
      <c r="C1048" s="488">
        <v>447.28598</v>
      </c>
      <c r="D1048" s="488">
        <v>433.38931300000002</v>
      </c>
      <c r="E1048" s="488">
        <v>433.169647</v>
      </c>
      <c r="F1048" s="488">
        <v>440.38510100000002</v>
      </c>
      <c r="G1048" s="488">
        <v>449.284851</v>
      </c>
      <c r="H1048" s="488">
        <v>453.30496199999999</v>
      </c>
      <c r="I1048" s="488">
        <v>461.12292500000001</v>
      </c>
      <c r="J1048" s="488">
        <v>464.32513399999999</v>
      </c>
      <c r="K1048" s="488">
        <v>467.40683000000001</v>
      </c>
      <c r="L1048" s="488">
        <v>468.89267000000001</v>
      </c>
      <c r="M1048" s="488">
        <v>471.52835099999999</v>
      </c>
      <c r="N1048" s="488">
        <v>474.49865699999998</v>
      </c>
      <c r="O1048" s="488">
        <v>477.13540599999999</v>
      </c>
      <c r="P1048" s="488">
        <v>479.78832999999997</v>
      </c>
      <c r="Q1048" s="488">
        <v>479.85348499999998</v>
      </c>
      <c r="R1048" s="488">
        <v>480.69470200000001</v>
      </c>
      <c r="S1048" s="488">
        <v>481.90774499999998</v>
      </c>
      <c r="T1048" s="488">
        <v>481.82568400000002</v>
      </c>
      <c r="U1048" s="488">
        <v>484.36508199999997</v>
      </c>
      <c r="V1048" s="488">
        <v>486.50509599999998</v>
      </c>
      <c r="W1048" s="488">
        <v>488.35836799999998</v>
      </c>
      <c r="X1048" s="488">
        <v>491.36978099999999</v>
      </c>
      <c r="Y1048" s="488">
        <v>493.07763699999998</v>
      </c>
      <c r="Z1048" s="488">
        <v>493.48822000000001</v>
      </c>
      <c r="AA1048" s="488">
        <v>491.97686800000002</v>
      </c>
      <c r="AB1048" s="488">
        <v>490.07162499999998</v>
      </c>
      <c r="AC1048" s="488">
        <v>494.18856799999998</v>
      </c>
      <c r="AD1048" s="488">
        <v>496.51611300000002</v>
      </c>
      <c r="AE1048" s="488">
        <v>495.76464800000002</v>
      </c>
      <c r="AF1048" s="485">
        <v>3.6819999999999999E-3</v>
      </c>
      <c r="AG1048" s="474"/>
    </row>
    <row r="1049" spans="1:33" ht="15" customHeight="1" x14ac:dyDescent="0.35">
      <c r="A1049" s="473" t="s">
        <v>2462</v>
      </c>
      <c r="B1049" s="483" t="s">
        <v>2162</v>
      </c>
      <c r="C1049" s="488">
        <v>258.77392600000002</v>
      </c>
      <c r="D1049" s="488">
        <v>255.232788</v>
      </c>
      <c r="E1049" s="488">
        <v>254.673981</v>
      </c>
      <c r="F1049" s="488">
        <v>260.07351699999998</v>
      </c>
      <c r="G1049" s="488">
        <v>265.27923600000003</v>
      </c>
      <c r="H1049" s="488">
        <v>267.73931900000002</v>
      </c>
      <c r="I1049" s="488">
        <v>271.91418499999997</v>
      </c>
      <c r="J1049" s="488">
        <v>280.206818</v>
      </c>
      <c r="K1049" s="488">
        <v>285.43960600000003</v>
      </c>
      <c r="L1049" s="488">
        <v>287.61615</v>
      </c>
      <c r="M1049" s="488">
        <v>290.15841699999999</v>
      </c>
      <c r="N1049" s="488">
        <v>293.47842400000002</v>
      </c>
      <c r="O1049" s="488">
        <v>296.66943400000002</v>
      </c>
      <c r="P1049" s="488">
        <v>300.81625400000001</v>
      </c>
      <c r="Q1049" s="488">
        <v>305.71029700000003</v>
      </c>
      <c r="R1049" s="488">
        <v>311.988159</v>
      </c>
      <c r="S1049" s="488">
        <v>318.69021600000002</v>
      </c>
      <c r="T1049" s="488">
        <v>324.70620700000001</v>
      </c>
      <c r="U1049" s="488">
        <v>331.46081500000003</v>
      </c>
      <c r="V1049" s="488">
        <v>339.76934799999998</v>
      </c>
      <c r="W1049" s="488">
        <v>346.852417</v>
      </c>
      <c r="X1049" s="488">
        <v>352.777557</v>
      </c>
      <c r="Y1049" s="488">
        <v>358.35192899999998</v>
      </c>
      <c r="Z1049" s="488">
        <v>364.23547400000001</v>
      </c>
      <c r="AA1049" s="488">
        <v>370.76678500000003</v>
      </c>
      <c r="AB1049" s="488">
        <v>377.45929000000001</v>
      </c>
      <c r="AC1049" s="488">
        <v>383.932861</v>
      </c>
      <c r="AD1049" s="488">
        <v>390.76495399999999</v>
      </c>
      <c r="AE1049" s="488">
        <v>398.97061200000002</v>
      </c>
      <c r="AF1049" s="485">
        <v>1.5582E-2</v>
      </c>
      <c r="AG1049" s="474"/>
    </row>
    <row r="1050" spans="1:33" ht="15" customHeight="1" x14ac:dyDescent="0.35">
      <c r="A1050" s="470"/>
      <c r="B1050" s="474"/>
      <c r="C1050" s="474"/>
      <c r="D1050" s="474"/>
      <c r="E1050" s="474"/>
      <c r="F1050" s="474"/>
      <c r="G1050" s="474"/>
      <c r="H1050" s="474"/>
      <c r="I1050" s="474"/>
      <c r="J1050" s="474"/>
      <c r="K1050" s="474"/>
      <c r="L1050" s="474"/>
      <c r="M1050" s="474"/>
      <c r="N1050" s="474"/>
      <c r="O1050" s="474"/>
      <c r="P1050" s="474"/>
      <c r="Q1050" s="474"/>
      <c r="R1050" s="474"/>
      <c r="S1050" s="474"/>
      <c r="T1050" s="474"/>
      <c r="U1050" s="474"/>
      <c r="V1050" s="474"/>
      <c r="W1050" s="474"/>
      <c r="X1050" s="474"/>
      <c r="Y1050" s="474"/>
      <c r="Z1050" s="474"/>
      <c r="AA1050" s="474"/>
      <c r="AB1050" s="474"/>
      <c r="AC1050" s="474"/>
      <c r="AD1050" s="474"/>
      <c r="AE1050" s="474"/>
      <c r="AF1050" s="474"/>
      <c r="AG1050" s="474"/>
    </row>
    <row r="1051" spans="1:33" ht="15" customHeight="1" x14ac:dyDescent="0.35">
      <c r="A1051" s="470"/>
      <c r="B1051" s="482" t="s">
        <v>2163</v>
      </c>
      <c r="C1051" s="474"/>
      <c r="D1051" s="474"/>
      <c r="E1051" s="474"/>
      <c r="F1051" s="474"/>
      <c r="G1051" s="474"/>
      <c r="H1051" s="474"/>
      <c r="I1051" s="474"/>
      <c r="J1051" s="474"/>
      <c r="K1051" s="474"/>
      <c r="L1051" s="474"/>
      <c r="M1051" s="474"/>
      <c r="N1051" s="474"/>
      <c r="O1051" s="474"/>
      <c r="P1051" s="474"/>
      <c r="Q1051" s="474"/>
      <c r="R1051" s="474"/>
      <c r="S1051" s="474"/>
      <c r="T1051" s="474"/>
      <c r="U1051" s="474"/>
      <c r="V1051" s="474"/>
      <c r="W1051" s="474"/>
      <c r="X1051" s="474"/>
      <c r="Y1051" s="474"/>
      <c r="Z1051" s="474"/>
      <c r="AA1051" s="474"/>
      <c r="AB1051" s="474"/>
      <c r="AC1051" s="474"/>
      <c r="AD1051" s="474"/>
      <c r="AE1051" s="474"/>
      <c r="AF1051" s="474"/>
      <c r="AG1051" s="474"/>
    </row>
    <row r="1052" spans="1:33" ht="15" customHeight="1" x14ac:dyDescent="0.35">
      <c r="A1052" s="473" t="s">
        <v>2463</v>
      </c>
      <c r="B1052" s="483" t="s">
        <v>2164</v>
      </c>
      <c r="C1052" s="488">
        <v>97.454734999999999</v>
      </c>
      <c r="D1052" s="488">
        <v>98.962935999999999</v>
      </c>
      <c r="E1052" s="488">
        <v>99.998154</v>
      </c>
      <c r="F1052" s="488">
        <v>100.879677</v>
      </c>
      <c r="G1052" s="488">
        <v>102.057098</v>
      </c>
      <c r="H1052" s="488">
        <v>103.38800000000001</v>
      </c>
      <c r="I1052" s="488">
        <v>104.771118</v>
      </c>
      <c r="J1052" s="488">
        <v>105.950783</v>
      </c>
      <c r="K1052" s="488">
        <v>107.108704</v>
      </c>
      <c r="L1052" s="488">
        <v>108.459267</v>
      </c>
      <c r="M1052" s="488">
        <v>109.73548099999999</v>
      </c>
      <c r="N1052" s="488">
        <v>110.61264</v>
      </c>
      <c r="O1052" s="488">
        <v>111.622162</v>
      </c>
      <c r="P1052" s="488">
        <v>112.679199</v>
      </c>
      <c r="Q1052" s="488">
        <v>113.743675</v>
      </c>
      <c r="R1052" s="488">
        <v>114.708</v>
      </c>
      <c r="S1052" s="488">
        <v>115.75151099999999</v>
      </c>
      <c r="T1052" s="488">
        <v>116.68609600000001</v>
      </c>
      <c r="U1052" s="488">
        <v>117.65638</v>
      </c>
      <c r="V1052" s="488">
        <v>118.584862</v>
      </c>
      <c r="W1052" s="488">
        <v>119.612137</v>
      </c>
      <c r="X1052" s="488">
        <v>120.607613</v>
      </c>
      <c r="Y1052" s="488">
        <v>121.5457</v>
      </c>
      <c r="Z1052" s="488">
        <v>122.472137</v>
      </c>
      <c r="AA1052" s="488">
        <v>123.33483099999999</v>
      </c>
      <c r="AB1052" s="488">
        <v>124.19871500000001</v>
      </c>
      <c r="AC1052" s="488">
        <v>125.101204</v>
      </c>
      <c r="AD1052" s="488">
        <v>125.998375</v>
      </c>
      <c r="AE1052" s="488">
        <v>126.896759</v>
      </c>
      <c r="AF1052" s="485">
        <v>9.4730000000000005E-3</v>
      </c>
      <c r="AG1052" s="474"/>
    </row>
    <row r="1053" spans="1:33" ht="12" customHeight="1" x14ac:dyDescent="0.35">
      <c r="A1053" s="473" t="s">
        <v>2464</v>
      </c>
      <c r="B1053" s="483" t="s">
        <v>2165</v>
      </c>
      <c r="C1053" s="488">
        <v>10.557935000000001</v>
      </c>
      <c r="D1053" s="488">
        <v>10.449512</v>
      </c>
      <c r="E1053" s="488">
        <v>10.370893000000001</v>
      </c>
      <c r="F1053" s="488">
        <v>10.315884</v>
      </c>
      <c r="G1053" s="488">
        <v>10.307522000000001</v>
      </c>
      <c r="H1053" s="488">
        <v>10.341253999999999</v>
      </c>
      <c r="I1053" s="488">
        <v>10.396172999999999</v>
      </c>
      <c r="J1053" s="488">
        <v>10.426474000000001</v>
      </c>
      <c r="K1053" s="488">
        <v>10.429892000000001</v>
      </c>
      <c r="L1053" s="488">
        <v>10.412492</v>
      </c>
      <c r="M1053" s="488">
        <v>10.419981</v>
      </c>
      <c r="N1053" s="488">
        <v>10.412400999999999</v>
      </c>
      <c r="O1053" s="488">
        <v>10.375049000000001</v>
      </c>
      <c r="P1053" s="488">
        <v>10.321417</v>
      </c>
      <c r="Q1053" s="488">
        <v>10.248538</v>
      </c>
      <c r="R1053" s="488">
        <v>10.194013999999999</v>
      </c>
      <c r="S1053" s="488">
        <v>10.132388000000001</v>
      </c>
      <c r="T1053" s="488">
        <v>10.086608999999999</v>
      </c>
      <c r="U1053" s="488">
        <v>10.047523999999999</v>
      </c>
      <c r="V1053" s="488">
        <v>10.020727000000001</v>
      </c>
      <c r="W1053" s="488">
        <v>9.9960190000000004</v>
      </c>
      <c r="X1053" s="488">
        <v>9.9698930000000008</v>
      </c>
      <c r="Y1053" s="488">
        <v>9.9429820000000007</v>
      </c>
      <c r="Z1053" s="488">
        <v>9.9132090000000002</v>
      </c>
      <c r="AA1053" s="488">
        <v>9.8893299999999993</v>
      </c>
      <c r="AB1053" s="488">
        <v>9.8742230000000006</v>
      </c>
      <c r="AC1053" s="488">
        <v>9.9000719999999998</v>
      </c>
      <c r="AD1053" s="488">
        <v>9.9330800000000004</v>
      </c>
      <c r="AE1053" s="488">
        <v>9.962904</v>
      </c>
      <c r="AF1053" s="485">
        <v>-2.0699999999999998E-3</v>
      </c>
      <c r="AG1053" s="474"/>
    </row>
    <row r="1054" spans="1:33" ht="15" customHeight="1" x14ac:dyDescent="0.35">
      <c r="A1054" s="473" t="s">
        <v>2465</v>
      </c>
      <c r="B1054" s="483" t="s">
        <v>2166</v>
      </c>
      <c r="C1054" s="488">
        <v>4.5259039999999997</v>
      </c>
      <c r="D1054" s="488">
        <v>4.4768559999999997</v>
      </c>
      <c r="E1054" s="488">
        <v>4.4514709999999997</v>
      </c>
      <c r="F1054" s="488">
        <v>4.469163</v>
      </c>
      <c r="G1054" s="488">
        <v>4.5923429999999996</v>
      </c>
      <c r="H1054" s="488">
        <v>4.7318319999999998</v>
      </c>
      <c r="I1054" s="488">
        <v>4.8119519999999998</v>
      </c>
      <c r="J1054" s="488">
        <v>4.848395</v>
      </c>
      <c r="K1054" s="488">
        <v>4.8640939999999997</v>
      </c>
      <c r="L1054" s="488">
        <v>4.9129449999999997</v>
      </c>
      <c r="M1054" s="488">
        <v>5.0002610000000001</v>
      </c>
      <c r="N1054" s="488">
        <v>5.0872529999999996</v>
      </c>
      <c r="O1054" s="488">
        <v>5.1436999999999999</v>
      </c>
      <c r="P1054" s="488">
        <v>5.1965430000000001</v>
      </c>
      <c r="Q1054" s="488">
        <v>5.2310600000000003</v>
      </c>
      <c r="R1054" s="488">
        <v>5.2549770000000002</v>
      </c>
      <c r="S1054" s="488">
        <v>5.2431000000000001</v>
      </c>
      <c r="T1054" s="488">
        <v>5.232386</v>
      </c>
      <c r="U1054" s="488">
        <v>5.2310559999999997</v>
      </c>
      <c r="V1054" s="488">
        <v>5.2441319999999996</v>
      </c>
      <c r="W1054" s="488">
        <v>5.2425620000000004</v>
      </c>
      <c r="X1054" s="488">
        <v>5.2284769999999998</v>
      </c>
      <c r="Y1054" s="488">
        <v>5.1990259999999999</v>
      </c>
      <c r="Z1054" s="488">
        <v>5.1610170000000002</v>
      </c>
      <c r="AA1054" s="488">
        <v>5.1377800000000002</v>
      </c>
      <c r="AB1054" s="488">
        <v>5.1208309999999999</v>
      </c>
      <c r="AC1054" s="488">
        <v>5.1100510000000003</v>
      </c>
      <c r="AD1054" s="488">
        <v>5.0990820000000001</v>
      </c>
      <c r="AE1054" s="488">
        <v>5.0822349999999998</v>
      </c>
      <c r="AF1054" s="485">
        <v>4.1489999999999999E-3</v>
      </c>
      <c r="AG1054" s="474"/>
    </row>
    <row r="1055" spans="1:33" ht="15" customHeight="1" x14ac:dyDescent="0.35">
      <c r="A1055" s="473" t="s">
        <v>2466</v>
      </c>
      <c r="B1055" s="483" t="s">
        <v>2167</v>
      </c>
      <c r="C1055" s="488">
        <v>12.557702000000001</v>
      </c>
      <c r="D1055" s="488">
        <v>11.447668999999999</v>
      </c>
      <c r="E1055" s="488">
        <v>11.187239999999999</v>
      </c>
      <c r="F1055" s="488">
        <v>11.437970999999999</v>
      </c>
      <c r="G1055" s="488">
        <v>11.361393</v>
      </c>
      <c r="H1055" s="488">
        <v>11.310444</v>
      </c>
      <c r="I1055" s="488">
        <v>11.416157</v>
      </c>
      <c r="J1055" s="488">
        <v>11.552564</v>
      </c>
      <c r="K1055" s="488">
        <v>11.538366</v>
      </c>
      <c r="L1055" s="488">
        <v>11.523769</v>
      </c>
      <c r="M1055" s="488">
        <v>11.66414</v>
      </c>
      <c r="N1055" s="488">
        <v>11.856536</v>
      </c>
      <c r="O1055" s="488">
        <v>12.100834000000001</v>
      </c>
      <c r="P1055" s="488">
        <v>12.265980000000001</v>
      </c>
      <c r="Q1055" s="488">
        <v>12.231268</v>
      </c>
      <c r="R1055" s="488">
        <v>12.313351000000001</v>
      </c>
      <c r="S1055" s="488">
        <v>12.361447999999999</v>
      </c>
      <c r="T1055" s="488">
        <v>12.41207</v>
      </c>
      <c r="U1055" s="488">
        <v>12.525281</v>
      </c>
      <c r="V1055" s="488">
        <v>12.726146</v>
      </c>
      <c r="W1055" s="488">
        <v>12.864147000000001</v>
      </c>
      <c r="X1055" s="488">
        <v>12.943284999999999</v>
      </c>
      <c r="Y1055" s="488">
        <v>12.923194000000001</v>
      </c>
      <c r="Z1055" s="488">
        <v>12.801586</v>
      </c>
      <c r="AA1055" s="488">
        <v>12.710711</v>
      </c>
      <c r="AB1055" s="488">
        <v>12.691172</v>
      </c>
      <c r="AC1055" s="488">
        <v>12.692780000000001</v>
      </c>
      <c r="AD1055" s="488">
        <v>12.737282</v>
      </c>
      <c r="AE1055" s="488">
        <v>12.842453000000001</v>
      </c>
      <c r="AF1055" s="485">
        <v>8.0099999999999995E-4</v>
      </c>
      <c r="AG1055" s="474"/>
    </row>
    <row r="1056" spans="1:33" ht="12" customHeight="1" x14ac:dyDescent="0.35">
      <c r="A1056" s="473" t="s">
        <v>2467</v>
      </c>
      <c r="B1056" s="483" t="s">
        <v>2168</v>
      </c>
      <c r="C1056" s="488">
        <v>6.0558740000000002</v>
      </c>
      <c r="D1056" s="488">
        <v>6.0040810000000002</v>
      </c>
      <c r="E1056" s="488">
        <v>6.0440550000000002</v>
      </c>
      <c r="F1056" s="488">
        <v>6.067043</v>
      </c>
      <c r="G1056" s="488">
        <v>6.2627689999999996</v>
      </c>
      <c r="H1056" s="488">
        <v>6.4591570000000003</v>
      </c>
      <c r="I1056" s="488">
        <v>6.5057419999999997</v>
      </c>
      <c r="J1056" s="488">
        <v>6.5805829999999998</v>
      </c>
      <c r="K1056" s="488">
        <v>6.6272770000000003</v>
      </c>
      <c r="L1056" s="488">
        <v>6.6748050000000001</v>
      </c>
      <c r="M1056" s="488">
        <v>6.8366480000000003</v>
      </c>
      <c r="N1056" s="488">
        <v>6.9155610000000003</v>
      </c>
      <c r="O1056" s="488">
        <v>7.0081249999999997</v>
      </c>
      <c r="P1056" s="488">
        <v>7.1666670000000003</v>
      </c>
      <c r="Q1056" s="488">
        <v>7.2953609999999998</v>
      </c>
      <c r="R1056" s="488">
        <v>7.4279109999999999</v>
      </c>
      <c r="S1056" s="488">
        <v>7.5994060000000001</v>
      </c>
      <c r="T1056" s="488">
        <v>7.7316419999999999</v>
      </c>
      <c r="U1056" s="488">
        <v>7.8552390000000001</v>
      </c>
      <c r="V1056" s="488">
        <v>8.0921830000000003</v>
      </c>
      <c r="W1056" s="488">
        <v>8.2533609999999999</v>
      </c>
      <c r="X1056" s="488">
        <v>8.3504199999999997</v>
      </c>
      <c r="Y1056" s="488">
        <v>8.4292119999999997</v>
      </c>
      <c r="Z1056" s="488">
        <v>8.4435939999999992</v>
      </c>
      <c r="AA1056" s="488">
        <v>8.5496289999999995</v>
      </c>
      <c r="AB1056" s="488">
        <v>8.6620760000000008</v>
      </c>
      <c r="AC1056" s="488">
        <v>8.7875390000000007</v>
      </c>
      <c r="AD1056" s="488">
        <v>8.8849260000000001</v>
      </c>
      <c r="AE1056" s="488">
        <v>9.1036760000000001</v>
      </c>
      <c r="AF1056" s="485">
        <v>1.4664999999999999E-2</v>
      </c>
      <c r="AG1056" s="474"/>
    </row>
    <row r="1057" spans="1:33" ht="15" customHeight="1" x14ac:dyDescent="0.35">
      <c r="A1057" s="473" t="s">
        <v>2468</v>
      </c>
      <c r="B1057" s="483" t="s">
        <v>2169</v>
      </c>
      <c r="C1057" s="488">
        <v>21.316151000000001</v>
      </c>
      <c r="D1057" s="488">
        <v>20.948043999999999</v>
      </c>
      <c r="E1057" s="488">
        <v>20.500036000000001</v>
      </c>
      <c r="F1057" s="488">
        <v>20.578146</v>
      </c>
      <c r="G1057" s="488">
        <v>20.761565999999998</v>
      </c>
      <c r="H1057" s="488">
        <v>20.926804000000001</v>
      </c>
      <c r="I1057" s="488">
        <v>21.118760999999999</v>
      </c>
      <c r="J1057" s="488">
        <v>21.260151</v>
      </c>
      <c r="K1057" s="488">
        <v>21.392271000000001</v>
      </c>
      <c r="L1057" s="488">
        <v>21.648534999999999</v>
      </c>
      <c r="M1057" s="488">
        <v>21.925377000000001</v>
      </c>
      <c r="N1057" s="488">
        <v>22.192926</v>
      </c>
      <c r="O1057" s="488">
        <v>22.493943999999999</v>
      </c>
      <c r="P1057" s="488">
        <v>22.756252</v>
      </c>
      <c r="Q1057" s="488">
        <v>22.952605999999999</v>
      </c>
      <c r="R1057" s="488">
        <v>23.148610999999999</v>
      </c>
      <c r="S1057" s="488">
        <v>23.325277</v>
      </c>
      <c r="T1057" s="488">
        <v>23.471813000000001</v>
      </c>
      <c r="U1057" s="488">
        <v>23.704025000000001</v>
      </c>
      <c r="V1057" s="488">
        <v>23.960567000000001</v>
      </c>
      <c r="W1057" s="488">
        <v>24.179682</v>
      </c>
      <c r="X1057" s="488">
        <v>24.390716999999999</v>
      </c>
      <c r="Y1057" s="488">
        <v>24.477820999999999</v>
      </c>
      <c r="Z1057" s="488">
        <v>24.540151999999999</v>
      </c>
      <c r="AA1057" s="488">
        <v>24.61101</v>
      </c>
      <c r="AB1057" s="488">
        <v>24.735499999999998</v>
      </c>
      <c r="AC1057" s="488">
        <v>24.880721999999999</v>
      </c>
      <c r="AD1057" s="488">
        <v>25.010605000000002</v>
      </c>
      <c r="AE1057" s="488">
        <v>25.137041</v>
      </c>
      <c r="AF1057" s="485">
        <v>5.9059999999999998E-3</v>
      </c>
      <c r="AG1057" s="474"/>
    </row>
    <row r="1058" spans="1:33" ht="15" customHeight="1" x14ac:dyDescent="0.35">
      <c r="A1058" s="473" t="s">
        <v>2469</v>
      </c>
      <c r="B1058" s="483" t="s">
        <v>2170</v>
      </c>
      <c r="C1058" s="488">
        <v>5.5101180000000003</v>
      </c>
      <c r="D1058" s="488">
        <v>5.4199120000000001</v>
      </c>
      <c r="E1058" s="488">
        <v>5.3547130000000003</v>
      </c>
      <c r="F1058" s="488">
        <v>5.3379779999999997</v>
      </c>
      <c r="G1058" s="488">
        <v>5.3322240000000001</v>
      </c>
      <c r="H1058" s="488">
        <v>5.3157930000000002</v>
      </c>
      <c r="I1058" s="488">
        <v>5.3353010000000003</v>
      </c>
      <c r="J1058" s="488">
        <v>5.3602590000000001</v>
      </c>
      <c r="K1058" s="488">
        <v>5.4041399999999999</v>
      </c>
      <c r="L1058" s="488">
        <v>5.4614570000000002</v>
      </c>
      <c r="M1058" s="488">
        <v>5.4592039999999997</v>
      </c>
      <c r="N1058" s="488">
        <v>5.4192109999999998</v>
      </c>
      <c r="O1058" s="488">
        <v>5.3860669999999997</v>
      </c>
      <c r="P1058" s="488">
        <v>5.3541129999999999</v>
      </c>
      <c r="Q1058" s="488">
        <v>5.3281359999999998</v>
      </c>
      <c r="R1058" s="488">
        <v>5.3131779999999997</v>
      </c>
      <c r="S1058" s="488">
        <v>5.3018460000000003</v>
      </c>
      <c r="T1058" s="488">
        <v>5.2851679999999996</v>
      </c>
      <c r="U1058" s="488">
        <v>5.3099679999999996</v>
      </c>
      <c r="V1058" s="488">
        <v>5.3005779999999998</v>
      </c>
      <c r="W1058" s="488">
        <v>5.259004</v>
      </c>
      <c r="X1058" s="488">
        <v>5.2525779999999997</v>
      </c>
      <c r="Y1058" s="488">
        <v>5.2619170000000004</v>
      </c>
      <c r="Z1058" s="488">
        <v>5.3314700000000004</v>
      </c>
      <c r="AA1058" s="488">
        <v>5.3869480000000003</v>
      </c>
      <c r="AB1058" s="488">
        <v>5.4251250000000004</v>
      </c>
      <c r="AC1058" s="488">
        <v>5.4513889999999998</v>
      </c>
      <c r="AD1058" s="488">
        <v>5.5069189999999999</v>
      </c>
      <c r="AE1058" s="488">
        <v>5.5569600000000001</v>
      </c>
      <c r="AF1058" s="485">
        <v>3.0200000000000002E-4</v>
      </c>
      <c r="AG1058" s="474"/>
    </row>
    <row r="1059" spans="1:33" ht="15" customHeight="1" x14ac:dyDescent="0.35">
      <c r="A1059" s="473" t="s">
        <v>2470</v>
      </c>
      <c r="B1059" s="483" t="s">
        <v>2171</v>
      </c>
      <c r="C1059" s="488">
        <v>186.78118900000001</v>
      </c>
      <c r="D1059" s="488">
        <v>176.625305</v>
      </c>
      <c r="E1059" s="488">
        <v>172.861694</v>
      </c>
      <c r="F1059" s="488">
        <v>176.831177</v>
      </c>
      <c r="G1059" s="488">
        <v>182.29331999999999</v>
      </c>
      <c r="H1059" s="488">
        <v>186.501465</v>
      </c>
      <c r="I1059" s="488">
        <v>189.98876999999999</v>
      </c>
      <c r="J1059" s="488">
        <v>192.35296600000001</v>
      </c>
      <c r="K1059" s="488">
        <v>194.11866800000001</v>
      </c>
      <c r="L1059" s="488">
        <v>197.038895</v>
      </c>
      <c r="M1059" s="488">
        <v>200.41583299999999</v>
      </c>
      <c r="N1059" s="488">
        <v>203.53845200000001</v>
      </c>
      <c r="O1059" s="488">
        <v>207.41653400000001</v>
      </c>
      <c r="P1059" s="488">
        <v>210.58183299999999</v>
      </c>
      <c r="Q1059" s="488">
        <v>212.94940199999999</v>
      </c>
      <c r="R1059" s="488">
        <v>215.51864599999999</v>
      </c>
      <c r="S1059" s="488">
        <v>218.11947599999999</v>
      </c>
      <c r="T1059" s="488">
        <v>220.55392499999999</v>
      </c>
      <c r="U1059" s="488">
        <v>224.631317</v>
      </c>
      <c r="V1059" s="488">
        <v>228.91606100000001</v>
      </c>
      <c r="W1059" s="488">
        <v>232.07788099999999</v>
      </c>
      <c r="X1059" s="488">
        <v>235.484329</v>
      </c>
      <c r="Y1059" s="488">
        <v>237.52626000000001</v>
      </c>
      <c r="Z1059" s="488">
        <v>239.21937600000001</v>
      </c>
      <c r="AA1059" s="488">
        <v>240.958527</v>
      </c>
      <c r="AB1059" s="488">
        <v>243.65083300000001</v>
      </c>
      <c r="AC1059" s="488">
        <v>246.72702000000001</v>
      </c>
      <c r="AD1059" s="488">
        <v>249.283783</v>
      </c>
      <c r="AE1059" s="488">
        <v>251.98663300000001</v>
      </c>
      <c r="AF1059" s="485">
        <v>1.0751999999999999E-2</v>
      </c>
      <c r="AG1059" s="474"/>
    </row>
    <row r="1060" spans="1:33" ht="15" customHeight="1" x14ac:dyDescent="0.35">
      <c r="A1060" s="473" t="s">
        <v>2471</v>
      </c>
      <c r="B1060" s="483" t="s">
        <v>2172</v>
      </c>
      <c r="C1060" s="488">
        <v>137.64032</v>
      </c>
      <c r="D1060" s="488">
        <v>130.416428</v>
      </c>
      <c r="E1060" s="488">
        <v>126.765411</v>
      </c>
      <c r="F1060" s="488">
        <v>130.678055</v>
      </c>
      <c r="G1060" s="488">
        <v>135.626846</v>
      </c>
      <c r="H1060" s="488">
        <v>139.08755500000001</v>
      </c>
      <c r="I1060" s="488">
        <v>141.912125</v>
      </c>
      <c r="J1060" s="488">
        <v>143.82136499999999</v>
      </c>
      <c r="K1060" s="488">
        <v>145.39764400000001</v>
      </c>
      <c r="L1060" s="488">
        <v>148.01263399999999</v>
      </c>
      <c r="M1060" s="488">
        <v>150.88421600000001</v>
      </c>
      <c r="N1060" s="488">
        <v>153.42057800000001</v>
      </c>
      <c r="O1060" s="488">
        <v>156.65509</v>
      </c>
      <c r="P1060" s="488">
        <v>159.14918499999999</v>
      </c>
      <c r="Q1060" s="488">
        <v>160.842422</v>
      </c>
      <c r="R1060" s="488">
        <v>162.78254699999999</v>
      </c>
      <c r="S1060" s="488">
        <v>164.65502900000001</v>
      </c>
      <c r="T1060" s="488">
        <v>166.38188199999999</v>
      </c>
      <c r="U1060" s="488">
        <v>169.735107</v>
      </c>
      <c r="V1060" s="488">
        <v>173.08822599999999</v>
      </c>
      <c r="W1060" s="488">
        <v>175.24311800000001</v>
      </c>
      <c r="X1060" s="488">
        <v>177.71498099999999</v>
      </c>
      <c r="Y1060" s="488">
        <v>178.84629799999999</v>
      </c>
      <c r="Z1060" s="488">
        <v>179.941971</v>
      </c>
      <c r="AA1060" s="488">
        <v>181.01705899999999</v>
      </c>
      <c r="AB1060" s="488">
        <v>183.017776</v>
      </c>
      <c r="AC1060" s="488">
        <v>185.345932</v>
      </c>
      <c r="AD1060" s="488">
        <v>187.11613500000001</v>
      </c>
      <c r="AE1060" s="488">
        <v>188.97607400000001</v>
      </c>
      <c r="AF1060" s="485">
        <v>1.1384999999999999E-2</v>
      </c>
      <c r="AG1060" s="474"/>
    </row>
    <row r="1061" spans="1:33" ht="15" customHeight="1" x14ac:dyDescent="0.35">
      <c r="A1061" s="473" t="s">
        <v>2472</v>
      </c>
      <c r="B1061" s="483" t="s">
        <v>2173</v>
      </c>
      <c r="C1061" s="488">
        <v>12.146488</v>
      </c>
      <c r="D1061" s="488">
        <v>12.232861</v>
      </c>
      <c r="E1061" s="488">
        <v>12.187973</v>
      </c>
      <c r="F1061" s="488">
        <v>12.538342</v>
      </c>
      <c r="G1061" s="488">
        <v>12.896584000000001</v>
      </c>
      <c r="H1061" s="488">
        <v>13.100806</v>
      </c>
      <c r="I1061" s="488">
        <v>13.264524</v>
      </c>
      <c r="J1061" s="488">
        <v>13.355632</v>
      </c>
      <c r="K1061" s="488">
        <v>13.410871999999999</v>
      </c>
      <c r="L1061" s="488">
        <v>13.515972</v>
      </c>
      <c r="M1061" s="488">
        <v>13.627408000000001</v>
      </c>
      <c r="N1061" s="488">
        <v>13.750843</v>
      </c>
      <c r="O1061" s="488">
        <v>13.939994</v>
      </c>
      <c r="P1061" s="488">
        <v>14.113695</v>
      </c>
      <c r="Q1061" s="488">
        <v>14.206841000000001</v>
      </c>
      <c r="R1061" s="488">
        <v>14.317731</v>
      </c>
      <c r="S1061" s="488">
        <v>14.406180000000001</v>
      </c>
      <c r="T1061" s="488">
        <v>14.482699999999999</v>
      </c>
      <c r="U1061" s="488">
        <v>14.707977</v>
      </c>
      <c r="V1061" s="488">
        <v>14.958071</v>
      </c>
      <c r="W1061" s="488">
        <v>15.123239999999999</v>
      </c>
      <c r="X1061" s="488">
        <v>15.275821000000001</v>
      </c>
      <c r="Y1061" s="488">
        <v>15.31939</v>
      </c>
      <c r="Z1061" s="488">
        <v>15.305870000000001</v>
      </c>
      <c r="AA1061" s="488">
        <v>15.27515</v>
      </c>
      <c r="AB1061" s="488">
        <v>15.292738</v>
      </c>
      <c r="AC1061" s="488">
        <v>15.373644000000001</v>
      </c>
      <c r="AD1061" s="488">
        <v>15.43946</v>
      </c>
      <c r="AE1061" s="488">
        <v>15.482718</v>
      </c>
      <c r="AF1061" s="485">
        <v>8.7049999999999992E-3</v>
      </c>
      <c r="AG1061" s="474"/>
    </row>
    <row r="1062" spans="1:33" ht="15" customHeight="1" x14ac:dyDescent="0.35">
      <c r="A1062" s="473" t="s">
        <v>2473</v>
      </c>
      <c r="B1062" s="483" t="s">
        <v>2174</v>
      </c>
      <c r="C1062" s="488">
        <v>85.863913999999994</v>
      </c>
      <c r="D1062" s="488">
        <v>79.628928999999999</v>
      </c>
      <c r="E1062" s="488">
        <v>76.277466000000004</v>
      </c>
      <c r="F1062" s="488">
        <v>79.324218999999999</v>
      </c>
      <c r="G1062" s="488">
        <v>82.571494999999999</v>
      </c>
      <c r="H1062" s="488">
        <v>84.739249999999998</v>
      </c>
      <c r="I1062" s="488">
        <v>86.674683000000002</v>
      </c>
      <c r="J1062" s="488">
        <v>88.036368999999993</v>
      </c>
      <c r="K1062" s="488">
        <v>89.245270000000005</v>
      </c>
      <c r="L1062" s="488">
        <v>91.177070999999998</v>
      </c>
      <c r="M1062" s="488">
        <v>93.147461000000007</v>
      </c>
      <c r="N1062" s="488">
        <v>94.931763000000004</v>
      </c>
      <c r="O1062" s="488">
        <v>97.165993</v>
      </c>
      <c r="P1062" s="488">
        <v>98.816208000000003</v>
      </c>
      <c r="Q1062" s="488">
        <v>100.023537</v>
      </c>
      <c r="R1062" s="488">
        <v>101.412361</v>
      </c>
      <c r="S1062" s="488">
        <v>102.72848500000001</v>
      </c>
      <c r="T1062" s="488">
        <v>104.07101400000001</v>
      </c>
      <c r="U1062" s="488">
        <v>106.596909</v>
      </c>
      <c r="V1062" s="488">
        <v>109.034599</v>
      </c>
      <c r="W1062" s="488">
        <v>110.657974</v>
      </c>
      <c r="X1062" s="488">
        <v>112.614204</v>
      </c>
      <c r="Y1062" s="488">
        <v>113.582054</v>
      </c>
      <c r="Z1062" s="488">
        <v>114.597565</v>
      </c>
      <c r="AA1062" s="488">
        <v>115.551941</v>
      </c>
      <c r="AB1062" s="488">
        <v>117.26821099999999</v>
      </c>
      <c r="AC1062" s="488">
        <v>119.180443</v>
      </c>
      <c r="AD1062" s="488">
        <v>120.61348700000001</v>
      </c>
      <c r="AE1062" s="488">
        <v>122.185196</v>
      </c>
      <c r="AF1062" s="485">
        <v>1.2678999999999999E-2</v>
      </c>
      <c r="AG1062" s="474"/>
    </row>
    <row r="1063" spans="1:33" ht="15" customHeight="1" x14ac:dyDescent="0.35">
      <c r="A1063" s="473" t="s">
        <v>2474</v>
      </c>
      <c r="B1063" s="483" t="s">
        <v>2175</v>
      </c>
      <c r="C1063" s="488">
        <v>30.941714999999999</v>
      </c>
      <c r="D1063" s="488">
        <v>29.883659000000002</v>
      </c>
      <c r="E1063" s="488">
        <v>29.452691999999999</v>
      </c>
      <c r="F1063" s="488">
        <v>29.642022999999998</v>
      </c>
      <c r="G1063" s="488">
        <v>30.564412999999998</v>
      </c>
      <c r="H1063" s="488">
        <v>31.327922999999998</v>
      </c>
      <c r="I1063" s="488">
        <v>31.815382</v>
      </c>
      <c r="J1063" s="488">
        <v>32.074078</v>
      </c>
      <c r="K1063" s="488">
        <v>32.223636999999997</v>
      </c>
      <c r="L1063" s="488">
        <v>32.575848000000001</v>
      </c>
      <c r="M1063" s="488">
        <v>33.084735999999999</v>
      </c>
      <c r="N1063" s="488">
        <v>33.473953000000002</v>
      </c>
      <c r="O1063" s="488">
        <v>34.003864</v>
      </c>
      <c r="P1063" s="488">
        <v>34.406387000000002</v>
      </c>
      <c r="Q1063" s="488">
        <v>34.624447000000004</v>
      </c>
      <c r="R1063" s="488">
        <v>34.897781000000002</v>
      </c>
      <c r="S1063" s="488">
        <v>35.185783000000001</v>
      </c>
      <c r="T1063" s="488">
        <v>35.437888999999998</v>
      </c>
      <c r="U1063" s="488">
        <v>35.914271999999997</v>
      </c>
      <c r="V1063" s="488">
        <v>36.383758999999998</v>
      </c>
      <c r="W1063" s="488">
        <v>36.671157999999998</v>
      </c>
      <c r="X1063" s="488">
        <v>37.025317999999999</v>
      </c>
      <c r="Y1063" s="488">
        <v>37.207431999999997</v>
      </c>
      <c r="Z1063" s="488">
        <v>37.374859000000001</v>
      </c>
      <c r="AA1063" s="488">
        <v>37.552864</v>
      </c>
      <c r="AB1063" s="488">
        <v>37.783791000000001</v>
      </c>
      <c r="AC1063" s="488">
        <v>38.088417</v>
      </c>
      <c r="AD1063" s="488">
        <v>38.336238999999999</v>
      </c>
      <c r="AE1063" s="488">
        <v>38.542918999999998</v>
      </c>
      <c r="AF1063" s="485">
        <v>7.8759999999999993E-3</v>
      </c>
      <c r="AG1063" s="474"/>
    </row>
    <row r="1064" spans="1:33" ht="15" customHeight="1" x14ac:dyDescent="0.35">
      <c r="A1064" s="473" t="s">
        <v>2475</v>
      </c>
      <c r="B1064" s="483" t="s">
        <v>2176</v>
      </c>
      <c r="C1064" s="488">
        <v>8.6881950000000003</v>
      </c>
      <c r="D1064" s="488">
        <v>8.6709859999999992</v>
      </c>
      <c r="E1064" s="488">
        <v>8.8472810000000006</v>
      </c>
      <c r="F1064" s="488">
        <v>9.1734740000000006</v>
      </c>
      <c r="G1064" s="488">
        <v>9.5943520000000007</v>
      </c>
      <c r="H1064" s="488">
        <v>9.9195689999999992</v>
      </c>
      <c r="I1064" s="488">
        <v>10.157527999999999</v>
      </c>
      <c r="J1064" s="488">
        <v>10.355282000000001</v>
      </c>
      <c r="K1064" s="488">
        <v>10.517863</v>
      </c>
      <c r="L1064" s="488">
        <v>10.743747000000001</v>
      </c>
      <c r="M1064" s="488">
        <v>11.024607</v>
      </c>
      <c r="N1064" s="488">
        <v>11.264021</v>
      </c>
      <c r="O1064" s="488">
        <v>11.545246000000001</v>
      </c>
      <c r="P1064" s="488">
        <v>11.812889999999999</v>
      </c>
      <c r="Q1064" s="488">
        <v>11.987598</v>
      </c>
      <c r="R1064" s="488">
        <v>12.154674999999999</v>
      </c>
      <c r="S1064" s="488">
        <v>12.334587000000001</v>
      </c>
      <c r="T1064" s="488">
        <v>12.390273000000001</v>
      </c>
      <c r="U1064" s="488">
        <v>12.515943999999999</v>
      </c>
      <c r="V1064" s="488">
        <v>12.711789</v>
      </c>
      <c r="W1064" s="488">
        <v>12.790755000000001</v>
      </c>
      <c r="X1064" s="488">
        <v>12.799637000000001</v>
      </c>
      <c r="Y1064" s="488">
        <v>12.737431000000001</v>
      </c>
      <c r="Z1064" s="488">
        <v>12.663663</v>
      </c>
      <c r="AA1064" s="488">
        <v>12.637111000000001</v>
      </c>
      <c r="AB1064" s="488">
        <v>12.673057</v>
      </c>
      <c r="AC1064" s="488">
        <v>12.703412</v>
      </c>
      <c r="AD1064" s="488">
        <v>12.726946</v>
      </c>
      <c r="AE1064" s="488">
        <v>12.765247</v>
      </c>
      <c r="AF1064" s="485">
        <v>1.3835999999999999E-2</v>
      </c>
      <c r="AG1064" s="474"/>
    </row>
    <row r="1065" spans="1:33" ht="15" customHeight="1" x14ac:dyDescent="0.35">
      <c r="A1065" s="473" t="s">
        <v>2476</v>
      </c>
      <c r="B1065" s="483" t="s">
        <v>2177</v>
      </c>
      <c r="C1065" s="488">
        <v>49.140861999999998</v>
      </c>
      <c r="D1065" s="488">
        <v>46.208869999999997</v>
      </c>
      <c r="E1065" s="488">
        <v>46.096279000000003</v>
      </c>
      <c r="F1065" s="488">
        <v>46.153129999999997</v>
      </c>
      <c r="G1065" s="488">
        <v>46.666473000000003</v>
      </c>
      <c r="H1065" s="488">
        <v>47.413902</v>
      </c>
      <c r="I1065" s="488">
        <v>48.076636999999998</v>
      </c>
      <c r="J1065" s="488">
        <v>48.531596999999998</v>
      </c>
      <c r="K1065" s="488">
        <v>48.721024</v>
      </c>
      <c r="L1065" s="488">
        <v>49.026257000000001</v>
      </c>
      <c r="M1065" s="488">
        <v>49.531609000000003</v>
      </c>
      <c r="N1065" s="488">
        <v>50.117870000000003</v>
      </c>
      <c r="O1065" s="488">
        <v>50.761436000000003</v>
      </c>
      <c r="P1065" s="488">
        <v>51.432644000000003</v>
      </c>
      <c r="Q1065" s="488">
        <v>52.106986999999997</v>
      </c>
      <c r="R1065" s="488">
        <v>52.736091999999999</v>
      </c>
      <c r="S1065" s="488">
        <v>53.464447</v>
      </c>
      <c r="T1065" s="488">
        <v>54.172035000000001</v>
      </c>
      <c r="U1065" s="488">
        <v>54.896210000000004</v>
      </c>
      <c r="V1065" s="488">
        <v>55.827838999999997</v>
      </c>
      <c r="W1065" s="488">
        <v>56.834755000000001</v>
      </c>
      <c r="X1065" s="488">
        <v>57.769343999999997</v>
      </c>
      <c r="Y1065" s="488">
        <v>58.679966</v>
      </c>
      <c r="Z1065" s="488">
        <v>59.277408999999999</v>
      </c>
      <c r="AA1065" s="488">
        <v>59.941471</v>
      </c>
      <c r="AB1065" s="488">
        <v>60.633052999999997</v>
      </c>
      <c r="AC1065" s="488">
        <v>61.381087999999998</v>
      </c>
      <c r="AD1065" s="488">
        <v>62.167645</v>
      </c>
      <c r="AE1065" s="488">
        <v>63.010562999999998</v>
      </c>
      <c r="AF1065" s="485">
        <v>8.9189999999999998E-3</v>
      </c>
      <c r="AG1065" s="474"/>
    </row>
    <row r="1066" spans="1:33" ht="15" customHeight="1" x14ac:dyDescent="0.35">
      <c r="A1066" s="473" t="s">
        <v>2477</v>
      </c>
      <c r="B1066" s="483" t="s">
        <v>2178</v>
      </c>
      <c r="C1066" s="488">
        <v>357.976135</v>
      </c>
      <c r="D1066" s="488">
        <v>389.23620599999998</v>
      </c>
      <c r="E1066" s="488">
        <v>389.04663099999999</v>
      </c>
      <c r="F1066" s="488">
        <v>388.63183600000002</v>
      </c>
      <c r="G1066" s="488">
        <v>388.48272700000001</v>
      </c>
      <c r="H1066" s="488">
        <v>388.79855300000003</v>
      </c>
      <c r="I1066" s="488">
        <v>389.259705</v>
      </c>
      <c r="J1066" s="488">
        <v>389.267944</v>
      </c>
      <c r="K1066" s="488">
        <v>387.85754400000002</v>
      </c>
      <c r="L1066" s="488">
        <v>387.004547</v>
      </c>
      <c r="M1066" s="488">
        <v>387.00216699999999</v>
      </c>
      <c r="N1066" s="488">
        <v>387.090057</v>
      </c>
      <c r="O1066" s="488">
        <v>387.69543499999997</v>
      </c>
      <c r="P1066" s="488">
        <v>388.13012700000002</v>
      </c>
      <c r="Q1066" s="488">
        <v>388.10186800000002</v>
      </c>
      <c r="R1066" s="488">
        <v>388.68753099999998</v>
      </c>
      <c r="S1066" s="488">
        <v>389.90844700000002</v>
      </c>
      <c r="T1066" s="488">
        <v>390.98989899999998</v>
      </c>
      <c r="U1066" s="488">
        <v>393.38311800000002</v>
      </c>
      <c r="V1066" s="488">
        <v>395.93984999999998</v>
      </c>
      <c r="W1066" s="488">
        <v>397.911743</v>
      </c>
      <c r="X1066" s="488">
        <v>399.84698500000002</v>
      </c>
      <c r="Y1066" s="488">
        <v>401.67654399999998</v>
      </c>
      <c r="Z1066" s="488">
        <v>403.63003500000002</v>
      </c>
      <c r="AA1066" s="488">
        <v>406.52783199999999</v>
      </c>
      <c r="AB1066" s="488">
        <v>409.30593900000002</v>
      </c>
      <c r="AC1066" s="488">
        <v>412.178223</v>
      </c>
      <c r="AD1066" s="488">
        <v>415.99591099999998</v>
      </c>
      <c r="AE1066" s="488">
        <v>420.606201</v>
      </c>
      <c r="AF1066" s="485">
        <v>5.7749999999999998E-3</v>
      </c>
      <c r="AG1066" s="474"/>
    </row>
    <row r="1067" spans="1:33" ht="15" customHeight="1" x14ac:dyDescent="0.35">
      <c r="A1067" s="473" t="s">
        <v>2478</v>
      </c>
      <c r="B1067" s="483" t="s">
        <v>2179</v>
      </c>
      <c r="C1067" s="488">
        <v>348.59097300000002</v>
      </c>
      <c r="D1067" s="488">
        <v>379.19799799999998</v>
      </c>
      <c r="E1067" s="488">
        <v>378.62841800000001</v>
      </c>
      <c r="F1067" s="488">
        <v>378.22207600000002</v>
      </c>
      <c r="G1067" s="488">
        <v>378.12875400000001</v>
      </c>
      <c r="H1067" s="488">
        <v>378.43701199999998</v>
      </c>
      <c r="I1067" s="488">
        <v>378.899902</v>
      </c>
      <c r="J1067" s="488">
        <v>378.92501800000002</v>
      </c>
      <c r="K1067" s="488">
        <v>377.52886999999998</v>
      </c>
      <c r="L1067" s="488">
        <v>376.68008400000002</v>
      </c>
      <c r="M1067" s="488">
        <v>376.731964</v>
      </c>
      <c r="N1067" s="488">
        <v>376.819794</v>
      </c>
      <c r="O1067" s="488">
        <v>377.46450800000002</v>
      </c>
      <c r="P1067" s="488">
        <v>377.89767499999999</v>
      </c>
      <c r="Q1067" s="488">
        <v>377.912781</v>
      </c>
      <c r="R1067" s="488">
        <v>378.50741599999998</v>
      </c>
      <c r="S1067" s="488">
        <v>379.83184799999998</v>
      </c>
      <c r="T1067" s="488">
        <v>380.95013399999999</v>
      </c>
      <c r="U1067" s="488">
        <v>383.28295900000001</v>
      </c>
      <c r="V1067" s="488">
        <v>385.80026199999998</v>
      </c>
      <c r="W1067" s="488">
        <v>387.79153400000001</v>
      </c>
      <c r="X1067" s="488">
        <v>389.73571800000002</v>
      </c>
      <c r="Y1067" s="488">
        <v>391.57800300000002</v>
      </c>
      <c r="Z1067" s="488">
        <v>393.53659099999999</v>
      </c>
      <c r="AA1067" s="488">
        <v>396.41909800000002</v>
      </c>
      <c r="AB1067" s="488">
        <v>399.191284</v>
      </c>
      <c r="AC1067" s="488">
        <v>402.08889799999997</v>
      </c>
      <c r="AD1067" s="488">
        <v>405.87750199999999</v>
      </c>
      <c r="AE1067" s="488">
        <v>410.430725</v>
      </c>
      <c r="AF1067" s="485">
        <v>5.849E-3</v>
      </c>
      <c r="AG1067" s="474"/>
    </row>
    <row r="1068" spans="1:33" ht="15" customHeight="1" x14ac:dyDescent="0.35">
      <c r="A1068" s="473" t="s">
        <v>2479</v>
      </c>
      <c r="B1068" s="483" t="s">
        <v>2180</v>
      </c>
      <c r="C1068" s="488">
        <v>9.3851560000000003</v>
      </c>
      <c r="D1068" s="488">
        <v>10.038219</v>
      </c>
      <c r="E1068" s="488">
        <v>10.418200000000001</v>
      </c>
      <c r="F1068" s="488">
        <v>10.409767</v>
      </c>
      <c r="G1068" s="488">
        <v>10.353980999999999</v>
      </c>
      <c r="H1068" s="488">
        <v>10.361546000000001</v>
      </c>
      <c r="I1068" s="488">
        <v>10.35979</v>
      </c>
      <c r="J1068" s="488">
        <v>10.342931999999999</v>
      </c>
      <c r="K1068" s="488">
        <v>10.328685</v>
      </c>
      <c r="L1068" s="488">
        <v>10.324450000000001</v>
      </c>
      <c r="M1068" s="488">
        <v>10.270216</v>
      </c>
      <c r="N1068" s="488">
        <v>10.27026</v>
      </c>
      <c r="O1068" s="488">
        <v>10.230931</v>
      </c>
      <c r="P1068" s="488">
        <v>10.232447000000001</v>
      </c>
      <c r="Q1068" s="488">
        <v>10.189099000000001</v>
      </c>
      <c r="R1068" s="488">
        <v>10.180103000000001</v>
      </c>
      <c r="S1068" s="488">
        <v>10.076612000000001</v>
      </c>
      <c r="T1068" s="488">
        <v>10.039769</v>
      </c>
      <c r="U1068" s="488">
        <v>10.100174000000001</v>
      </c>
      <c r="V1068" s="488">
        <v>10.139582000000001</v>
      </c>
      <c r="W1068" s="488">
        <v>10.120208</v>
      </c>
      <c r="X1068" s="488">
        <v>10.111281999999999</v>
      </c>
      <c r="Y1068" s="488">
        <v>10.098547999999999</v>
      </c>
      <c r="Z1068" s="488">
        <v>10.093443000000001</v>
      </c>
      <c r="AA1068" s="488">
        <v>10.108722999999999</v>
      </c>
      <c r="AB1068" s="488">
        <v>10.114660000000001</v>
      </c>
      <c r="AC1068" s="488">
        <v>10.089331</v>
      </c>
      <c r="AD1068" s="488">
        <v>10.118408000000001</v>
      </c>
      <c r="AE1068" s="488">
        <v>10.175461</v>
      </c>
      <c r="AF1068" s="485">
        <v>2.892E-3</v>
      </c>
      <c r="AG1068" s="474"/>
    </row>
    <row r="1069" spans="1:33" ht="15" customHeight="1" x14ac:dyDescent="0.35">
      <c r="A1069" s="473" t="s">
        <v>2480</v>
      </c>
      <c r="B1069" s="483" t="s">
        <v>2181</v>
      </c>
      <c r="C1069" s="488">
        <v>25.332253999999999</v>
      </c>
      <c r="D1069" s="488">
        <v>24.820671000000001</v>
      </c>
      <c r="E1069" s="488">
        <v>24.609499</v>
      </c>
      <c r="F1069" s="488">
        <v>24.962454000000001</v>
      </c>
      <c r="G1069" s="488">
        <v>25.707981</v>
      </c>
      <c r="H1069" s="488">
        <v>26.340069</v>
      </c>
      <c r="I1069" s="488">
        <v>26.84074</v>
      </c>
      <c r="J1069" s="488">
        <v>27.317952999999999</v>
      </c>
      <c r="K1069" s="488">
        <v>27.698205999999999</v>
      </c>
      <c r="L1069" s="488">
        <v>28.214659000000001</v>
      </c>
      <c r="M1069" s="488">
        <v>28.888822999999999</v>
      </c>
      <c r="N1069" s="488">
        <v>29.503077000000001</v>
      </c>
      <c r="O1069" s="488">
        <v>30.132588999999999</v>
      </c>
      <c r="P1069" s="488">
        <v>30.823618</v>
      </c>
      <c r="Q1069" s="488">
        <v>31.385688999999999</v>
      </c>
      <c r="R1069" s="488">
        <v>31.947991999999999</v>
      </c>
      <c r="S1069" s="488">
        <v>32.587322</v>
      </c>
      <c r="T1069" s="488">
        <v>33.126094999999999</v>
      </c>
      <c r="U1069" s="488">
        <v>33.726199999999999</v>
      </c>
      <c r="V1069" s="488">
        <v>34.475723000000002</v>
      </c>
      <c r="W1069" s="488">
        <v>35.125683000000002</v>
      </c>
      <c r="X1069" s="488">
        <v>35.809863999999997</v>
      </c>
      <c r="Y1069" s="488">
        <v>36.380282999999999</v>
      </c>
      <c r="Z1069" s="488">
        <v>36.899956000000003</v>
      </c>
      <c r="AA1069" s="488">
        <v>37.486941999999999</v>
      </c>
      <c r="AB1069" s="488">
        <v>38.109444000000003</v>
      </c>
      <c r="AC1069" s="488">
        <v>38.754455999999998</v>
      </c>
      <c r="AD1069" s="488">
        <v>39.412464</v>
      </c>
      <c r="AE1069" s="488">
        <v>40.220367000000003</v>
      </c>
      <c r="AF1069" s="485">
        <v>1.6648E-2</v>
      </c>
      <c r="AG1069" s="474"/>
    </row>
    <row r="1070" spans="1:33" ht="15" customHeight="1" x14ac:dyDescent="0.35">
      <c r="A1070" s="473" t="s">
        <v>2481</v>
      </c>
      <c r="B1070" s="483" t="s">
        <v>2182</v>
      </c>
      <c r="C1070" s="488">
        <v>18.688980000000001</v>
      </c>
      <c r="D1070" s="488">
        <v>17.968086</v>
      </c>
      <c r="E1070" s="488">
        <v>17.884525</v>
      </c>
      <c r="F1070" s="488">
        <v>18.266817</v>
      </c>
      <c r="G1070" s="488">
        <v>18.842762</v>
      </c>
      <c r="H1070" s="488">
        <v>19.326618</v>
      </c>
      <c r="I1070" s="488">
        <v>19.717666999999999</v>
      </c>
      <c r="J1070" s="488">
        <v>20.068169000000001</v>
      </c>
      <c r="K1070" s="488">
        <v>20.343588</v>
      </c>
      <c r="L1070" s="488">
        <v>20.658573000000001</v>
      </c>
      <c r="M1070" s="488">
        <v>20.977824999999999</v>
      </c>
      <c r="N1070" s="488">
        <v>21.316692</v>
      </c>
      <c r="O1070" s="488">
        <v>21.631392999999999</v>
      </c>
      <c r="P1070" s="488">
        <v>22.056290000000001</v>
      </c>
      <c r="Q1070" s="488">
        <v>22.413391000000001</v>
      </c>
      <c r="R1070" s="488">
        <v>22.825324999999999</v>
      </c>
      <c r="S1070" s="488">
        <v>23.237977999999998</v>
      </c>
      <c r="T1070" s="488">
        <v>23.612831</v>
      </c>
      <c r="U1070" s="488">
        <v>24.034732999999999</v>
      </c>
      <c r="V1070" s="488">
        <v>24.522197999999999</v>
      </c>
      <c r="W1070" s="488">
        <v>24.908255</v>
      </c>
      <c r="X1070" s="488">
        <v>25.135918</v>
      </c>
      <c r="Y1070" s="488">
        <v>25.482158999999999</v>
      </c>
      <c r="Z1070" s="488">
        <v>25.867531</v>
      </c>
      <c r="AA1070" s="488">
        <v>26.218154999999999</v>
      </c>
      <c r="AB1070" s="488">
        <v>26.593</v>
      </c>
      <c r="AC1070" s="488">
        <v>26.958280999999999</v>
      </c>
      <c r="AD1070" s="488">
        <v>27.333819999999999</v>
      </c>
      <c r="AE1070" s="488">
        <v>27.705262999999999</v>
      </c>
      <c r="AF1070" s="485">
        <v>1.4160000000000001E-2</v>
      </c>
      <c r="AG1070" s="474"/>
    </row>
    <row r="1071" spans="1:33" ht="15" customHeight="1" x14ac:dyDescent="0.35">
      <c r="A1071" s="473" t="s">
        <v>2482</v>
      </c>
      <c r="B1071" s="483" t="s">
        <v>2183</v>
      </c>
      <c r="C1071" s="488">
        <v>1.6955420000000001</v>
      </c>
      <c r="D1071" s="488">
        <v>1.5710580000000001</v>
      </c>
      <c r="E1071" s="488">
        <v>1.529407</v>
      </c>
      <c r="F1071" s="488">
        <v>1.5116099999999999</v>
      </c>
      <c r="G1071" s="488">
        <v>1.5457719999999999</v>
      </c>
      <c r="H1071" s="488">
        <v>1.554079</v>
      </c>
      <c r="I1071" s="488">
        <v>1.5579419999999999</v>
      </c>
      <c r="J1071" s="488">
        <v>1.5577289999999999</v>
      </c>
      <c r="K1071" s="488">
        <v>1.546079</v>
      </c>
      <c r="L1071" s="488">
        <v>1.5528500000000001</v>
      </c>
      <c r="M1071" s="488">
        <v>1.5522419999999999</v>
      </c>
      <c r="N1071" s="488">
        <v>1.562392</v>
      </c>
      <c r="O1071" s="488">
        <v>1.579885</v>
      </c>
      <c r="P1071" s="488">
        <v>1.5968169999999999</v>
      </c>
      <c r="Q1071" s="488">
        <v>1.604476</v>
      </c>
      <c r="R1071" s="488">
        <v>1.608479</v>
      </c>
      <c r="S1071" s="488">
        <v>1.623353</v>
      </c>
      <c r="T1071" s="488">
        <v>1.6415420000000001</v>
      </c>
      <c r="U1071" s="488">
        <v>1.6606920000000001</v>
      </c>
      <c r="V1071" s="488">
        <v>1.677332</v>
      </c>
      <c r="W1071" s="488">
        <v>1.694245</v>
      </c>
      <c r="X1071" s="488">
        <v>1.694672</v>
      </c>
      <c r="Y1071" s="488">
        <v>1.696421</v>
      </c>
      <c r="Z1071" s="488">
        <v>1.700949</v>
      </c>
      <c r="AA1071" s="488">
        <v>1.712861</v>
      </c>
      <c r="AB1071" s="488">
        <v>1.714073</v>
      </c>
      <c r="AC1071" s="488">
        <v>1.714108</v>
      </c>
      <c r="AD1071" s="488">
        <v>1.7196819999999999</v>
      </c>
      <c r="AE1071" s="488">
        <v>1.720726</v>
      </c>
      <c r="AF1071" s="485">
        <v>5.2700000000000002E-4</v>
      </c>
      <c r="AG1071" s="474"/>
    </row>
    <row r="1072" spans="1:33" ht="15" customHeight="1" x14ac:dyDescent="0.35">
      <c r="A1072" s="473" t="s">
        <v>2483</v>
      </c>
      <c r="B1072" s="483" t="s">
        <v>2184</v>
      </c>
      <c r="C1072" s="488">
        <v>3.6689219999999998</v>
      </c>
      <c r="D1072" s="488">
        <v>3.5252129999999999</v>
      </c>
      <c r="E1072" s="488">
        <v>3.5022319999999998</v>
      </c>
      <c r="F1072" s="488">
        <v>3.5787200000000001</v>
      </c>
      <c r="G1072" s="488">
        <v>3.6644160000000001</v>
      </c>
      <c r="H1072" s="488">
        <v>3.732755</v>
      </c>
      <c r="I1072" s="488">
        <v>3.7933119999999998</v>
      </c>
      <c r="J1072" s="488">
        <v>3.856811</v>
      </c>
      <c r="K1072" s="488">
        <v>3.9287580000000002</v>
      </c>
      <c r="L1072" s="488">
        <v>3.9925220000000001</v>
      </c>
      <c r="M1072" s="488">
        <v>4.0438890000000001</v>
      </c>
      <c r="N1072" s="488">
        <v>4.083526</v>
      </c>
      <c r="O1072" s="488">
        <v>4.1336599999999999</v>
      </c>
      <c r="P1072" s="488">
        <v>4.221851</v>
      </c>
      <c r="Q1072" s="488">
        <v>4.2988150000000003</v>
      </c>
      <c r="R1072" s="488">
        <v>4.3769039999999997</v>
      </c>
      <c r="S1072" s="488">
        <v>4.4375439999999999</v>
      </c>
      <c r="T1072" s="488">
        <v>4.4985140000000001</v>
      </c>
      <c r="U1072" s="488">
        <v>4.5746250000000002</v>
      </c>
      <c r="V1072" s="488">
        <v>4.6622890000000003</v>
      </c>
      <c r="W1072" s="488">
        <v>4.7357139999999998</v>
      </c>
      <c r="X1072" s="488">
        <v>4.7852199999999998</v>
      </c>
      <c r="Y1072" s="488">
        <v>4.8635080000000004</v>
      </c>
      <c r="Z1072" s="488">
        <v>4.9458330000000004</v>
      </c>
      <c r="AA1072" s="488">
        <v>5.0193830000000004</v>
      </c>
      <c r="AB1072" s="488">
        <v>5.095377</v>
      </c>
      <c r="AC1072" s="488">
        <v>5.1636449999999998</v>
      </c>
      <c r="AD1072" s="488">
        <v>5.2329499999999998</v>
      </c>
      <c r="AE1072" s="488">
        <v>5.3086830000000003</v>
      </c>
      <c r="AF1072" s="485">
        <v>1.3282E-2</v>
      </c>
      <c r="AG1072" s="474"/>
    </row>
    <row r="1073" spans="1:33" ht="15" customHeight="1" x14ac:dyDescent="0.35">
      <c r="A1073" s="473" t="s">
        <v>2484</v>
      </c>
      <c r="B1073" s="483" t="s">
        <v>2185</v>
      </c>
      <c r="C1073" s="488">
        <v>13.324515</v>
      </c>
      <c r="D1073" s="488">
        <v>12.871816000000001</v>
      </c>
      <c r="E1073" s="488">
        <v>12.852886</v>
      </c>
      <c r="F1073" s="488">
        <v>13.176488000000001</v>
      </c>
      <c r="G1073" s="488">
        <v>13.632574</v>
      </c>
      <c r="H1073" s="488">
        <v>14.039783999999999</v>
      </c>
      <c r="I1073" s="488">
        <v>14.366412</v>
      </c>
      <c r="J1073" s="488">
        <v>14.653627</v>
      </c>
      <c r="K1073" s="488">
        <v>14.868752000000001</v>
      </c>
      <c r="L1073" s="488">
        <v>15.113201</v>
      </c>
      <c r="M1073" s="488">
        <v>15.381695000000001</v>
      </c>
      <c r="N1073" s="488">
        <v>15.670774</v>
      </c>
      <c r="O1073" s="488">
        <v>15.917849</v>
      </c>
      <c r="P1073" s="488">
        <v>16.237622999999999</v>
      </c>
      <c r="Q1073" s="488">
        <v>16.510099</v>
      </c>
      <c r="R1073" s="488">
        <v>16.839943000000002</v>
      </c>
      <c r="S1073" s="488">
        <v>17.17708</v>
      </c>
      <c r="T1073" s="488">
        <v>17.472774999999999</v>
      </c>
      <c r="U1073" s="488">
        <v>17.799416999999998</v>
      </c>
      <c r="V1073" s="488">
        <v>18.182575</v>
      </c>
      <c r="W1073" s="488">
        <v>18.478294000000002</v>
      </c>
      <c r="X1073" s="488">
        <v>18.656027000000002</v>
      </c>
      <c r="Y1073" s="488">
        <v>18.922229999999999</v>
      </c>
      <c r="Z1073" s="488">
        <v>19.220749000000001</v>
      </c>
      <c r="AA1073" s="488">
        <v>19.485911999999999</v>
      </c>
      <c r="AB1073" s="488">
        <v>19.783550000000002</v>
      </c>
      <c r="AC1073" s="488">
        <v>20.080528000000001</v>
      </c>
      <c r="AD1073" s="488">
        <v>20.381187000000001</v>
      </c>
      <c r="AE1073" s="488">
        <v>20.675854000000001</v>
      </c>
      <c r="AF1073" s="485">
        <v>1.5814999999999999E-2</v>
      </c>
      <c r="AG1073" s="474"/>
    </row>
    <row r="1074" spans="1:33" ht="15" customHeight="1" x14ac:dyDescent="0.35">
      <c r="A1074" s="473" t="s">
        <v>2485</v>
      </c>
      <c r="B1074" s="483" t="s">
        <v>2186</v>
      </c>
      <c r="C1074" s="488">
        <v>25.720367</v>
      </c>
      <c r="D1074" s="488">
        <v>25.523364999999998</v>
      </c>
      <c r="E1074" s="488">
        <v>25.500011000000001</v>
      </c>
      <c r="F1074" s="488">
        <v>26.333964999999999</v>
      </c>
      <c r="G1074" s="488">
        <v>27.85191</v>
      </c>
      <c r="H1074" s="488">
        <v>28.664494000000001</v>
      </c>
      <c r="I1074" s="488">
        <v>29.014441000000001</v>
      </c>
      <c r="J1074" s="488">
        <v>29.302208</v>
      </c>
      <c r="K1074" s="488">
        <v>29.288557000000001</v>
      </c>
      <c r="L1074" s="488">
        <v>29.404941999999998</v>
      </c>
      <c r="M1074" s="488">
        <v>29.841204000000001</v>
      </c>
      <c r="N1074" s="488">
        <v>29.963937999999999</v>
      </c>
      <c r="O1074" s="488">
        <v>30.269915000000001</v>
      </c>
      <c r="P1074" s="488">
        <v>30.654633</v>
      </c>
      <c r="Q1074" s="488">
        <v>30.897490999999999</v>
      </c>
      <c r="R1074" s="488">
        <v>31.339867000000002</v>
      </c>
      <c r="S1074" s="488">
        <v>31.796828999999999</v>
      </c>
      <c r="T1074" s="488">
        <v>32.055774999999997</v>
      </c>
      <c r="U1074" s="488">
        <v>32.484589</v>
      </c>
      <c r="V1074" s="488">
        <v>33.111747999999999</v>
      </c>
      <c r="W1074" s="488">
        <v>33.567146000000001</v>
      </c>
      <c r="X1074" s="488">
        <v>33.880656999999999</v>
      </c>
      <c r="Y1074" s="488">
        <v>34.054287000000002</v>
      </c>
      <c r="Z1074" s="488">
        <v>34.212341000000002</v>
      </c>
      <c r="AA1074" s="488">
        <v>34.453471999999998</v>
      </c>
      <c r="AB1074" s="488">
        <v>34.750957</v>
      </c>
      <c r="AC1074" s="488">
        <v>35.173985000000002</v>
      </c>
      <c r="AD1074" s="488">
        <v>35.532359999999997</v>
      </c>
      <c r="AE1074" s="488">
        <v>35.845516000000003</v>
      </c>
      <c r="AF1074" s="485">
        <v>1.1925E-2</v>
      </c>
      <c r="AG1074" s="474"/>
    </row>
    <row r="1075" spans="1:33" ht="15" customHeight="1" x14ac:dyDescent="0.35">
      <c r="A1075" s="473" t="s">
        <v>2486</v>
      </c>
      <c r="B1075" s="483" t="s">
        <v>2187</v>
      </c>
      <c r="C1075" s="488">
        <v>17.731238999999999</v>
      </c>
      <c r="D1075" s="488">
        <v>17.523540000000001</v>
      </c>
      <c r="E1075" s="488">
        <v>17.335094000000002</v>
      </c>
      <c r="F1075" s="488">
        <v>17.832004999999999</v>
      </c>
      <c r="G1075" s="488">
        <v>18.970967999999999</v>
      </c>
      <c r="H1075" s="488">
        <v>19.532228</v>
      </c>
      <c r="I1075" s="488">
        <v>19.698725</v>
      </c>
      <c r="J1075" s="488">
        <v>19.852007</v>
      </c>
      <c r="K1075" s="488">
        <v>19.758171000000001</v>
      </c>
      <c r="L1075" s="488">
        <v>19.784776999999998</v>
      </c>
      <c r="M1075" s="488">
        <v>20.132035999999999</v>
      </c>
      <c r="N1075" s="488">
        <v>20.152901</v>
      </c>
      <c r="O1075" s="488">
        <v>20.306415999999999</v>
      </c>
      <c r="P1075" s="488">
        <v>20.524526999999999</v>
      </c>
      <c r="Q1075" s="488">
        <v>20.629857999999999</v>
      </c>
      <c r="R1075" s="488">
        <v>20.892464</v>
      </c>
      <c r="S1075" s="488">
        <v>21.164967000000001</v>
      </c>
      <c r="T1075" s="488">
        <v>21.231625000000001</v>
      </c>
      <c r="U1075" s="488">
        <v>21.428319999999999</v>
      </c>
      <c r="V1075" s="488">
        <v>21.809850999999998</v>
      </c>
      <c r="W1075" s="488">
        <v>22.054214000000002</v>
      </c>
      <c r="X1075" s="488">
        <v>22.159562999999999</v>
      </c>
      <c r="Y1075" s="488">
        <v>22.12002</v>
      </c>
      <c r="Z1075" s="488">
        <v>22.040652999999999</v>
      </c>
      <c r="AA1075" s="488">
        <v>22.047605999999998</v>
      </c>
      <c r="AB1075" s="488">
        <v>22.133982</v>
      </c>
      <c r="AC1075" s="488">
        <v>22.351140999999998</v>
      </c>
      <c r="AD1075" s="488">
        <v>22.497091000000001</v>
      </c>
      <c r="AE1075" s="488">
        <v>22.600178</v>
      </c>
      <c r="AF1075" s="485">
        <v>8.7030000000000007E-3</v>
      </c>
      <c r="AG1075" s="474"/>
    </row>
    <row r="1076" spans="1:33" ht="15" customHeight="1" x14ac:dyDescent="0.35">
      <c r="A1076" s="473" t="s">
        <v>2487</v>
      </c>
      <c r="B1076" s="483" t="s">
        <v>2188</v>
      </c>
      <c r="C1076" s="488">
        <v>1.9417990000000001</v>
      </c>
      <c r="D1076" s="488">
        <v>1.881907</v>
      </c>
      <c r="E1076" s="488">
        <v>1.8563860000000001</v>
      </c>
      <c r="F1076" s="488">
        <v>1.881216</v>
      </c>
      <c r="G1076" s="488">
        <v>1.9156089999999999</v>
      </c>
      <c r="H1076" s="488">
        <v>1.929724</v>
      </c>
      <c r="I1076" s="488">
        <v>1.9162710000000001</v>
      </c>
      <c r="J1076" s="488">
        <v>1.905767</v>
      </c>
      <c r="K1076" s="488">
        <v>1.879319</v>
      </c>
      <c r="L1076" s="488">
        <v>1.8530990000000001</v>
      </c>
      <c r="M1076" s="488">
        <v>1.8384</v>
      </c>
      <c r="N1076" s="488">
        <v>1.818092</v>
      </c>
      <c r="O1076" s="488">
        <v>1.8232550000000001</v>
      </c>
      <c r="P1076" s="488">
        <v>1.8255520000000001</v>
      </c>
      <c r="Q1076" s="488">
        <v>1.815383</v>
      </c>
      <c r="R1076" s="488">
        <v>1.809992</v>
      </c>
      <c r="S1076" s="488">
        <v>1.816897</v>
      </c>
      <c r="T1076" s="488">
        <v>1.823221</v>
      </c>
      <c r="U1076" s="488">
        <v>1.808629</v>
      </c>
      <c r="V1076" s="488">
        <v>1.8054589999999999</v>
      </c>
      <c r="W1076" s="488">
        <v>1.8125929999999999</v>
      </c>
      <c r="X1076" s="488">
        <v>1.811207</v>
      </c>
      <c r="Y1076" s="488">
        <v>1.799523</v>
      </c>
      <c r="Z1076" s="488">
        <v>1.798756</v>
      </c>
      <c r="AA1076" s="488">
        <v>1.7991710000000001</v>
      </c>
      <c r="AB1076" s="488">
        <v>1.7946260000000001</v>
      </c>
      <c r="AC1076" s="488">
        <v>1.781549</v>
      </c>
      <c r="AD1076" s="488">
        <v>1.7724850000000001</v>
      </c>
      <c r="AE1076" s="488">
        <v>1.77159</v>
      </c>
      <c r="AF1076" s="485">
        <v>-3.271E-3</v>
      </c>
      <c r="AG1076" s="474"/>
    </row>
    <row r="1077" spans="1:33" ht="15" customHeight="1" x14ac:dyDescent="0.35">
      <c r="A1077" s="473" t="s">
        <v>2488</v>
      </c>
      <c r="B1077" s="483" t="s">
        <v>2189</v>
      </c>
      <c r="C1077" s="488">
        <v>6.0473299999999997</v>
      </c>
      <c r="D1077" s="488">
        <v>6.1179180000000004</v>
      </c>
      <c r="E1077" s="488">
        <v>6.3085310000000003</v>
      </c>
      <c r="F1077" s="488">
        <v>6.6207440000000002</v>
      </c>
      <c r="G1077" s="488">
        <v>6.9653330000000002</v>
      </c>
      <c r="H1077" s="488">
        <v>7.2025420000000002</v>
      </c>
      <c r="I1077" s="488">
        <v>7.3994439999999999</v>
      </c>
      <c r="J1077" s="488">
        <v>7.5444329999999997</v>
      </c>
      <c r="K1077" s="488">
        <v>7.6510670000000003</v>
      </c>
      <c r="L1077" s="488">
        <v>7.7670640000000004</v>
      </c>
      <c r="M1077" s="488">
        <v>7.870768</v>
      </c>
      <c r="N1077" s="488">
        <v>7.9929439999999996</v>
      </c>
      <c r="O1077" s="488">
        <v>8.1402450000000002</v>
      </c>
      <c r="P1077" s="488">
        <v>8.3045539999999995</v>
      </c>
      <c r="Q1077" s="488">
        <v>8.4522510000000004</v>
      </c>
      <c r="R1077" s="488">
        <v>8.6374119999999994</v>
      </c>
      <c r="S1077" s="488">
        <v>8.8149660000000001</v>
      </c>
      <c r="T1077" s="488">
        <v>9.000928</v>
      </c>
      <c r="U1077" s="488">
        <v>9.2476369999999992</v>
      </c>
      <c r="V1077" s="488">
        <v>9.4964359999999992</v>
      </c>
      <c r="W1077" s="488">
        <v>9.7003380000000003</v>
      </c>
      <c r="X1077" s="488">
        <v>9.9098860000000002</v>
      </c>
      <c r="Y1077" s="488">
        <v>10.134746</v>
      </c>
      <c r="Z1077" s="488">
        <v>10.372930999999999</v>
      </c>
      <c r="AA1077" s="488">
        <v>10.606695999999999</v>
      </c>
      <c r="AB1077" s="488">
        <v>10.822350999999999</v>
      </c>
      <c r="AC1077" s="488">
        <v>11.041294000000001</v>
      </c>
      <c r="AD1077" s="488">
        <v>11.262783000000001</v>
      </c>
      <c r="AE1077" s="488">
        <v>11.473748000000001</v>
      </c>
      <c r="AF1077" s="485">
        <v>2.3137000000000001E-2</v>
      </c>
      <c r="AG1077" s="474"/>
    </row>
    <row r="1078" spans="1:33" ht="15" customHeight="1" x14ac:dyDescent="0.35">
      <c r="A1078" s="473" t="s">
        <v>2489</v>
      </c>
      <c r="B1078" s="483" t="s">
        <v>2190</v>
      </c>
      <c r="C1078" s="488">
        <v>53.348736000000002</v>
      </c>
      <c r="D1078" s="488">
        <v>52.418559999999999</v>
      </c>
      <c r="E1078" s="488">
        <v>52.083199</v>
      </c>
      <c r="F1078" s="488">
        <v>53.061359000000003</v>
      </c>
      <c r="G1078" s="488">
        <v>55.275345000000002</v>
      </c>
      <c r="H1078" s="488">
        <v>57.103240999999997</v>
      </c>
      <c r="I1078" s="488">
        <v>58.141280999999999</v>
      </c>
      <c r="J1078" s="488">
        <v>58.991816999999998</v>
      </c>
      <c r="K1078" s="488">
        <v>59.422404999999998</v>
      </c>
      <c r="L1078" s="488">
        <v>60.218711999999996</v>
      </c>
      <c r="M1078" s="488">
        <v>61.812012000000003</v>
      </c>
      <c r="N1078" s="488">
        <v>63.257702000000002</v>
      </c>
      <c r="O1078" s="488">
        <v>64.654494999999997</v>
      </c>
      <c r="P1078" s="488">
        <v>66.444016000000005</v>
      </c>
      <c r="Q1078" s="488">
        <v>68.130875000000003</v>
      </c>
      <c r="R1078" s="488">
        <v>69.915229999999994</v>
      </c>
      <c r="S1078" s="488">
        <v>71.920531999999994</v>
      </c>
      <c r="T1078" s="488">
        <v>73.336166000000006</v>
      </c>
      <c r="U1078" s="488">
        <v>74.797461999999996</v>
      </c>
      <c r="V1078" s="488">
        <v>76.958015000000003</v>
      </c>
      <c r="W1078" s="488">
        <v>78.642653999999993</v>
      </c>
      <c r="X1078" s="488">
        <v>79.932357999999994</v>
      </c>
      <c r="Y1078" s="488">
        <v>80.713127</v>
      </c>
      <c r="Z1078" s="488">
        <v>81.085044999999994</v>
      </c>
      <c r="AA1078" s="488">
        <v>81.637383</v>
      </c>
      <c r="AB1078" s="488">
        <v>82.502243000000007</v>
      </c>
      <c r="AC1078" s="488">
        <v>83.431884999999994</v>
      </c>
      <c r="AD1078" s="488">
        <v>84.156661999999997</v>
      </c>
      <c r="AE1078" s="488">
        <v>85.470009000000005</v>
      </c>
      <c r="AF1078" s="485">
        <v>1.6975000000000001E-2</v>
      </c>
      <c r="AG1078" s="474"/>
    </row>
    <row r="1079" spans="1:33" ht="15" customHeight="1" x14ac:dyDescent="0.35">
      <c r="A1079" s="473" t="s">
        <v>2490</v>
      </c>
      <c r="B1079" s="483" t="s">
        <v>2191</v>
      </c>
      <c r="C1079" s="488">
        <v>62.818928</v>
      </c>
      <c r="D1079" s="488">
        <v>62.768130999999997</v>
      </c>
      <c r="E1079" s="488">
        <v>63.539504999999998</v>
      </c>
      <c r="F1079" s="488">
        <v>64.970573000000002</v>
      </c>
      <c r="G1079" s="488">
        <v>68.739943999999994</v>
      </c>
      <c r="H1079" s="488">
        <v>71.822265999999999</v>
      </c>
      <c r="I1079" s="488">
        <v>73.413971000000004</v>
      </c>
      <c r="J1079" s="488">
        <v>74.976676999999995</v>
      </c>
      <c r="K1079" s="488">
        <v>76.533409000000006</v>
      </c>
      <c r="L1079" s="488">
        <v>78.772094999999993</v>
      </c>
      <c r="M1079" s="488">
        <v>82.175987000000006</v>
      </c>
      <c r="N1079" s="488">
        <v>85.020859000000002</v>
      </c>
      <c r="O1079" s="488">
        <v>87.798775000000006</v>
      </c>
      <c r="P1079" s="488">
        <v>90.921143000000001</v>
      </c>
      <c r="Q1079" s="488">
        <v>93.643478000000002</v>
      </c>
      <c r="R1079" s="488">
        <v>96.266113000000004</v>
      </c>
      <c r="S1079" s="488">
        <v>99.025040000000004</v>
      </c>
      <c r="T1079" s="488">
        <v>101.531548</v>
      </c>
      <c r="U1079" s="488">
        <v>104.07353999999999</v>
      </c>
      <c r="V1079" s="488">
        <v>107.257576</v>
      </c>
      <c r="W1079" s="488">
        <v>110.01931</v>
      </c>
      <c r="X1079" s="488">
        <v>112.236572</v>
      </c>
      <c r="Y1079" s="488">
        <v>114.281342</v>
      </c>
      <c r="Z1079" s="488">
        <v>116.17946600000001</v>
      </c>
      <c r="AA1079" s="488">
        <v>118.859306</v>
      </c>
      <c r="AB1079" s="488">
        <v>121.71296700000001</v>
      </c>
      <c r="AC1079" s="488">
        <v>124.683258</v>
      </c>
      <c r="AD1079" s="488">
        <v>127.31944300000001</v>
      </c>
      <c r="AE1079" s="488">
        <v>130.373199</v>
      </c>
      <c r="AF1079" s="485">
        <v>2.6419999999999999E-2</v>
      </c>
      <c r="AG1079" s="474"/>
    </row>
    <row r="1080" spans="1:33" ht="15" customHeight="1" x14ac:dyDescent="0.35">
      <c r="A1080" s="473" t="s">
        <v>2491</v>
      </c>
      <c r="B1080" s="483" t="s">
        <v>2192</v>
      </c>
      <c r="C1080" s="488">
        <v>45.113124999999997</v>
      </c>
      <c r="D1080" s="488">
        <v>45.825394000000003</v>
      </c>
      <c r="E1080" s="488">
        <v>47.055641000000001</v>
      </c>
      <c r="F1080" s="488">
        <v>48.834285999999999</v>
      </c>
      <c r="G1080" s="488">
        <v>50.927031999999997</v>
      </c>
      <c r="H1080" s="488">
        <v>52.563361999999998</v>
      </c>
      <c r="I1080" s="488">
        <v>53.870818999999997</v>
      </c>
      <c r="J1080" s="488">
        <v>54.721393999999997</v>
      </c>
      <c r="K1080" s="488">
        <v>55.176040999999998</v>
      </c>
      <c r="L1080" s="488">
        <v>55.723602</v>
      </c>
      <c r="M1080" s="488">
        <v>56.532730000000001</v>
      </c>
      <c r="N1080" s="488">
        <v>57.319321000000002</v>
      </c>
      <c r="O1080" s="488">
        <v>58.258437999999998</v>
      </c>
      <c r="P1080" s="488">
        <v>59.109352000000001</v>
      </c>
      <c r="Q1080" s="488">
        <v>60.000328000000003</v>
      </c>
      <c r="R1080" s="488">
        <v>60.934325999999999</v>
      </c>
      <c r="S1080" s="488">
        <v>62.000976999999999</v>
      </c>
      <c r="T1080" s="488">
        <v>62.974353999999998</v>
      </c>
      <c r="U1080" s="488">
        <v>64.134720000000002</v>
      </c>
      <c r="V1080" s="488">
        <v>65.327972000000003</v>
      </c>
      <c r="W1080" s="488">
        <v>66.305442999999997</v>
      </c>
      <c r="X1080" s="488">
        <v>67.236144999999993</v>
      </c>
      <c r="Y1080" s="488">
        <v>68.030349999999999</v>
      </c>
      <c r="Z1080" s="488">
        <v>68.724914999999996</v>
      </c>
      <c r="AA1080" s="488">
        <v>69.493026999999998</v>
      </c>
      <c r="AB1080" s="488">
        <v>70.327231999999995</v>
      </c>
      <c r="AC1080" s="488">
        <v>71.179435999999995</v>
      </c>
      <c r="AD1080" s="488">
        <v>72.181304999999995</v>
      </c>
      <c r="AE1080" s="488">
        <v>73.229286000000002</v>
      </c>
      <c r="AF1080" s="485">
        <v>1.7451000000000001E-2</v>
      </c>
      <c r="AG1080" s="474"/>
    </row>
    <row r="1081" spans="1:33" ht="15" customHeight="1" x14ac:dyDescent="0.35">
      <c r="A1081" s="473" t="s">
        <v>2492</v>
      </c>
      <c r="B1081" s="483" t="s">
        <v>2193</v>
      </c>
      <c r="C1081" s="488">
        <v>84.972885000000005</v>
      </c>
      <c r="D1081" s="488">
        <v>87.978606999999997</v>
      </c>
      <c r="E1081" s="488">
        <v>89.254593</v>
      </c>
      <c r="F1081" s="488">
        <v>89.108231000000004</v>
      </c>
      <c r="G1081" s="488">
        <v>90.077888000000002</v>
      </c>
      <c r="H1081" s="488">
        <v>92.134345999999994</v>
      </c>
      <c r="I1081" s="488">
        <v>93.751350000000002</v>
      </c>
      <c r="J1081" s="488">
        <v>94.643531999999993</v>
      </c>
      <c r="K1081" s="488">
        <v>95.763328999999999</v>
      </c>
      <c r="L1081" s="488">
        <v>97.417441999999994</v>
      </c>
      <c r="M1081" s="488">
        <v>100.18132799999999</v>
      </c>
      <c r="N1081" s="488">
        <v>102.655731</v>
      </c>
      <c r="O1081" s="488">
        <v>104.68396799999999</v>
      </c>
      <c r="P1081" s="488">
        <v>106.75412</v>
      </c>
      <c r="Q1081" s="488">
        <v>108.756012</v>
      </c>
      <c r="R1081" s="488">
        <v>110.23455800000001</v>
      </c>
      <c r="S1081" s="488">
        <v>111.924767</v>
      </c>
      <c r="T1081" s="488">
        <v>113.418007</v>
      </c>
      <c r="U1081" s="488">
        <v>115.664276</v>
      </c>
      <c r="V1081" s="488">
        <v>118.39138</v>
      </c>
      <c r="W1081" s="488">
        <v>120.79529599999999</v>
      </c>
      <c r="X1081" s="488">
        <v>122.874039</v>
      </c>
      <c r="Y1081" s="488">
        <v>124.575592</v>
      </c>
      <c r="Z1081" s="488">
        <v>126.364555</v>
      </c>
      <c r="AA1081" s="488">
        <v>128.65220600000001</v>
      </c>
      <c r="AB1081" s="488">
        <v>131.13549800000001</v>
      </c>
      <c r="AC1081" s="488">
        <v>133.491928</v>
      </c>
      <c r="AD1081" s="488">
        <v>135.792282</v>
      </c>
      <c r="AE1081" s="488">
        <v>138.489441</v>
      </c>
      <c r="AF1081" s="485">
        <v>1.7597999999999999E-2</v>
      </c>
      <c r="AG1081" s="474"/>
    </row>
    <row r="1082" spans="1:33" ht="15" customHeight="1" x14ac:dyDescent="0.35">
      <c r="A1082" s="473" t="s">
        <v>2493</v>
      </c>
      <c r="B1082" s="229" t="s">
        <v>2194</v>
      </c>
      <c r="C1082" s="230">
        <v>11.155306</v>
      </c>
      <c r="D1082" s="230">
        <v>11.232578</v>
      </c>
      <c r="E1082" s="230">
        <v>11.412746</v>
      </c>
      <c r="F1082" s="230">
        <v>11.749079999999999</v>
      </c>
      <c r="G1082" s="230">
        <v>12.136953</v>
      </c>
      <c r="H1082" s="230">
        <v>12.479901999999999</v>
      </c>
      <c r="I1082" s="230">
        <v>12.761760000000001</v>
      </c>
      <c r="J1082" s="230">
        <v>12.997349</v>
      </c>
      <c r="K1082" s="230">
        <v>13.188415000000001</v>
      </c>
      <c r="L1082" s="230">
        <v>13.32776</v>
      </c>
      <c r="M1082" s="230">
        <v>13.691788000000001</v>
      </c>
      <c r="N1082" s="230">
        <v>14.176247999999999</v>
      </c>
      <c r="O1082" s="230">
        <v>14.659003999999999</v>
      </c>
      <c r="P1082" s="230">
        <v>15.18716</v>
      </c>
      <c r="Q1082" s="230">
        <v>15.696051000000001</v>
      </c>
      <c r="R1082" s="230">
        <v>16.226467</v>
      </c>
      <c r="S1082" s="230">
        <v>16.820509000000001</v>
      </c>
      <c r="T1082" s="230">
        <v>17.407368000000002</v>
      </c>
      <c r="U1082" s="230">
        <v>17.990908000000001</v>
      </c>
      <c r="V1082" s="230">
        <v>18.632750000000001</v>
      </c>
      <c r="W1082" s="230">
        <v>19.231204999999999</v>
      </c>
      <c r="X1082" s="230">
        <v>19.827352999999999</v>
      </c>
      <c r="Y1082" s="230">
        <v>20.415852000000001</v>
      </c>
      <c r="Z1082" s="230">
        <v>20.986409999999999</v>
      </c>
      <c r="AA1082" s="230">
        <v>21.608537999999999</v>
      </c>
      <c r="AB1082" s="230">
        <v>22.269207000000002</v>
      </c>
      <c r="AC1082" s="230">
        <v>22.974316000000002</v>
      </c>
      <c r="AD1082" s="230">
        <v>23.695468999999999</v>
      </c>
      <c r="AE1082" s="230">
        <v>24.486052999999998</v>
      </c>
      <c r="AF1082" s="231">
        <v>2.8476000000000001E-2</v>
      </c>
      <c r="AG1082" s="474"/>
    </row>
    <row r="1083" spans="1:33" ht="15" customHeight="1" x14ac:dyDescent="0.35">
      <c r="A1083" s="473" t="s">
        <v>2494</v>
      </c>
      <c r="B1083" s="483" t="s">
        <v>2195</v>
      </c>
      <c r="C1083" s="488">
        <v>12.806755000000001</v>
      </c>
      <c r="D1083" s="488">
        <v>12.702487</v>
      </c>
      <c r="E1083" s="488">
        <v>12.705632</v>
      </c>
      <c r="F1083" s="488">
        <v>12.384795</v>
      </c>
      <c r="G1083" s="488">
        <v>12.351266000000001</v>
      </c>
      <c r="H1083" s="488">
        <v>12.410564000000001</v>
      </c>
      <c r="I1083" s="488">
        <v>12.522487</v>
      </c>
      <c r="J1083" s="488">
        <v>12.646469</v>
      </c>
      <c r="K1083" s="488">
        <v>12.753223999999999</v>
      </c>
      <c r="L1083" s="488">
        <v>12.844503</v>
      </c>
      <c r="M1083" s="488">
        <v>13.084244999999999</v>
      </c>
      <c r="N1083" s="488">
        <v>13.319089</v>
      </c>
      <c r="O1083" s="488">
        <v>13.562929</v>
      </c>
      <c r="P1083" s="488">
        <v>13.784323000000001</v>
      </c>
      <c r="Q1083" s="488">
        <v>13.936245</v>
      </c>
      <c r="R1083" s="488">
        <v>14.125920000000001</v>
      </c>
      <c r="S1083" s="488">
        <v>14.357564</v>
      </c>
      <c r="T1083" s="488">
        <v>14.575169000000001</v>
      </c>
      <c r="U1083" s="488">
        <v>14.798427999999999</v>
      </c>
      <c r="V1083" s="488">
        <v>15.051608</v>
      </c>
      <c r="W1083" s="488">
        <v>15.269619</v>
      </c>
      <c r="X1083" s="488">
        <v>15.453139</v>
      </c>
      <c r="Y1083" s="488">
        <v>15.616167000000001</v>
      </c>
      <c r="Z1083" s="488">
        <v>15.779111</v>
      </c>
      <c r="AA1083" s="488">
        <v>15.985925</v>
      </c>
      <c r="AB1083" s="488">
        <v>16.201414</v>
      </c>
      <c r="AC1083" s="488">
        <v>16.420134000000001</v>
      </c>
      <c r="AD1083" s="488">
        <v>16.632117999999998</v>
      </c>
      <c r="AE1083" s="488">
        <v>16.87162</v>
      </c>
      <c r="AF1083" s="485">
        <v>9.894E-3</v>
      </c>
      <c r="AG1083" s="474"/>
    </row>
    <row r="1084" spans="1:33" ht="15" customHeight="1" x14ac:dyDescent="0.35">
      <c r="A1084" s="470"/>
      <c r="B1084" s="474"/>
      <c r="C1084" s="474"/>
      <c r="D1084" s="474"/>
      <c r="E1084" s="474"/>
      <c r="F1084" s="474"/>
      <c r="G1084" s="474"/>
      <c r="H1084" s="474"/>
      <c r="I1084" s="474"/>
      <c r="J1084" s="474"/>
      <c r="K1084" s="474"/>
      <c r="L1084" s="474"/>
      <c r="M1084" s="474"/>
      <c r="N1084" s="474"/>
      <c r="O1084" s="474"/>
      <c r="P1084" s="474"/>
      <c r="Q1084" s="474"/>
      <c r="R1084" s="474"/>
      <c r="S1084" s="474"/>
      <c r="T1084" s="474"/>
      <c r="U1084" s="474"/>
      <c r="V1084" s="474"/>
      <c r="W1084" s="474"/>
      <c r="X1084" s="474"/>
      <c r="Y1084" s="474"/>
      <c r="Z1084" s="474"/>
      <c r="AA1084" s="474"/>
      <c r="AB1084" s="474"/>
      <c r="AC1084" s="474"/>
      <c r="AD1084" s="474"/>
      <c r="AE1084" s="474"/>
      <c r="AF1084" s="474"/>
      <c r="AG1084" s="474"/>
    </row>
    <row r="1085" spans="1:33" ht="12" customHeight="1" x14ac:dyDescent="0.35">
      <c r="A1085" s="473" t="s">
        <v>2495</v>
      </c>
      <c r="B1085" s="482" t="s">
        <v>2196</v>
      </c>
      <c r="C1085" s="492">
        <v>1799.420044</v>
      </c>
      <c r="D1085" s="492">
        <v>1803.6400149999999</v>
      </c>
      <c r="E1085" s="492">
        <v>1802.3824460000001</v>
      </c>
      <c r="F1085" s="492">
        <v>1826.0297849999999</v>
      </c>
      <c r="G1085" s="492">
        <v>1860.1168210000001</v>
      </c>
      <c r="H1085" s="492">
        <v>1884.5896</v>
      </c>
      <c r="I1085" s="492">
        <v>1910.3082280000001</v>
      </c>
      <c r="J1085" s="492">
        <v>1932.0505370000001</v>
      </c>
      <c r="K1085" s="492">
        <v>1947.1345209999999</v>
      </c>
      <c r="L1085" s="492">
        <v>1961.6030270000001</v>
      </c>
      <c r="M1085" s="492">
        <v>1983.3439940000001</v>
      </c>
      <c r="N1085" s="492">
        <v>2004.189453</v>
      </c>
      <c r="O1085" s="492">
        <v>2025.7667240000001</v>
      </c>
      <c r="P1085" s="492">
        <v>2048.3859859999998</v>
      </c>
      <c r="Q1085" s="492">
        <v>2066.5729980000001</v>
      </c>
      <c r="R1085" s="492">
        <v>2087.7124020000001</v>
      </c>
      <c r="S1085" s="492">
        <v>2111.236328</v>
      </c>
      <c r="T1085" s="492">
        <v>2130.7814939999998</v>
      </c>
      <c r="U1085" s="492">
        <v>2158.1455080000001</v>
      </c>
      <c r="V1085" s="492">
        <v>2189.5695799999999</v>
      </c>
      <c r="W1085" s="492">
        <v>2215.8151859999998</v>
      </c>
      <c r="X1085" s="492">
        <v>2240.4990229999999</v>
      </c>
      <c r="Y1085" s="492">
        <v>2260.361328</v>
      </c>
      <c r="Z1085" s="492">
        <v>2278.25</v>
      </c>
      <c r="AA1085" s="492">
        <v>2297.6672359999998</v>
      </c>
      <c r="AB1085" s="492">
        <v>2318.7165530000002</v>
      </c>
      <c r="AC1085" s="492">
        <v>2346.453857</v>
      </c>
      <c r="AD1085" s="492">
        <v>2372.7414549999999</v>
      </c>
      <c r="AE1085" s="492">
        <v>2400.0651859999998</v>
      </c>
      <c r="AF1085" s="487">
        <v>1.034E-2</v>
      </c>
      <c r="AG1085" s="474"/>
    </row>
    <row r="1086" spans="1:33" ht="12" customHeight="1" x14ac:dyDescent="0.35">
      <c r="A1086" s="470"/>
      <c r="B1086" s="474"/>
      <c r="C1086" s="474"/>
      <c r="D1086" s="474"/>
      <c r="E1086" s="474"/>
      <c r="F1086" s="474"/>
      <c r="G1086" s="474"/>
      <c r="H1086" s="474"/>
      <c r="I1086" s="474"/>
      <c r="J1086" s="474"/>
      <c r="K1086" s="474"/>
      <c r="L1086" s="474"/>
      <c r="M1086" s="474"/>
      <c r="N1086" s="474"/>
      <c r="O1086" s="474"/>
      <c r="P1086" s="474"/>
      <c r="Q1086" s="474"/>
      <c r="R1086" s="474"/>
      <c r="S1086" s="474"/>
      <c r="T1086" s="474"/>
      <c r="U1086" s="474"/>
      <c r="V1086" s="474"/>
      <c r="W1086" s="474"/>
      <c r="X1086" s="474"/>
      <c r="Y1086" s="474"/>
      <c r="Z1086" s="474"/>
      <c r="AA1086" s="474"/>
      <c r="AB1086" s="474"/>
      <c r="AC1086" s="474"/>
      <c r="AD1086" s="474"/>
      <c r="AE1086" s="474"/>
      <c r="AF1086" s="474"/>
      <c r="AG1086" s="474"/>
    </row>
    <row r="1087" spans="1:33" ht="12" customHeight="1" thickBot="1" x14ac:dyDescent="0.4">
      <c r="A1087" s="470"/>
      <c r="B1087" s="474"/>
      <c r="C1087" s="474"/>
      <c r="D1087" s="474"/>
      <c r="E1087" s="474"/>
      <c r="F1087" s="474"/>
      <c r="G1087" s="474"/>
      <c r="H1087" s="474"/>
      <c r="I1087" s="474"/>
      <c r="J1087" s="474"/>
      <c r="K1087" s="474"/>
      <c r="L1087" s="474"/>
      <c r="M1087" s="474"/>
      <c r="N1087" s="474"/>
      <c r="O1087" s="474"/>
      <c r="P1087" s="474"/>
      <c r="Q1087" s="474"/>
      <c r="R1087" s="474"/>
      <c r="S1087" s="474"/>
      <c r="T1087" s="474"/>
      <c r="U1087" s="474"/>
      <c r="V1087" s="474"/>
      <c r="W1087" s="474"/>
      <c r="X1087" s="474"/>
      <c r="Y1087" s="474"/>
      <c r="Z1087" s="474"/>
      <c r="AA1087" s="474"/>
      <c r="AB1087" s="474"/>
      <c r="AC1087" s="474"/>
      <c r="AD1087" s="474"/>
      <c r="AE1087" s="474"/>
      <c r="AF1087" s="474"/>
      <c r="AG1087" s="474"/>
    </row>
    <row r="1088" spans="1:33" ht="12" customHeight="1" x14ac:dyDescent="0.35">
      <c r="A1088" s="470"/>
      <c r="B1088" s="490" t="s">
        <v>1156</v>
      </c>
      <c r="C1088" s="494"/>
      <c r="D1088" s="494"/>
      <c r="E1088" s="494"/>
      <c r="F1088" s="494"/>
      <c r="G1088" s="494"/>
      <c r="H1088" s="494"/>
      <c r="I1088" s="494"/>
      <c r="J1088" s="494"/>
      <c r="K1088" s="494"/>
      <c r="L1088" s="494"/>
      <c r="M1088" s="494"/>
      <c r="N1088" s="494"/>
      <c r="O1088" s="494"/>
      <c r="P1088" s="494"/>
      <c r="Q1088" s="494"/>
      <c r="R1088" s="494"/>
      <c r="S1088" s="494"/>
      <c r="T1088" s="494"/>
      <c r="U1088" s="494"/>
      <c r="V1088" s="494"/>
      <c r="W1088" s="494"/>
      <c r="X1088" s="494"/>
      <c r="Y1088" s="494"/>
      <c r="Z1088" s="494"/>
      <c r="AA1088" s="494"/>
      <c r="AB1088" s="494"/>
      <c r="AC1088" s="494"/>
      <c r="AD1088" s="494"/>
      <c r="AE1088" s="494"/>
      <c r="AF1088" s="494"/>
      <c r="AG1088" s="474"/>
    </row>
    <row r="1089" spans="2:33" ht="12" customHeight="1" x14ac:dyDescent="0.35">
      <c r="B1089" s="474" t="s">
        <v>2197</v>
      </c>
      <c r="C1089" s="474"/>
      <c r="D1089" s="474"/>
      <c r="E1089" s="474"/>
      <c r="F1089" s="474"/>
      <c r="G1089" s="474"/>
      <c r="H1089" s="474"/>
      <c r="I1089" s="474"/>
      <c r="J1089" s="474"/>
      <c r="K1089" s="474"/>
      <c r="L1089" s="474"/>
      <c r="M1089" s="474"/>
      <c r="N1089" s="474"/>
      <c r="O1089" s="474"/>
      <c r="P1089" s="474"/>
      <c r="Q1089" s="474"/>
      <c r="R1089" s="474"/>
      <c r="S1089" s="474"/>
      <c r="T1089" s="474"/>
      <c r="U1089" s="474"/>
      <c r="V1089" s="474"/>
      <c r="W1089" s="474"/>
      <c r="X1089" s="474"/>
      <c r="Y1089" s="474"/>
      <c r="Z1089" s="474"/>
      <c r="AA1089" s="474"/>
      <c r="AB1089" s="474"/>
      <c r="AC1089" s="474"/>
      <c r="AD1089" s="474"/>
      <c r="AE1089" s="474"/>
      <c r="AF1089" s="474"/>
      <c r="AG1089" s="474"/>
    </row>
    <row r="1090" spans="2:33" ht="12" customHeight="1" x14ac:dyDescent="0.35">
      <c r="B1090" s="474" t="s">
        <v>2591</v>
      </c>
      <c r="C1090" s="474"/>
      <c r="D1090" s="474"/>
      <c r="E1090" s="474"/>
      <c r="F1090" s="474"/>
      <c r="G1090" s="474"/>
      <c r="H1090" s="474"/>
      <c r="I1090" s="474"/>
      <c r="J1090" s="474"/>
      <c r="K1090" s="474"/>
      <c r="L1090" s="474"/>
      <c r="M1090" s="474"/>
      <c r="N1090" s="474"/>
      <c r="O1090" s="474"/>
      <c r="P1090" s="474"/>
      <c r="Q1090" s="474"/>
      <c r="R1090" s="474"/>
      <c r="S1090" s="474"/>
      <c r="T1090" s="474"/>
      <c r="U1090" s="474"/>
      <c r="V1090" s="474"/>
      <c r="W1090" s="474"/>
      <c r="X1090" s="474"/>
      <c r="Y1090" s="474"/>
      <c r="Z1090" s="474"/>
      <c r="AA1090" s="474"/>
      <c r="AB1090" s="474"/>
      <c r="AC1090" s="474"/>
      <c r="AD1090" s="474"/>
      <c r="AE1090" s="474"/>
      <c r="AF1090" s="474"/>
      <c r="AG1090" s="474"/>
    </row>
    <row r="1091" spans="2:33" ht="15" customHeight="1" x14ac:dyDescent="0.35">
      <c r="B1091" s="474"/>
      <c r="C1091" s="474"/>
      <c r="D1091" s="474"/>
      <c r="E1091" s="474"/>
      <c r="F1091" s="474"/>
      <c r="G1091" s="474"/>
      <c r="H1091" s="474"/>
      <c r="I1091" s="474"/>
      <c r="J1091" s="474"/>
      <c r="K1091" s="474"/>
      <c r="L1091" s="474"/>
      <c r="M1091" s="474"/>
      <c r="N1091" s="474"/>
      <c r="O1091" s="474"/>
      <c r="P1091" s="474"/>
      <c r="Q1091" s="474"/>
      <c r="R1091" s="474"/>
      <c r="S1091" s="474"/>
      <c r="T1091" s="474"/>
      <c r="U1091" s="474"/>
      <c r="V1091" s="474"/>
      <c r="W1091" s="474"/>
      <c r="X1091" s="474"/>
      <c r="Y1091" s="474"/>
      <c r="Z1091" s="474"/>
      <c r="AA1091" s="474"/>
      <c r="AB1091" s="474"/>
      <c r="AC1091" s="474"/>
      <c r="AD1091" s="474"/>
      <c r="AE1091" s="474"/>
      <c r="AF1091" s="474"/>
      <c r="AG1091" s="474"/>
    </row>
    <row r="1092" spans="2:33" ht="15" customHeight="1" x14ac:dyDescent="0.35">
      <c r="B1092" s="474"/>
      <c r="C1092" s="474"/>
      <c r="D1092" s="474"/>
      <c r="E1092" s="474"/>
      <c r="F1092" s="474"/>
      <c r="G1092" s="474"/>
      <c r="H1092" s="474"/>
      <c r="I1092" s="474"/>
      <c r="J1092" s="474"/>
      <c r="K1092" s="474"/>
      <c r="L1092" s="474"/>
      <c r="M1092" s="474"/>
      <c r="N1092" s="474"/>
      <c r="O1092" s="474"/>
      <c r="P1092" s="474"/>
      <c r="Q1092" s="474"/>
      <c r="R1092" s="474"/>
      <c r="S1092" s="474"/>
      <c r="T1092" s="474"/>
      <c r="U1092" s="474"/>
      <c r="V1092" s="474"/>
      <c r="W1092" s="474"/>
      <c r="X1092" s="474"/>
      <c r="Y1092" s="474"/>
      <c r="Z1092" s="474"/>
      <c r="AA1092" s="474"/>
      <c r="AB1092" s="474"/>
      <c r="AC1092" s="474"/>
      <c r="AD1092" s="474"/>
      <c r="AE1092" s="474"/>
      <c r="AF1092" s="474"/>
      <c r="AG1092" s="474"/>
    </row>
    <row r="1093" spans="2:33" ht="15" customHeight="1" x14ac:dyDescent="0.35">
      <c r="B1093" s="474"/>
      <c r="C1093" s="474"/>
      <c r="D1093" s="474"/>
      <c r="E1093" s="474"/>
      <c r="F1093" s="474"/>
      <c r="G1093" s="474"/>
      <c r="H1093" s="474"/>
      <c r="I1093" s="474"/>
      <c r="J1093" s="474"/>
      <c r="K1093" s="474"/>
      <c r="L1093" s="474"/>
      <c r="M1093" s="474"/>
      <c r="N1093" s="474"/>
      <c r="O1093" s="474"/>
      <c r="P1093" s="474"/>
      <c r="Q1093" s="474"/>
      <c r="R1093" s="474"/>
      <c r="S1093" s="474"/>
      <c r="T1093" s="474"/>
      <c r="U1093" s="474"/>
      <c r="V1093" s="474"/>
      <c r="W1093" s="474"/>
      <c r="X1093" s="474"/>
      <c r="Y1093" s="474"/>
      <c r="Z1093" s="474"/>
      <c r="AA1093" s="474"/>
      <c r="AB1093" s="474"/>
      <c r="AC1093" s="474"/>
      <c r="AD1093" s="474"/>
      <c r="AE1093" s="474"/>
      <c r="AF1093" s="474"/>
      <c r="AG1093" s="474"/>
    </row>
    <row r="1094" spans="2:33" ht="15" customHeight="1" x14ac:dyDescent="0.35">
      <c r="B1094" s="474"/>
      <c r="C1094" s="474"/>
      <c r="D1094" s="474"/>
      <c r="E1094" s="474"/>
      <c r="F1094" s="474"/>
      <c r="G1094" s="474"/>
      <c r="H1094" s="474"/>
      <c r="I1094" s="474"/>
      <c r="J1094" s="474"/>
      <c r="K1094" s="474"/>
      <c r="L1094" s="474"/>
      <c r="M1094" s="474"/>
      <c r="N1094" s="474"/>
      <c r="O1094" s="474"/>
      <c r="P1094" s="474"/>
      <c r="Q1094" s="474"/>
      <c r="R1094" s="474"/>
      <c r="S1094" s="474"/>
      <c r="T1094" s="474"/>
      <c r="U1094" s="474"/>
      <c r="V1094" s="474"/>
      <c r="W1094" s="474"/>
      <c r="X1094" s="474"/>
      <c r="Y1094" s="474"/>
      <c r="Z1094" s="474"/>
      <c r="AA1094" s="474"/>
      <c r="AB1094" s="474"/>
      <c r="AC1094" s="474"/>
      <c r="AD1094" s="474"/>
      <c r="AE1094" s="474"/>
      <c r="AF1094" s="474"/>
      <c r="AG1094" s="474"/>
    </row>
    <row r="1095" spans="2:33" ht="15" customHeight="1" x14ac:dyDescent="0.35">
      <c r="B1095" s="474"/>
      <c r="C1095" s="474"/>
      <c r="D1095" s="474"/>
      <c r="E1095" s="474"/>
      <c r="F1095" s="474"/>
      <c r="G1095" s="474"/>
      <c r="H1095" s="474"/>
      <c r="I1095" s="474"/>
      <c r="J1095" s="474"/>
      <c r="K1095" s="474"/>
      <c r="L1095" s="474"/>
      <c r="M1095" s="474"/>
      <c r="N1095" s="474"/>
      <c r="O1095" s="474"/>
      <c r="P1095" s="474"/>
      <c r="Q1095" s="474"/>
      <c r="R1095" s="474"/>
      <c r="S1095" s="474"/>
      <c r="T1095" s="474"/>
      <c r="U1095" s="474"/>
      <c r="V1095" s="474"/>
      <c r="W1095" s="474"/>
      <c r="X1095" s="474"/>
      <c r="Y1095" s="474"/>
      <c r="Z1095" s="474"/>
      <c r="AA1095" s="474"/>
      <c r="AB1095" s="474"/>
      <c r="AC1095" s="474"/>
      <c r="AD1095" s="474"/>
      <c r="AE1095" s="474"/>
      <c r="AF1095" s="474"/>
      <c r="AG1095" s="474"/>
    </row>
    <row r="1096" spans="2:33" ht="15" customHeight="1" x14ac:dyDescent="0.35">
      <c r="B1096" s="474"/>
      <c r="C1096" s="474"/>
      <c r="D1096" s="474"/>
      <c r="E1096" s="474"/>
      <c r="F1096" s="474"/>
      <c r="G1096" s="474"/>
      <c r="H1096" s="474"/>
      <c r="I1096" s="474"/>
      <c r="J1096" s="474"/>
      <c r="K1096" s="474"/>
      <c r="L1096" s="474"/>
      <c r="M1096" s="474"/>
      <c r="N1096" s="474"/>
      <c r="O1096" s="474"/>
      <c r="P1096" s="474"/>
      <c r="Q1096" s="474"/>
      <c r="R1096" s="474"/>
      <c r="S1096" s="474"/>
      <c r="T1096" s="474"/>
      <c r="U1096" s="474"/>
      <c r="V1096" s="474"/>
      <c r="W1096" s="474"/>
      <c r="X1096" s="474"/>
      <c r="Y1096" s="474"/>
      <c r="Z1096" s="474"/>
      <c r="AA1096" s="474"/>
      <c r="AB1096" s="474"/>
      <c r="AC1096" s="474"/>
      <c r="AD1096" s="474"/>
      <c r="AE1096" s="474"/>
      <c r="AF1096" s="474"/>
      <c r="AG1096" s="474"/>
    </row>
    <row r="1097" spans="2:33" ht="12" customHeight="1" x14ac:dyDescent="0.35">
      <c r="B1097" s="474"/>
      <c r="C1097" s="474"/>
      <c r="D1097" s="474"/>
      <c r="E1097" s="474"/>
      <c r="F1097" s="474"/>
      <c r="G1097" s="474"/>
      <c r="H1097" s="474"/>
      <c r="I1097" s="474"/>
      <c r="J1097" s="474"/>
      <c r="K1097" s="474"/>
      <c r="L1097" s="474"/>
      <c r="M1097" s="474"/>
      <c r="N1097" s="474"/>
      <c r="O1097" s="474"/>
      <c r="P1097" s="474"/>
      <c r="Q1097" s="474"/>
      <c r="R1097" s="474"/>
      <c r="S1097" s="474"/>
      <c r="T1097" s="474"/>
      <c r="U1097" s="474"/>
      <c r="V1097" s="474"/>
      <c r="W1097" s="474"/>
      <c r="X1097" s="474"/>
      <c r="Y1097" s="474"/>
      <c r="Z1097" s="474"/>
      <c r="AA1097" s="474"/>
      <c r="AB1097" s="474"/>
      <c r="AC1097" s="474"/>
      <c r="AD1097" s="474"/>
      <c r="AE1097" s="474"/>
      <c r="AF1097" s="474"/>
      <c r="AG1097" s="474"/>
    </row>
    <row r="1098" spans="2:33" ht="15" customHeight="1" x14ac:dyDescent="0.35">
      <c r="B1098" s="474"/>
      <c r="C1098" s="474"/>
      <c r="D1098" s="474"/>
      <c r="E1098" s="474"/>
      <c r="F1098" s="474"/>
      <c r="G1098" s="474"/>
      <c r="H1098" s="474"/>
      <c r="I1098" s="474"/>
      <c r="J1098" s="474"/>
      <c r="K1098" s="474"/>
      <c r="L1098" s="474"/>
      <c r="M1098" s="474"/>
      <c r="N1098" s="474"/>
      <c r="O1098" s="474"/>
      <c r="P1098" s="474"/>
      <c r="Q1098" s="474"/>
      <c r="R1098" s="474"/>
      <c r="S1098" s="474"/>
      <c r="T1098" s="474"/>
      <c r="U1098" s="474"/>
      <c r="V1098" s="474"/>
      <c r="W1098" s="474"/>
      <c r="X1098" s="474"/>
      <c r="Y1098" s="474"/>
      <c r="Z1098" s="474"/>
      <c r="AA1098" s="474"/>
      <c r="AB1098" s="474"/>
      <c r="AC1098" s="474"/>
      <c r="AD1098" s="474"/>
      <c r="AE1098" s="474"/>
      <c r="AF1098" s="474"/>
      <c r="AG1098" s="474"/>
    </row>
    <row r="1099" spans="2:33" ht="15" customHeight="1" x14ac:dyDescent="0.35">
      <c r="B1099" s="474"/>
      <c r="C1099" s="474"/>
      <c r="D1099" s="474"/>
      <c r="E1099" s="474"/>
      <c r="F1099" s="474"/>
      <c r="G1099" s="474"/>
      <c r="H1099" s="474"/>
      <c r="I1099" s="474"/>
      <c r="J1099" s="474"/>
      <c r="K1099" s="474"/>
      <c r="L1099" s="474"/>
      <c r="M1099" s="474"/>
      <c r="N1099" s="474"/>
      <c r="O1099" s="474"/>
      <c r="P1099" s="474"/>
      <c r="Q1099" s="474"/>
      <c r="R1099" s="474"/>
      <c r="S1099" s="474"/>
      <c r="T1099" s="474"/>
      <c r="U1099" s="474"/>
      <c r="V1099" s="474"/>
      <c r="W1099" s="474"/>
      <c r="X1099" s="474"/>
      <c r="Y1099" s="474"/>
      <c r="Z1099" s="474"/>
      <c r="AA1099" s="474"/>
      <c r="AB1099" s="474"/>
      <c r="AC1099" s="474"/>
      <c r="AD1099" s="474"/>
      <c r="AE1099" s="474"/>
      <c r="AF1099" s="474"/>
      <c r="AG1099" s="474"/>
    </row>
    <row r="1100" spans="2:33" ht="15" customHeight="1" x14ac:dyDescent="0.35">
      <c r="B1100" s="474"/>
      <c r="C1100" s="474"/>
      <c r="D1100" s="474"/>
      <c r="E1100" s="474"/>
      <c r="F1100" s="474"/>
      <c r="G1100" s="474"/>
      <c r="H1100" s="474"/>
      <c r="I1100" s="474"/>
      <c r="J1100" s="474"/>
      <c r="K1100" s="474"/>
      <c r="L1100" s="474"/>
      <c r="M1100" s="474"/>
      <c r="N1100" s="474"/>
      <c r="O1100" s="474"/>
      <c r="P1100" s="474"/>
      <c r="Q1100" s="474"/>
      <c r="R1100" s="474"/>
      <c r="S1100" s="474"/>
      <c r="T1100" s="474"/>
      <c r="U1100" s="474"/>
      <c r="V1100" s="474"/>
      <c r="W1100" s="474"/>
      <c r="X1100" s="474"/>
      <c r="Y1100" s="474"/>
      <c r="Z1100" s="474"/>
      <c r="AA1100" s="474"/>
      <c r="AB1100" s="474"/>
      <c r="AC1100" s="474"/>
      <c r="AD1100" s="474"/>
      <c r="AE1100" s="474"/>
      <c r="AF1100" s="474"/>
      <c r="AG1100" s="474"/>
    </row>
    <row r="1101" spans="2:33" ht="15" customHeight="1" x14ac:dyDescent="0.35">
      <c r="B1101" s="474"/>
      <c r="C1101" s="474"/>
      <c r="D1101" s="474"/>
      <c r="E1101" s="474"/>
      <c r="F1101" s="474"/>
      <c r="G1101" s="474"/>
      <c r="H1101" s="474"/>
      <c r="I1101" s="474"/>
      <c r="J1101" s="474"/>
      <c r="K1101" s="474"/>
      <c r="L1101" s="474"/>
      <c r="M1101" s="474"/>
      <c r="N1101" s="474"/>
      <c r="O1101" s="474"/>
      <c r="P1101" s="474"/>
      <c r="Q1101" s="474"/>
      <c r="R1101" s="474"/>
      <c r="S1101" s="474"/>
      <c r="T1101" s="474"/>
      <c r="U1101" s="474"/>
      <c r="V1101" s="474"/>
      <c r="W1101" s="474"/>
      <c r="X1101" s="474"/>
      <c r="Y1101" s="474"/>
      <c r="Z1101" s="474"/>
      <c r="AA1101" s="474"/>
      <c r="AB1101" s="474"/>
      <c r="AC1101" s="474"/>
      <c r="AD1101" s="474"/>
      <c r="AE1101" s="474"/>
      <c r="AF1101" s="474"/>
      <c r="AG1101" s="474"/>
    </row>
    <row r="1102" spans="2:33" ht="15" customHeight="1" x14ac:dyDescent="0.35">
      <c r="B1102" s="474"/>
      <c r="C1102" s="474"/>
      <c r="D1102" s="474"/>
      <c r="E1102" s="474"/>
      <c r="F1102" s="474"/>
      <c r="G1102" s="474"/>
      <c r="H1102" s="474"/>
      <c r="I1102" s="474"/>
      <c r="J1102" s="474"/>
      <c r="K1102" s="474"/>
      <c r="L1102" s="474"/>
      <c r="M1102" s="474"/>
      <c r="N1102" s="474"/>
      <c r="O1102" s="474"/>
      <c r="P1102" s="474"/>
      <c r="Q1102" s="474"/>
      <c r="R1102" s="474"/>
      <c r="S1102" s="474"/>
      <c r="T1102" s="474"/>
      <c r="U1102" s="474"/>
      <c r="V1102" s="474"/>
      <c r="W1102" s="474"/>
      <c r="X1102" s="474"/>
      <c r="Y1102" s="474"/>
      <c r="Z1102" s="474"/>
      <c r="AA1102" s="474"/>
      <c r="AB1102" s="474"/>
      <c r="AC1102" s="474"/>
      <c r="AD1102" s="474"/>
      <c r="AE1102" s="474"/>
      <c r="AF1102" s="474"/>
      <c r="AG1102" s="474"/>
    </row>
    <row r="1103" spans="2:33" ht="15" customHeight="1" x14ac:dyDescent="0.35">
      <c r="B1103" s="474"/>
      <c r="C1103" s="474"/>
      <c r="D1103" s="474"/>
      <c r="E1103" s="474"/>
      <c r="F1103" s="474"/>
      <c r="G1103" s="474"/>
      <c r="H1103" s="474"/>
      <c r="I1103" s="474"/>
      <c r="J1103" s="474"/>
      <c r="K1103" s="474"/>
      <c r="L1103" s="474"/>
      <c r="M1103" s="474"/>
      <c r="N1103" s="474"/>
      <c r="O1103" s="474"/>
      <c r="P1103" s="474"/>
      <c r="Q1103" s="474"/>
      <c r="R1103" s="474"/>
      <c r="S1103" s="474"/>
      <c r="T1103" s="474"/>
      <c r="U1103" s="474"/>
      <c r="V1103" s="474"/>
      <c r="W1103" s="474"/>
      <c r="X1103" s="474"/>
      <c r="Y1103" s="474"/>
      <c r="Z1103" s="474"/>
      <c r="AA1103" s="474"/>
      <c r="AB1103" s="474"/>
      <c r="AC1103" s="474"/>
      <c r="AD1103" s="474"/>
      <c r="AE1103" s="474"/>
      <c r="AF1103" s="474"/>
      <c r="AG1103" s="474"/>
    </row>
    <row r="1104" spans="2:33" ht="15" customHeight="1" x14ac:dyDescent="0.35">
      <c r="B1104" s="474"/>
      <c r="C1104" s="474"/>
      <c r="D1104" s="474"/>
      <c r="E1104" s="474"/>
      <c r="F1104" s="474"/>
      <c r="G1104" s="474"/>
      <c r="H1104" s="474"/>
      <c r="I1104" s="474"/>
      <c r="J1104" s="474"/>
      <c r="K1104" s="474"/>
      <c r="L1104" s="474"/>
      <c r="M1104" s="474"/>
      <c r="N1104" s="474"/>
      <c r="O1104" s="474"/>
      <c r="P1104" s="474"/>
      <c r="Q1104" s="474"/>
      <c r="R1104" s="474"/>
      <c r="S1104" s="474"/>
      <c r="T1104" s="474"/>
      <c r="U1104" s="474"/>
      <c r="V1104" s="474"/>
      <c r="W1104" s="474"/>
      <c r="X1104" s="474"/>
      <c r="Y1104" s="474"/>
      <c r="Z1104" s="474"/>
      <c r="AA1104" s="474"/>
      <c r="AB1104" s="474"/>
      <c r="AC1104" s="474"/>
      <c r="AD1104" s="474"/>
      <c r="AE1104" s="474"/>
      <c r="AF1104" s="474"/>
      <c r="AG1104" s="474"/>
    </row>
    <row r="1105" spans="2:33" ht="15" customHeight="1" x14ac:dyDescent="0.35">
      <c r="B1105" s="474"/>
      <c r="C1105" s="474"/>
      <c r="D1105" s="474"/>
      <c r="E1105" s="474"/>
      <c r="F1105" s="474"/>
      <c r="G1105" s="474"/>
      <c r="H1105" s="474"/>
      <c r="I1105" s="474"/>
      <c r="J1105" s="474"/>
      <c r="K1105" s="474"/>
      <c r="L1105" s="474"/>
      <c r="M1105" s="474"/>
      <c r="N1105" s="474"/>
      <c r="O1105" s="474"/>
      <c r="P1105" s="474"/>
      <c r="Q1105" s="474"/>
      <c r="R1105" s="474"/>
      <c r="S1105" s="474"/>
      <c r="T1105" s="474"/>
      <c r="U1105" s="474"/>
      <c r="V1105" s="474"/>
      <c r="W1105" s="474"/>
      <c r="X1105" s="474"/>
      <c r="Y1105" s="474"/>
      <c r="Z1105" s="474"/>
      <c r="AA1105" s="474"/>
      <c r="AB1105" s="474"/>
      <c r="AC1105" s="474"/>
      <c r="AD1105" s="474"/>
      <c r="AE1105" s="474"/>
      <c r="AF1105" s="474"/>
      <c r="AG1105" s="474"/>
    </row>
    <row r="1106" spans="2:33" ht="15" customHeight="1" x14ac:dyDescent="0.35">
      <c r="B1106" s="474"/>
      <c r="C1106" s="474"/>
      <c r="D1106" s="474"/>
      <c r="E1106" s="474"/>
      <c r="F1106" s="474"/>
      <c r="G1106" s="474"/>
      <c r="H1106" s="474"/>
      <c r="I1106" s="474"/>
      <c r="J1106" s="474"/>
      <c r="K1106" s="474"/>
      <c r="L1106" s="474"/>
      <c r="M1106" s="474"/>
      <c r="N1106" s="474"/>
      <c r="O1106" s="474"/>
      <c r="P1106" s="474"/>
      <c r="Q1106" s="474"/>
      <c r="R1106" s="474"/>
      <c r="S1106" s="474"/>
      <c r="T1106" s="474"/>
      <c r="U1106" s="474"/>
      <c r="V1106" s="474"/>
      <c r="W1106" s="474"/>
      <c r="X1106" s="474"/>
      <c r="Y1106" s="474"/>
      <c r="Z1106" s="474"/>
      <c r="AA1106" s="474"/>
      <c r="AB1106" s="474"/>
      <c r="AC1106" s="474"/>
      <c r="AD1106" s="474"/>
      <c r="AE1106" s="474"/>
      <c r="AF1106" s="474"/>
      <c r="AG1106" s="474"/>
    </row>
    <row r="1107" spans="2:33" ht="15" customHeight="1" x14ac:dyDescent="0.35">
      <c r="B1107" s="474"/>
      <c r="C1107" s="474"/>
      <c r="D1107" s="474"/>
      <c r="E1107" s="474"/>
      <c r="F1107" s="474"/>
      <c r="G1107" s="474"/>
      <c r="H1107" s="474"/>
      <c r="I1107" s="474"/>
      <c r="J1107" s="474"/>
      <c r="K1107" s="474"/>
      <c r="L1107" s="474"/>
      <c r="M1107" s="474"/>
      <c r="N1107" s="474"/>
      <c r="O1107" s="474"/>
      <c r="P1107" s="474"/>
      <c r="Q1107" s="474"/>
      <c r="R1107" s="474"/>
      <c r="S1107" s="474"/>
      <c r="T1107" s="474"/>
      <c r="U1107" s="474"/>
      <c r="V1107" s="474"/>
      <c r="W1107" s="474"/>
      <c r="X1107" s="474"/>
      <c r="Y1107" s="474"/>
      <c r="Z1107" s="474"/>
      <c r="AA1107" s="474"/>
      <c r="AB1107" s="474"/>
      <c r="AC1107" s="474"/>
      <c r="AD1107" s="474"/>
      <c r="AE1107" s="474"/>
      <c r="AF1107" s="474"/>
      <c r="AG1107" s="474"/>
    </row>
    <row r="1108" spans="2:33" ht="15" customHeight="1" x14ac:dyDescent="0.35">
      <c r="B1108" s="474"/>
      <c r="C1108" s="474"/>
      <c r="D1108" s="474"/>
      <c r="E1108" s="474"/>
      <c r="F1108" s="474"/>
      <c r="G1108" s="474"/>
      <c r="H1108" s="474"/>
      <c r="I1108" s="474"/>
      <c r="J1108" s="474"/>
      <c r="K1108" s="474"/>
      <c r="L1108" s="474"/>
      <c r="M1108" s="474"/>
      <c r="N1108" s="474"/>
      <c r="O1108" s="474"/>
      <c r="P1108" s="474"/>
      <c r="Q1108" s="474"/>
      <c r="R1108" s="474"/>
      <c r="S1108" s="474"/>
      <c r="T1108" s="474"/>
      <c r="U1108" s="474"/>
      <c r="V1108" s="474"/>
      <c r="W1108" s="474"/>
      <c r="X1108" s="474"/>
      <c r="Y1108" s="474"/>
      <c r="Z1108" s="474"/>
      <c r="AA1108" s="474"/>
      <c r="AB1108" s="474"/>
      <c r="AC1108" s="474"/>
      <c r="AD1108" s="474"/>
      <c r="AE1108" s="474"/>
      <c r="AF1108" s="474"/>
      <c r="AG1108" s="474"/>
    </row>
    <row r="1109" spans="2:33" ht="15" customHeight="1" x14ac:dyDescent="0.35">
      <c r="B1109" s="474"/>
      <c r="C1109" s="474"/>
      <c r="D1109" s="474"/>
      <c r="E1109" s="474"/>
      <c r="F1109" s="474"/>
      <c r="G1109" s="474"/>
      <c r="H1109" s="474"/>
      <c r="I1109" s="474"/>
      <c r="J1109" s="474"/>
      <c r="K1109" s="474"/>
      <c r="L1109" s="474"/>
      <c r="M1109" s="474"/>
      <c r="N1109" s="474"/>
      <c r="O1109" s="474"/>
      <c r="P1109" s="474"/>
      <c r="Q1109" s="474"/>
      <c r="R1109" s="474"/>
      <c r="S1109" s="474"/>
      <c r="T1109" s="474"/>
      <c r="U1109" s="474"/>
      <c r="V1109" s="474"/>
      <c r="W1109" s="474"/>
      <c r="X1109" s="474"/>
      <c r="Y1109" s="474"/>
      <c r="Z1109" s="474"/>
      <c r="AA1109" s="474"/>
      <c r="AB1109" s="474"/>
      <c r="AC1109" s="474"/>
      <c r="AD1109" s="474"/>
      <c r="AE1109" s="474"/>
      <c r="AF1109" s="474"/>
      <c r="AG1109" s="474"/>
    </row>
    <row r="1110" spans="2:33" ht="12" customHeight="1" x14ac:dyDescent="0.35">
      <c r="B1110" s="474"/>
      <c r="C1110" s="474"/>
      <c r="D1110" s="474"/>
      <c r="E1110" s="474"/>
      <c r="F1110" s="474"/>
      <c r="G1110" s="474"/>
      <c r="H1110" s="474"/>
      <c r="I1110" s="474"/>
      <c r="J1110" s="474"/>
      <c r="K1110" s="474"/>
      <c r="L1110" s="474"/>
      <c r="M1110" s="474"/>
      <c r="N1110" s="474"/>
      <c r="O1110" s="474"/>
      <c r="P1110" s="474"/>
      <c r="Q1110" s="474"/>
      <c r="R1110" s="474"/>
      <c r="S1110" s="474"/>
      <c r="T1110" s="474"/>
      <c r="U1110" s="474"/>
      <c r="V1110" s="474"/>
      <c r="W1110" s="474"/>
      <c r="X1110" s="474"/>
      <c r="Y1110" s="474"/>
      <c r="Z1110" s="474"/>
      <c r="AA1110" s="474"/>
      <c r="AB1110" s="474"/>
      <c r="AC1110" s="474"/>
      <c r="AD1110" s="474"/>
      <c r="AE1110" s="474"/>
      <c r="AF1110" s="474"/>
      <c r="AG1110" s="474"/>
    </row>
    <row r="1111" spans="2:33" ht="15" customHeight="1" x14ac:dyDescent="0.35">
      <c r="B1111" s="474"/>
      <c r="C1111" s="474"/>
      <c r="D1111" s="474"/>
      <c r="E1111" s="474"/>
      <c r="F1111" s="474"/>
      <c r="G1111" s="474"/>
      <c r="H1111" s="474"/>
      <c r="I1111" s="474"/>
      <c r="J1111" s="474"/>
      <c r="K1111" s="474"/>
      <c r="L1111" s="474"/>
      <c r="M1111" s="474"/>
      <c r="N1111" s="474"/>
      <c r="O1111" s="474"/>
      <c r="P1111" s="474"/>
      <c r="Q1111" s="474"/>
      <c r="R1111" s="474"/>
      <c r="S1111" s="474"/>
      <c r="T1111" s="474"/>
      <c r="U1111" s="474"/>
      <c r="V1111" s="474"/>
      <c r="W1111" s="474"/>
      <c r="X1111" s="474"/>
      <c r="Y1111" s="474"/>
      <c r="Z1111" s="474"/>
      <c r="AA1111" s="474"/>
      <c r="AB1111" s="474"/>
      <c r="AC1111" s="474"/>
      <c r="AD1111" s="474"/>
      <c r="AE1111" s="474"/>
      <c r="AF1111" s="474"/>
      <c r="AG1111" s="474"/>
    </row>
    <row r="1112" spans="2:33" ht="15" customHeight="1" x14ac:dyDescent="0.35">
      <c r="B1112" s="474"/>
      <c r="C1112" s="474"/>
      <c r="D1112" s="474"/>
      <c r="E1112" s="474"/>
      <c r="F1112" s="474"/>
      <c r="G1112" s="474"/>
      <c r="H1112" s="474"/>
      <c r="I1112" s="474"/>
      <c r="J1112" s="474"/>
      <c r="K1112" s="474"/>
      <c r="L1112" s="474"/>
      <c r="M1112" s="474"/>
      <c r="N1112" s="474"/>
      <c r="O1112" s="474"/>
      <c r="P1112" s="474"/>
      <c r="Q1112" s="474"/>
      <c r="R1112" s="474"/>
      <c r="S1112" s="474"/>
      <c r="T1112" s="474"/>
      <c r="U1112" s="474"/>
      <c r="V1112" s="474"/>
      <c r="W1112" s="474"/>
      <c r="X1112" s="474"/>
      <c r="Y1112" s="474"/>
      <c r="Z1112" s="474"/>
      <c r="AA1112" s="474"/>
      <c r="AB1112" s="474"/>
      <c r="AC1112" s="474"/>
      <c r="AD1112" s="474"/>
      <c r="AE1112" s="474"/>
      <c r="AF1112" s="474"/>
      <c r="AG1112" s="474"/>
    </row>
    <row r="1113" spans="2:33" ht="15" customHeight="1" x14ac:dyDescent="0.35">
      <c r="B1113" s="474"/>
      <c r="C1113" s="474"/>
      <c r="D1113" s="474"/>
      <c r="E1113" s="474"/>
      <c r="F1113" s="474"/>
      <c r="G1113" s="474"/>
      <c r="H1113" s="474"/>
      <c r="I1113" s="474"/>
      <c r="J1113" s="474"/>
      <c r="K1113" s="474"/>
      <c r="L1113" s="474"/>
      <c r="M1113" s="474"/>
      <c r="N1113" s="474"/>
      <c r="O1113" s="474"/>
      <c r="P1113" s="474"/>
      <c r="Q1113" s="474"/>
      <c r="R1113" s="474"/>
      <c r="S1113" s="474"/>
      <c r="T1113" s="474"/>
      <c r="U1113" s="474"/>
      <c r="V1113" s="474"/>
      <c r="W1113" s="474"/>
      <c r="X1113" s="474"/>
      <c r="Y1113" s="474"/>
      <c r="Z1113" s="474"/>
      <c r="AA1113" s="474"/>
      <c r="AB1113" s="474"/>
      <c r="AC1113" s="474"/>
      <c r="AD1113" s="474"/>
      <c r="AE1113" s="474"/>
      <c r="AF1113" s="474"/>
      <c r="AG1113" s="474"/>
    </row>
    <row r="1114" spans="2:33" ht="15" customHeight="1" x14ac:dyDescent="0.35">
      <c r="B1114" s="474"/>
      <c r="C1114" s="474"/>
      <c r="D1114" s="474"/>
      <c r="E1114" s="474"/>
      <c r="F1114" s="474"/>
      <c r="G1114" s="474"/>
      <c r="H1114" s="474"/>
      <c r="I1114" s="474"/>
      <c r="J1114" s="474"/>
      <c r="K1114" s="474"/>
      <c r="L1114" s="474"/>
      <c r="M1114" s="474"/>
      <c r="N1114" s="474"/>
      <c r="O1114" s="474"/>
      <c r="P1114" s="474"/>
      <c r="Q1114" s="474"/>
      <c r="R1114" s="474"/>
      <c r="S1114" s="474"/>
      <c r="T1114" s="474"/>
      <c r="U1114" s="474"/>
      <c r="V1114" s="474"/>
      <c r="W1114" s="474"/>
      <c r="X1114" s="474"/>
      <c r="Y1114" s="474"/>
      <c r="Z1114" s="474"/>
      <c r="AA1114" s="474"/>
      <c r="AB1114" s="474"/>
      <c r="AC1114" s="474"/>
      <c r="AD1114" s="474"/>
      <c r="AE1114" s="474"/>
      <c r="AF1114" s="474"/>
      <c r="AG1114" s="474"/>
    </row>
    <row r="1115" spans="2:33" ht="15" customHeight="1" x14ac:dyDescent="0.35">
      <c r="B1115" s="474"/>
      <c r="C1115" s="474"/>
      <c r="D1115" s="474"/>
      <c r="E1115" s="474"/>
      <c r="F1115" s="474"/>
      <c r="G1115" s="474"/>
      <c r="H1115" s="474"/>
      <c r="I1115" s="474"/>
      <c r="J1115" s="474"/>
      <c r="K1115" s="474"/>
      <c r="L1115" s="474"/>
      <c r="M1115" s="474"/>
      <c r="N1115" s="474"/>
      <c r="O1115" s="474"/>
      <c r="P1115" s="474"/>
      <c r="Q1115" s="474"/>
      <c r="R1115" s="474"/>
      <c r="S1115" s="474"/>
      <c r="T1115" s="474"/>
      <c r="U1115" s="474"/>
      <c r="V1115" s="474"/>
      <c r="W1115" s="474"/>
      <c r="X1115" s="474"/>
      <c r="Y1115" s="474"/>
      <c r="Z1115" s="474"/>
      <c r="AA1115" s="474"/>
      <c r="AB1115" s="474"/>
      <c r="AC1115" s="474"/>
      <c r="AD1115" s="474"/>
      <c r="AE1115" s="474"/>
      <c r="AF1115" s="474"/>
      <c r="AG1115" s="474"/>
    </row>
    <row r="1116" spans="2:33" ht="15" customHeight="1" x14ac:dyDescent="0.35">
      <c r="B1116" s="474"/>
      <c r="C1116" s="474"/>
      <c r="D1116" s="474"/>
      <c r="E1116" s="474"/>
      <c r="F1116" s="474"/>
      <c r="G1116" s="474"/>
      <c r="H1116" s="474"/>
      <c r="I1116" s="474"/>
      <c r="J1116" s="474"/>
      <c r="K1116" s="474"/>
      <c r="L1116" s="474"/>
      <c r="M1116" s="474"/>
      <c r="N1116" s="474"/>
      <c r="O1116" s="474"/>
      <c r="P1116" s="474"/>
      <c r="Q1116" s="474"/>
      <c r="R1116" s="474"/>
      <c r="S1116" s="474"/>
      <c r="T1116" s="474"/>
      <c r="U1116" s="474"/>
      <c r="V1116" s="474"/>
      <c r="W1116" s="474"/>
      <c r="X1116" s="474"/>
      <c r="Y1116" s="474"/>
      <c r="Z1116" s="474"/>
      <c r="AA1116" s="474"/>
      <c r="AB1116" s="474"/>
      <c r="AC1116" s="474"/>
      <c r="AD1116" s="474"/>
      <c r="AE1116" s="474"/>
      <c r="AF1116" s="474"/>
      <c r="AG1116" s="474"/>
    </row>
    <row r="1117" spans="2:33" ht="15" customHeight="1" x14ac:dyDescent="0.35">
      <c r="B1117" s="474"/>
      <c r="C1117" s="474"/>
      <c r="D1117" s="474"/>
      <c r="E1117" s="474"/>
      <c r="F1117" s="474"/>
      <c r="G1117" s="474"/>
      <c r="H1117" s="474"/>
      <c r="I1117" s="474"/>
      <c r="J1117" s="474"/>
      <c r="K1117" s="474"/>
      <c r="L1117" s="474"/>
      <c r="M1117" s="474"/>
      <c r="N1117" s="474"/>
      <c r="O1117" s="474"/>
      <c r="P1117" s="474"/>
      <c r="Q1117" s="474"/>
      <c r="R1117" s="474"/>
      <c r="S1117" s="474"/>
      <c r="T1117" s="474"/>
      <c r="U1117" s="474"/>
      <c r="V1117" s="474"/>
      <c r="W1117" s="474"/>
      <c r="X1117" s="474"/>
      <c r="Y1117" s="474"/>
      <c r="Z1117" s="474"/>
      <c r="AA1117" s="474"/>
      <c r="AB1117" s="474"/>
      <c r="AC1117" s="474"/>
      <c r="AD1117" s="474"/>
      <c r="AE1117" s="474"/>
      <c r="AF1117" s="474"/>
      <c r="AG1117" s="474"/>
    </row>
    <row r="1118" spans="2:33" ht="15" customHeight="1" x14ac:dyDescent="0.35">
      <c r="B1118" s="474"/>
      <c r="C1118" s="474"/>
      <c r="D1118" s="474"/>
      <c r="E1118" s="474"/>
      <c r="F1118" s="474"/>
      <c r="G1118" s="474"/>
      <c r="H1118" s="474"/>
      <c r="I1118" s="474"/>
      <c r="J1118" s="474"/>
      <c r="K1118" s="474"/>
      <c r="L1118" s="474"/>
      <c r="M1118" s="474"/>
      <c r="N1118" s="474"/>
      <c r="O1118" s="474"/>
      <c r="P1118" s="474"/>
      <c r="Q1118" s="474"/>
      <c r="R1118" s="474"/>
      <c r="S1118" s="474"/>
      <c r="T1118" s="474"/>
      <c r="U1118" s="474"/>
      <c r="V1118" s="474"/>
      <c r="W1118" s="474"/>
      <c r="X1118" s="474"/>
      <c r="Y1118" s="474"/>
      <c r="Z1118" s="474"/>
      <c r="AA1118" s="474"/>
      <c r="AB1118" s="474"/>
      <c r="AC1118" s="474"/>
      <c r="AD1118" s="474"/>
      <c r="AE1118" s="474"/>
      <c r="AF1118" s="474"/>
      <c r="AG1118" s="474"/>
    </row>
    <row r="1119" spans="2:33" ht="15" customHeight="1" x14ac:dyDescent="0.35">
      <c r="B1119" s="474"/>
      <c r="C1119" s="474"/>
      <c r="D1119" s="474"/>
      <c r="E1119" s="474"/>
      <c r="F1119" s="474"/>
      <c r="G1119" s="474"/>
      <c r="H1119" s="474"/>
      <c r="I1119" s="474"/>
      <c r="J1119" s="474"/>
      <c r="K1119" s="474"/>
      <c r="L1119" s="474"/>
      <c r="M1119" s="474"/>
      <c r="N1119" s="474"/>
      <c r="O1119" s="474"/>
      <c r="P1119" s="474"/>
      <c r="Q1119" s="474"/>
      <c r="R1119" s="474"/>
      <c r="S1119" s="474"/>
      <c r="T1119" s="474"/>
      <c r="U1119" s="474"/>
      <c r="V1119" s="474"/>
      <c r="W1119" s="474"/>
      <c r="X1119" s="474"/>
      <c r="Y1119" s="474"/>
      <c r="Z1119" s="474"/>
      <c r="AA1119" s="474"/>
      <c r="AB1119" s="474"/>
      <c r="AC1119" s="474"/>
      <c r="AD1119" s="474"/>
      <c r="AE1119" s="474"/>
      <c r="AF1119" s="474"/>
      <c r="AG1119" s="474"/>
    </row>
    <row r="1120" spans="2:33" ht="15" customHeight="1" x14ac:dyDescent="0.35">
      <c r="B1120" s="474"/>
      <c r="C1120" s="474"/>
      <c r="D1120" s="474"/>
      <c r="E1120" s="474"/>
      <c r="F1120" s="474"/>
      <c r="G1120" s="474"/>
      <c r="H1120" s="474"/>
      <c r="I1120" s="474"/>
      <c r="J1120" s="474"/>
      <c r="K1120" s="474"/>
      <c r="L1120" s="474"/>
      <c r="M1120" s="474"/>
      <c r="N1120" s="474"/>
      <c r="O1120" s="474"/>
      <c r="P1120" s="474"/>
      <c r="Q1120" s="474"/>
      <c r="R1120" s="474"/>
      <c r="S1120" s="474"/>
      <c r="T1120" s="474"/>
      <c r="U1120" s="474"/>
      <c r="V1120" s="474"/>
      <c r="W1120" s="474"/>
      <c r="X1120" s="474"/>
      <c r="Y1120" s="474"/>
      <c r="Z1120" s="474"/>
      <c r="AA1120" s="474"/>
      <c r="AB1120" s="474"/>
      <c r="AC1120" s="474"/>
      <c r="AD1120" s="474"/>
      <c r="AE1120" s="474"/>
      <c r="AF1120" s="474"/>
      <c r="AG1120" s="474"/>
    </row>
    <row r="1121" spans="2:33" ht="15" customHeight="1" x14ac:dyDescent="0.35">
      <c r="B1121" s="474"/>
      <c r="C1121" s="474"/>
      <c r="D1121" s="474"/>
      <c r="E1121" s="474"/>
      <c r="F1121" s="474"/>
      <c r="G1121" s="474"/>
      <c r="H1121" s="474"/>
      <c r="I1121" s="474"/>
      <c r="J1121" s="474"/>
      <c r="K1121" s="474"/>
      <c r="L1121" s="474"/>
      <c r="M1121" s="474"/>
      <c r="N1121" s="474"/>
      <c r="O1121" s="474"/>
      <c r="P1121" s="474"/>
      <c r="Q1121" s="474"/>
      <c r="R1121" s="474"/>
      <c r="S1121" s="474"/>
      <c r="T1121" s="474"/>
      <c r="U1121" s="474"/>
      <c r="V1121" s="474"/>
      <c r="W1121" s="474"/>
      <c r="X1121" s="474"/>
      <c r="Y1121" s="474"/>
      <c r="Z1121" s="474"/>
      <c r="AA1121" s="474"/>
      <c r="AB1121" s="474"/>
      <c r="AC1121" s="474"/>
      <c r="AD1121" s="474"/>
      <c r="AE1121" s="474"/>
      <c r="AF1121" s="474"/>
      <c r="AG1121" s="474"/>
    </row>
    <row r="1122" spans="2:33" ht="15" customHeight="1" x14ac:dyDescent="0.35">
      <c r="B1122" s="474"/>
      <c r="C1122" s="474"/>
      <c r="D1122" s="474"/>
      <c r="E1122" s="474"/>
      <c r="F1122" s="474"/>
      <c r="G1122" s="474"/>
      <c r="H1122" s="474"/>
      <c r="I1122" s="474"/>
      <c r="J1122" s="474"/>
      <c r="K1122" s="474"/>
      <c r="L1122" s="474"/>
      <c r="M1122" s="474"/>
      <c r="N1122" s="474"/>
      <c r="O1122" s="474"/>
      <c r="P1122" s="474"/>
      <c r="Q1122" s="474"/>
      <c r="R1122" s="474"/>
      <c r="S1122" s="474"/>
      <c r="T1122" s="474"/>
      <c r="U1122" s="474"/>
      <c r="V1122" s="474"/>
      <c r="W1122" s="474"/>
      <c r="X1122" s="474"/>
      <c r="Y1122" s="474"/>
      <c r="Z1122" s="474"/>
      <c r="AA1122" s="474"/>
      <c r="AB1122" s="474"/>
      <c r="AC1122" s="474"/>
      <c r="AD1122" s="474"/>
      <c r="AE1122" s="474"/>
      <c r="AF1122" s="474"/>
      <c r="AG1122" s="474"/>
    </row>
    <row r="1123" spans="2:33" ht="15" customHeight="1" x14ac:dyDescent="0.35">
      <c r="B1123" s="474"/>
      <c r="C1123" s="474"/>
      <c r="D1123" s="474"/>
      <c r="E1123" s="474"/>
      <c r="F1123" s="474"/>
      <c r="G1123" s="474"/>
      <c r="H1123" s="474"/>
      <c r="I1123" s="474"/>
      <c r="J1123" s="474"/>
      <c r="K1123" s="474"/>
      <c r="L1123" s="474"/>
      <c r="M1123" s="474"/>
      <c r="N1123" s="474"/>
      <c r="O1123" s="474"/>
      <c r="P1123" s="474"/>
      <c r="Q1123" s="474"/>
      <c r="R1123" s="474"/>
      <c r="S1123" s="474"/>
      <c r="T1123" s="474"/>
      <c r="U1123" s="474"/>
      <c r="V1123" s="474"/>
      <c r="W1123" s="474"/>
      <c r="X1123" s="474"/>
      <c r="Y1123" s="474"/>
      <c r="Z1123" s="474"/>
      <c r="AA1123" s="474"/>
      <c r="AB1123" s="474"/>
      <c r="AC1123" s="474"/>
      <c r="AD1123" s="474"/>
      <c r="AE1123" s="474"/>
      <c r="AF1123" s="474"/>
      <c r="AG1123" s="474"/>
    </row>
    <row r="1124" spans="2:33" ht="12" customHeight="1" x14ac:dyDescent="0.35">
      <c r="B1124" s="474"/>
      <c r="C1124" s="474"/>
      <c r="D1124" s="474"/>
      <c r="E1124" s="474"/>
      <c r="F1124" s="474"/>
      <c r="G1124" s="474"/>
      <c r="H1124" s="474"/>
      <c r="I1124" s="474"/>
      <c r="J1124" s="474"/>
      <c r="K1124" s="474"/>
      <c r="L1124" s="474"/>
      <c r="M1124" s="474"/>
      <c r="N1124" s="474"/>
      <c r="O1124" s="474"/>
      <c r="P1124" s="474"/>
      <c r="Q1124" s="474"/>
      <c r="R1124" s="474"/>
      <c r="S1124" s="474"/>
      <c r="T1124" s="474"/>
      <c r="U1124" s="474"/>
      <c r="V1124" s="474"/>
      <c r="W1124" s="474"/>
      <c r="X1124" s="474"/>
      <c r="Y1124" s="474"/>
      <c r="Z1124" s="474"/>
      <c r="AA1124" s="474"/>
      <c r="AB1124" s="474"/>
      <c r="AC1124" s="474"/>
      <c r="AD1124" s="474"/>
      <c r="AE1124" s="474"/>
      <c r="AF1124" s="474"/>
      <c r="AG1124" s="474"/>
    </row>
    <row r="1125" spans="2:33" ht="15" customHeight="1" x14ac:dyDescent="0.35">
      <c r="B1125" s="474"/>
      <c r="C1125" s="474"/>
      <c r="D1125" s="474"/>
      <c r="E1125" s="474"/>
      <c r="F1125" s="474"/>
      <c r="G1125" s="474"/>
      <c r="H1125" s="474"/>
      <c r="I1125" s="474"/>
      <c r="J1125" s="474"/>
      <c r="K1125" s="474"/>
      <c r="L1125" s="474"/>
      <c r="M1125" s="474"/>
      <c r="N1125" s="474"/>
      <c r="O1125" s="474"/>
      <c r="P1125" s="474"/>
      <c r="Q1125" s="474"/>
      <c r="R1125" s="474"/>
      <c r="S1125" s="474"/>
      <c r="T1125" s="474"/>
      <c r="U1125" s="474"/>
      <c r="V1125" s="474"/>
      <c r="W1125" s="474"/>
      <c r="X1125" s="474"/>
      <c r="Y1125" s="474"/>
      <c r="Z1125" s="474"/>
      <c r="AA1125" s="474"/>
      <c r="AB1125" s="474"/>
      <c r="AC1125" s="474"/>
      <c r="AD1125" s="474"/>
      <c r="AE1125" s="474"/>
      <c r="AF1125" s="474"/>
      <c r="AG1125" s="474"/>
    </row>
    <row r="1126" spans="2:33" ht="15" customHeight="1" x14ac:dyDescent="0.35">
      <c r="B1126" s="474"/>
      <c r="C1126" s="474"/>
      <c r="D1126" s="474"/>
      <c r="E1126" s="474"/>
      <c r="F1126" s="474"/>
      <c r="G1126" s="474"/>
      <c r="H1126" s="474"/>
      <c r="I1126" s="474"/>
      <c r="J1126" s="474"/>
      <c r="K1126" s="474"/>
      <c r="L1126" s="474"/>
      <c r="M1126" s="474"/>
      <c r="N1126" s="474"/>
      <c r="O1126" s="474"/>
      <c r="P1126" s="474"/>
      <c r="Q1126" s="474"/>
      <c r="R1126" s="474"/>
      <c r="S1126" s="474"/>
      <c r="T1126" s="474"/>
      <c r="U1126" s="474"/>
      <c r="V1126" s="474"/>
      <c r="W1126" s="474"/>
      <c r="X1126" s="474"/>
      <c r="Y1126" s="474"/>
      <c r="Z1126" s="474"/>
      <c r="AA1126" s="474"/>
      <c r="AB1126" s="474"/>
      <c r="AC1126" s="474"/>
      <c r="AD1126" s="474"/>
      <c r="AE1126" s="474"/>
      <c r="AF1126" s="474"/>
      <c r="AG1126" s="474"/>
    </row>
    <row r="1127" spans="2:33" ht="12" customHeight="1" x14ac:dyDescent="0.35">
      <c r="B1127" s="474"/>
      <c r="C1127" s="474"/>
      <c r="D1127" s="474"/>
      <c r="E1127" s="474"/>
      <c r="F1127" s="474"/>
      <c r="G1127" s="474"/>
      <c r="H1127" s="474"/>
      <c r="I1127" s="474"/>
      <c r="J1127" s="474"/>
      <c r="K1127" s="474"/>
      <c r="L1127" s="474"/>
      <c r="M1127" s="474"/>
      <c r="N1127" s="474"/>
      <c r="O1127" s="474"/>
      <c r="P1127" s="474"/>
      <c r="Q1127" s="474"/>
      <c r="R1127" s="474"/>
      <c r="S1127" s="474"/>
      <c r="T1127" s="474"/>
      <c r="U1127" s="474"/>
      <c r="V1127" s="474"/>
      <c r="W1127" s="474"/>
      <c r="X1127" s="474"/>
      <c r="Y1127" s="474"/>
      <c r="Z1127" s="474"/>
      <c r="AA1127" s="474"/>
      <c r="AB1127" s="474"/>
      <c r="AC1127" s="474"/>
      <c r="AD1127" s="474"/>
      <c r="AE1127" s="474"/>
      <c r="AF1127" s="474"/>
      <c r="AG1127" s="474"/>
    </row>
    <row r="1128" spans="2:33" ht="12" customHeight="1" x14ac:dyDescent="0.35">
      <c r="B1128" s="474"/>
      <c r="C1128" s="474"/>
      <c r="D1128" s="474"/>
      <c r="E1128" s="474"/>
      <c r="F1128" s="474"/>
      <c r="G1128" s="474"/>
      <c r="H1128" s="474"/>
      <c r="I1128" s="474"/>
      <c r="J1128" s="474"/>
      <c r="K1128" s="474"/>
      <c r="L1128" s="474"/>
      <c r="M1128" s="474"/>
      <c r="N1128" s="474"/>
      <c r="O1128" s="474"/>
      <c r="P1128" s="474"/>
      <c r="Q1128" s="474"/>
      <c r="R1128" s="474"/>
      <c r="S1128" s="474"/>
      <c r="T1128" s="474"/>
      <c r="U1128" s="474"/>
      <c r="V1128" s="474"/>
      <c r="W1128" s="474"/>
      <c r="X1128" s="474"/>
      <c r="Y1128" s="474"/>
      <c r="Z1128" s="474"/>
      <c r="AA1128" s="474"/>
      <c r="AB1128" s="474"/>
      <c r="AC1128" s="474"/>
      <c r="AD1128" s="474"/>
      <c r="AE1128" s="474"/>
      <c r="AF1128" s="474"/>
      <c r="AG1128" s="474"/>
    </row>
    <row r="1129" spans="2:33" ht="15" customHeight="1" x14ac:dyDescent="0.35">
      <c r="B1129" s="474"/>
      <c r="C1129" s="474"/>
      <c r="D1129" s="474"/>
      <c r="E1129" s="474"/>
      <c r="F1129" s="474"/>
      <c r="G1129" s="474"/>
      <c r="H1129" s="474"/>
      <c r="I1129" s="474"/>
      <c r="J1129" s="474"/>
      <c r="K1129" s="474"/>
      <c r="L1129" s="474"/>
      <c r="M1129" s="474"/>
      <c r="N1129" s="474"/>
      <c r="O1129" s="474"/>
      <c r="P1129" s="474"/>
      <c r="Q1129" s="474"/>
      <c r="R1129" s="474"/>
      <c r="S1129" s="474"/>
      <c r="T1129" s="474"/>
      <c r="U1129" s="474"/>
      <c r="V1129" s="474"/>
      <c r="W1129" s="474"/>
      <c r="X1129" s="474"/>
      <c r="Y1129" s="474"/>
      <c r="Z1129" s="474"/>
      <c r="AA1129" s="474"/>
      <c r="AB1129" s="474"/>
      <c r="AC1129" s="474"/>
      <c r="AD1129" s="474"/>
      <c r="AE1129" s="474"/>
      <c r="AF1129" s="474"/>
      <c r="AG1129" s="474"/>
    </row>
    <row r="1130" spans="2:33" ht="15" customHeight="1" x14ac:dyDescent="0.35">
      <c r="B1130" s="474"/>
      <c r="C1130" s="474"/>
      <c r="D1130" s="474"/>
      <c r="E1130" s="474"/>
      <c r="F1130" s="474"/>
      <c r="G1130" s="474"/>
      <c r="H1130" s="474"/>
      <c r="I1130" s="474"/>
      <c r="J1130" s="474"/>
      <c r="K1130" s="474"/>
      <c r="L1130" s="474"/>
      <c r="M1130" s="474"/>
      <c r="N1130" s="474"/>
      <c r="O1130" s="474"/>
      <c r="P1130" s="474"/>
      <c r="Q1130" s="474"/>
      <c r="R1130" s="474"/>
      <c r="S1130" s="474"/>
      <c r="T1130" s="474"/>
      <c r="U1130" s="474"/>
      <c r="V1130" s="474"/>
      <c r="W1130" s="474"/>
      <c r="X1130" s="474"/>
      <c r="Y1130" s="474"/>
      <c r="Z1130" s="474"/>
      <c r="AA1130" s="474"/>
      <c r="AB1130" s="474"/>
      <c r="AC1130" s="474"/>
      <c r="AD1130" s="474"/>
      <c r="AE1130" s="474"/>
      <c r="AF1130" s="474"/>
      <c r="AG1130" s="474"/>
    </row>
    <row r="1131" spans="2:33" ht="15" customHeight="1" x14ac:dyDescent="0.35">
      <c r="B1131" s="474"/>
      <c r="C1131" s="474"/>
      <c r="D1131" s="474"/>
      <c r="E1131" s="474"/>
      <c r="F1131" s="474"/>
      <c r="G1131" s="474"/>
      <c r="H1131" s="474"/>
      <c r="I1131" s="474"/>
      <c r="J1131" s="474"/>
      <c r="K1131" s="474"/>
      <c r="L1131" s="474"/>
      <c r="M1131" s="474"/>
      <c r="N1131" s="474"/>
      <c r="O1131" s="474"/>
      <c r="P1131" s="474"/>
      <c r="Q1131" s="474"/>
      <c r="R1131" s="474"/>
      <c r="S1131" s="474"/>
      <c r="T1131" s="474"/>
      <c r="U1131" s="474"/>
      <c r="V1131" s="474"/>
      <c r="W1131" s="474"/>
      <c r="X1131" s="474"/>
      <c r="Y1131" s="474"/>
      <c r="Z1131" s="474"/>
      <c r="AA1131" s="474"/>
      <c r="AB1131" s="474"/>
      <c r="AC1131" s="474"/>
      <c r="AD1131" s="474"/>
      <c r="AE1131" s="474"/>
      <c r="AF1131" s="474"/>
      <c r="AG1131" s="474"/>
    </row>
    <row r="1132" spans="2:33" ht="15" customHeight="1" x14ac:dyDescent="0.35">
      <c r="B1132" s="474"/>
      <c r="C1132" s="474"/>
      <c r="D1132" s="474"/>
      <c r="E1132" s="474"/>
      <c r="F1132" s="474"/>
      <c r="G1132" s="474"/>
      <c r="H1132" s="474"/>
      <c r="I1132" s="474"/>
      <c r="J1132" s="474"/>
      <c r="K1132" s="474"/>
      <c r="L1132" s="474"/>
      <c r="M1132" s="474"/>
      <c r="N1132" s="474"/>
      <c r="O1132" s="474"/>
      <c r="P1132" s="474"/>
      <c r="Q1132" s="474"/>
      <c r="R1132" s="474"/>
      <c r="S1132" s="474"/>
      <c r="T1132" s="474"/>
      <c r="U1132" s="474"/>
      <c r="V1132" s="474"/>
      <c r="W1132" s="474"/>
      <c r="X1132" s="474"/>
      <c r="Y1132" s="474"/>
      <c r="Z1132" s="474"/>
      <c r="AA1132" s="474"/>
      <c r="AB1132" s="474"/>
      <c r="AC1132" s="474"/>
      <c r="AD1132" s="474"/>
      <c r="AE1132" s="474"/>
      <c r="AF1132" s="474"/>
      <c r="AG1132" s="474"/>
    </row>
    <row r="1133" spans="2:33" ht="15" customHeight="1" x14ac:dyDescent="0.35">
      <c r="B1133" s="474"/>
      <c r="C1133" s="474"/>
      <c r="D1133" s="474"/>
      <c r="E1133" s="474"/>
      <c r="F1133" s="474"/>
      <c r="G1133" s="474"/>
      <c r="H1133" s="474"/>
      <c r="I1133" s="474"/>
      <c r="J1133" s="474"/>
      <c r="K1133" s="474"/>
      <c r="L1133" s="474"/>
      <c r="M1133" s="474"/>
      <c r="N1133" s="474"/>
      <c r="O1133" s="474"/>
      <c r="P1133" s="474"/>
      <c r="Q1133" s="474"/>
      <c r="R1133" s="474"/>
      <c r="S1133" s="474"/>
      <c r="T1133" s="474"/>
      <c r="U1133" s="474"/>
      <c r="V1133" s="474"/>
      <c r="W1133" s="474"/>
      <c r="X1133" s="474"/>
      <c r="Y1133" s="474"/>
      <c r="Z1133" s="474"/>
      <c r="AA1133" s="474"/>
      <c r="AB1133" s="474"/>
      <c r="AC1133" s="474"/>
      <c r="AD1133" s="474"/>
      <c r="AE1133" s="474"/>
      <c r="AF1133" s="474"/>
      <c r="AG1133" s="474"/>
    </row>
    <row r="1134" spans="2:33" ht="15" customHeight="1" x14ac:dyDescent="0.35">
      <c r="B1134" s="474"/>
      <c r="C1134" s="474"/>
      <c r="D1134" s="474"/>
      <c r="E1134" s="474"/>
      <c r="F1134" s="474"/>
      <c r="G1134" s="474"/>
      <c r="H1134" s="474"/>
      <c r="I1134" s="474"/>
      <c r="J1134" s="474"/>
      <c r="K1134" s="474"/>
      <c r="L1134" s="474"/>
      <c r="M1134" s="474"/>
      <c r="N1134" s="474"/>
      <c r="O1134" s="474"/>
      <c r="P1134" s="474"/>
      <c r="Q1134" s="474"/>
      <c r="R1134" s="474"/>
      <c r="S1134" s="474"/>
      <c r="T1134" s="474"/>
      <c r="U1134" s="474"/>
      <c r="V1134" s="474"/>
      <c r="W1134" s="474"/>
      <c r="X1134" s="474"/>
      <c r="Y1134" s="474"/>
      <c r="Z1134" s="474"/>
      <c r="AA1134" s="474"/>
      <c r="AB1134" s="474"/>
      <c r="AC1134" s="474"/>
      <c r="AD1134" s="474"/>
      <c r="AE1134" s="474"/>
      <c r="AF1134" s="474"/>
      <c r="AG1134" s="474"/>
    </row>
    <row r="1135" spans="2:33" ht="15" customHeight="1" x14ac:dyDescent="0.35">
      <c r="B1135" s="474"/>
      <c r="C1135" s="474"/>
      <c r="D1135" s="474"/>
      <c r="E1135" s="474"/>
      <c r="F1135" s="474"/>
      <c r="G1135" s="474"/>
      <c r="H1135" s="474"/>
      <c r="I1135" s="474"/>
      <c r="J1135" s="474"/>
      <c r="K1135" s="474"/>
      <c r="L1135" s="474"/>
      <c r="M1135" s="474"/>
      <c r="N1135" s="474"/>
      <c r="O1135" s="474"/>
      <c r="P1135" s="474"/>
      <c r="Q1135" s="474"/>
      <c r="R1135" s="474"/>
      <c r="S1135" s="474"/>
      <c r="T1135" s="474"/>
      <c r="U1135" s="474"/>
      <c r="V1135" s="474"/>
      <c r="W1135" s="474"/>
      <c r="X1135" s="474"/>
      <c r="Y1135" s="474"/>
      <c r="Z1135" s="474"/>
      <c r="AA1135" s="474"/>
      <c r="AB1135" s="474"/>
      <c r="AC1135" s="474"/>
      <c r="AD1135" s="474"/>
      <c r="AE1135" s="474"/>
      <c r="AF1135" s="474"/>
      <c r="AG1135" s="474"/>
    </row>
    <row r="1136" spans="2:33" ht="15" customHeight="1" x14ac:dyDescent="0.35">
      <c r="B1136" s="474"/>
      <c r="C1136" s="474"/>
      <c r="D1136" s="474"/>
      <c r="E1136" s="474"/>
      <c r="F1136" s="474"/>
      <c r="G1136" s="474"/>
      <c r="H1136" s="474"/>
      <c r="I1136" s="474"/>
      <c r="J1136" s="474"/>
      <c r="K1136" s="474"/>
      <c r="L1136" s="474"/>
      <c r="M1136" s="474"/>
      <c r="N1136" s="474"/>
      <c r="O1136" s="474"/>
      <c r="P1136" s="474"/>
      <c r="Q1136" s="474"/>
      <c r="R1136" s="474"/>
      <c r="S1136" s="474"/>
      <c r="T1136" s="474"/>
      <c r="U1136" s="474"/>
      <c r="V1136" s="474"/>
      <c r="W1136" s="474"/>
      <c r="X1136" s="474"/>
      <c r="Y1136" s="474"/>
      <c r="Z1136" s="474"/>
      <c r="AA1136" s="474"/>
      <c r="AB1136" s="474"/>
      <c r="AC1136" s="474"/>
      <c r="AD1136" s="474"/>
      <c r="AE1136" s="474"/>
      <c r="AF1136" s="474"/>
      <c r="AG1136" s="474"/>
    </row>
    <row r="1137" spans="2:33" ht="15" customHeight="1" x14ac:dyDescent="0.35">
      <c r="B1137" s="474"/>
      <c r="C1137" s="474"/>
      <c r="D1137" s="474"/>
      <c r="E1137" s="474"/>
      <c r="F1137" s="474"/>
      <c r="G1137" s="474"/>
      <c r="H1137" s="474"/>
      <c r="I1137" s="474"/>
      <c r="J1137" s="474"/>
      <c r="K1137" s="474"/>
      <c r="L1137" s="474"/>
      <c r="M1137" s="474"/>
      <c r="N1137" s="474"/>
      <c r="O1137" s="474"/>
      <c r="P1137" s="474"/>
      <c r="Q1137" s="474"/>
      <c r="R1137" s="474"/>
      <c r="S1137" s="474"/>
      <c r="T1137" s="474"/>
      <c r="U1137" s="474"/>
      <c r="V1137" s="474"/>
      <c r="W1137" s="474"/>
      <c r="X1137" s="474"/>
      <c r="Y1137" s="474"/>
      <c r="Z1137" s="474"/>
      <c r="AA1137" s="474"/>
      <c r="AB1137" s="474"/>
      <c r="AC1137" s="474"/>
      <c r="AD1137" s="474"/>
      <c r="AE1137" s="474"/>
      <c r="AF1137" s="474"/>
      <c r="AG1137" s="474"/>
    </row>
    <row r="1138" spans="2:33" ht="15" customHeight="1" x14ac:dyDescent="0.35">
      <c r="B1138" s="474"/>
      <c r="C1138" s="474"/>
      <c r="D1138" s="474"/>
      <c r="E1138" s="474"/>
      <c r="F1138" s="474"/>
      <c r="G1138" s="474"/>
      <c r="H1138" s="474"/>
      <c r="I1138" s="474"/>
      <c r="J1138" s="474"/>
      <c r="K1138" s="474"/>
      <c r="L1138" s="474"/>
      <c r="M1138" s="474"/>
      <c r="N1138" s="474"/>
      <c r="O1138" s="474"/>
      <c r="P1138" s="474"/>
      <c r="Q1138" s="474"/>
      <c r="R1138" s="474"/>
      <c r="S1138" s="474"/>
      <c r="T1138" s="474"/>
      <c r="U1138" s="474"/>
      <c r="V1138" s="474"/>
      <c r="W1138" s="474"/>
      <c r="X1138" s="474"/>
      <c r="Y1138" s="474"/>
      <c r="Z1138" s="474"/>
      <c r="AA1138" s="474"/>
      <c r="AB1138" s="474"/>
      <c r="AC1138" s="474"/>
      <c r="AD1138" s="474"/>
      <c r="AE1138" s="474"/>
      <c r="AF1138" s="474"/>
      <c r="AG1138" s="474"/>
    </row>
    <row r="1139" spans="2:33" ht="15" customHeight="1" x14ac:dyDescent="0.35">
      <c r="B1139" s="474"/>
      <c r="C1139" s="474"/>
      <c r="D1139" s="474"/>
      <c r="E1139" s="474"/>
      <c r="F1139" s="474"/>
      <c r="G1139" s="474"/>
      <c r="H1139" s="474"/>
      <c r="I1139" s="474"/>
      <c r="J1139" s="474"/>
      <c r="K1139" s="474"/>
      <c r="L1139" s="474"/>
      <c r="M1139" s="474"/>
      <c r="N1139" s="474"/>
      <c r="O1139" s="474"/>
      <c r="P1139" s="474"/>
      <c r="Q1139" s="474"/>
      <c r="R1139" s="474"/>
      <c r="S1139" s="474"/>
      <c r="T1139" s="474"/>
      <c r="U1139" s="474"/>
      <c r="V1139" s="474"/>
      <c r="W1139" s="474"/>
      <c r="X1139" s="474"/>
      <c r="Y1139" s="474"/>
      <c r="Z1139" s="474"/>
      <c r="AA1139" s="474"/>
      <c r="AB1139" s="474"/>
      <c r="AC1139" s="474"/>
      <c r="AD1139" s="474"/>
      <c r="AE1139" s="474"/>
      <c r="AF1139" s="474"/>
      <c r="AG1139" s="474"/>
    </row>
    <row r="1140" spans="2:33" ht="15" customHeight="1" x14ac:dyDescent="0.35">
      <c r="B1140" s="474"/>
      <c r="C1140" s="474"/>
      <c r="D1140" s="474"/>
      <c r="E1140" s="474"/>
      <c r="F1140" s="474"/>
      <c r="G1140" s="474"/>
      <c r="H1140" s="474"/>
      <c r="I1140" s="474"/>
      <c r="J1140" s="474"/>
      <c r="K1140" s="474"/>
      <c r="L1140" s="474"/>
      <c r="M1140" s="474"/>
      <c r="N1140" s="474"/>
      <c r="O1140" s="474"/>
      <c r="P1140" s="474"/>
      <c r="Q1140" s="474"/>
      <c r="R1140" s="474"/>
      <c r="S1140" s="474"/>
      <c r="T1140" s="474"/>
      <c r="U1140" s="474"/>
      <c r="V1140" s="474"/>
      <c r="W1140" s="474"/>
      <c r="X1140" s="474"/>
      <c r="Y1140" s="474"/>
      <c r="Z1140" s="474"/>
      <c r="AA1140" s="474"/>
      <c r="AB1140" s="474"/>
      <c r="AC1140" s="474"/>
      <c r="AD1140" s="474"/>
      <c r="AE1140" s="474"/>
      <c r="AF1140" s="474"/>
      <c r="AG1140" s="474"/>
    </row>
    <row r="1141" spans="2:33" ht="15" customHeight="1" x14ac:dyDescent="0.35">
      <c r="B1141" s="474"/>
      <c r="C1141" s="474"/>
      <c r="D1141" s="474"/>
      <c r="E1141" s="474"/>
      <c r="F1141" s="474"/>
      <c r="G1141" s="474"/>
      <c r="H1141" s="474"/>
      <c r="I1141" s="474"/>
      <c r="J1141" s="474"/>
      <c r="K1141" s="474"/>
      <c r="L1141" s="474"/>
      <c r="M1141" s="474"/>
      <c r="N1141" s="474"/>
      <c r="O1141" s="474"/>
      <c r="P1141" s="474"/>
      <c r="Q1141" s="474"/>
      <c r="R1141" s="474"/>
      <c r="S1141" s="474"/>
      <c r="T1141" s="474"/>
      <c r="U1141" s="474"/>
      <c r="V1141" s="474"/>
      <c r="W1141" s="474"/>
      <c r="X1141" s="474"/>
      <c r="Y1141" s="474"/>
      <c r="Z1141" s="474"/>
      <c r="AA1141" s="474"/>
      <c r="AB1141" s="474"/>
      <c r="AC1141" s="474"/>
      <c r="AD1141" s="474"/>
      <c r="AE1141" s="474"/>
      <c r="AF1141" s="474"/>
      <c r="AG1141" s="474"/>
    </row>
    <row r="1142" spans="2:33" ht="15" customHeight="1" x14ac:dyDescent="0.35">
      <c r="B1142" s="474"/>
      <c r="C1142" s="474"/>
      <c r="D1142" s="474"/>
      <c r="E1142" s="474"/>
      <c r="F1142" s="474"/>
      <c r="G1142" s="474"/>
      <c r="H1142" s="474"/>
      <c r="I1142" s="474"/>
      <c r="J1142" s="474"/>
      <c r="K1142" s="474"/>
      <c r="L1142" s="474"/>
      <c r="M1142" s="474"/>
      <c r="N1142" s="474"/>
      <c r="O1142" s="474"/>
      <c r="P1142" s="474"/>
      <c r="Q1142" s="474"/>
      <c r="R1142" s="474"/>
      <c r="S1142" s="474"/>
      <c r="T1142" s="474"/>
      <c r="U1142" s="474"/>
      <c r="V1142" s="474"/>
      <c r="W1142" s="474"/>
      <c r="X1142" s="474"/>
      <c r="Y1142" s="474"/>
      <c r="Z1142" s="474"/>
      <c r="AA1142" s="474"/>
      <c r="AB1142" s="474"/>
      <c r="AC1142" s="474"/>
      <c r="AD1142" s="474"/>
      <c r="AE1142" s="474"/>
      <c r="AF1142" s="474"/>
      <c r="AG1142" s="474"/>
    </row>
    <row r="1143" spans="2:33" ht="15" customHeight="1" x14ac:dyDescent="0.35">
      <c r="B1143" s="474"/>
      <c r="C1143" s="474"/>
      <c r="D1143" s="474"/>
      <c r="E1143" s="474"/>
      <c r="F1143" s="474"/>
      <c r="G1143" s="474"/>
      <c r="H1143" s="474"/>
      <c r="I1143" s="474"/>
      <c r="J1143" s="474"/>
      <c r="K1143" s="474"/>
      <c r="L1143" s="474"/>
      <c r="M1143" s="474"/>
      <c r="N1143" s="474"/>
      <c r="O1143" s="474"/>
      <c r="P1143" s="474"/>
      <c r="Q1143" s="474"/>
      <c r="R1143" s="474"/>
      <c r="S1143" s="474"/>
      <c r="T1143" s="474"/>
      <c r="U1143" s="474"/>
      <c r="V1143" s="474"/>
      <c r="W1143" s="474"/>
      <c r="X1143" s="474"/>
      <c r="Y1143" s="474"/>
      <c r="Z1143" s="474"/>
      <c r="AA1143" s="474"/>
      <c r="AB1143" s="474"/>
      <c r="AC1143" s="474"/>
      <c r="AD1143" s="474"/>
      <c r="AE1143" s="474"/>
      <c r="AF1143" s="474"/>
      <c r="AG1143" s="474"/>
    </row>
    <row r="1144" spans="2:33" ht="15" customHeight="1" x14ac:dyDescent="0.35">
      <c r="B1144" s="474"/>
      <c r="C1144" s="474"/>
      <c r="D1144" s="474"/>
      <c r="E1144" s="474"/>
      <c r="F1144" s="474"/>
      <c r="G1144" s="474"/>
      <c r="H1144" s="474"/>
      <c r="I1144" s="474"/>
      <c r="J1144" s="474"/>
      <c r="K1144" s="474"/>
      <c r="L1144" s="474"/>
      <c r="M1144" s="474"/>
      <c r="N1144" s="474"/>
      <c r="O1144" s="474"/>
      <c r="P1144" s="474"/>
      <c r="Q1144" s="474"/>
      <c r="R1144" s="474"/>
      <c r="S1144" s="474"/>
      <c r="T1144" s="474"/>
      <c r="U1144" s="474"/>
      <c r="V1144" s="474"/>
      <c r="W1144" s="474"/>
      <c r="X1144" s="474"/>
      <c r="Y1144" s="474"/>
      <c r="Z1144" s="474"/>
      <c r="AA1144" s="474"/>
      <c r="AB1144" s="474"/>
      <c r="AC1144" s="474"/>
      <c r="AD1144" s="474"/>
      <c r="AE1144" s="474"/>
      <c r="AF1144" s="474"/>
      <c r="AG1144" s="474"/>
    </row>
    <row r="1145" spans="2:33" ht="15" customHeight="1" x14ac:dyDescent="0.35">
      <c r="B1145" s="474"/>
      <c r="C1145" s="474"/>
      <c r="D1145" s="474"/>
      <c r="E1145" s="474"/>
      <c r="F1145" s="474"/>
      <c r="G1145" s="474"/>
      <c r="H1145" s="474"/>
      <c r="I1145" s="474"/>
      <c r="J1145" s="474"/>
      <c r="K1145" s="474"/>
      <c r="L1145" s="474"/>
      <c r="M1145" s="474"/>
      <c r="N1145" s="474"/>
      <c r="O1145" s="474"/>
      <c r="P1145" s="474"/>
      <c r="Q1145" s="474"/>
      <c r="R1145" s="474"/>
      <c r="S1145" s="474"/>
      <c r="T1145" s="474"/>
      <c r="U1145" s="474"/>
      <c r="V1145" s="474"/>
      <c r="W1145" s="474"/>
      <c r="X1145" s="474"/>
      <c r="Y1145" s="474"/>
      <c r="Z1145" s="474"/>
      <c r="AA1145" s="474"/>
      <c r="AB1145" s="474"/>
      <c r="AC1145" s="474"/>
      <c r="AD1145" s="474"/>
      <c r="AE1145" s="474"/>
      <c r="AF1145" s="474"/>
      <c r="AG1145" s="474"/>
    </row>
    <row r="1146" spans="2:33" ht="15" customHeight="1" x14ac:dyDescent="0.35">
      <c r="B1146" s="474"/>
      <c r="C1146" s="474"/>
      <c r="D1146" s="474"/>
      <c r="E1146" s="474"/>
      <c r="F1146" s="474"/>
      <c r="G1146" s="474"/>
      <c r="H1146" s="474"/>
      <c r="I1146" s="474"/>
      <c r="J1146" s="474"/>
      <c r="K1146" s="474"/>
      <c r="L1146" s="474"/>
      <c r="M1146" s="474"/>
      <c r="N1146" s="474"/>
      <c r="O1146" s="474"/>
      <c r="P1146" s="474"/>
      <c r="Q1146" s="474"/>
      <c r="R1146" s="474"/>
      <c r="S1146" s="474"/>
      <c r="T1146" s="474"/>
      <c r="U1146" s="474"/>
      <c r="V1146" s="474"/>
      <c r="W1146" s="474"/>
      <c r="X1146" s="474"/>
      <c r="Y1146" s="474"/>
      <c r="Z1146" s="474"/>
      <c r="AA1146" s="474"/>
      <c r="AB1146" s="474"/>
      <c r="AC1146" s="474"/>
      <c r="AD1146" s="474"/>
      <c r="AE1146" s="474"/>
      <c r="AF1146" s="474"/>
      <c r="AG1146" s="474"/>
    </row>
    <row r="1147" spans="2:33" ht="15" customHeight="1" x14ac:dyDescent="0.35">
      <c r="B1147" s="474"/>
      <c r="C1147" s="474"/>
      <c r="D1147" s="474"/>
      <c r="E1147" s="474"/>
      <c r="F1147" s="474"/>
      <c r="G1147" s="474"/>
      <c r="H1147" s="474"/>
      <c r="I1147" s="474"/>
      <c r="J1147" s="474"/>
      <c r="K1147" s="474"/>
      <c r="L1147" s="474"/>
      <c r="M1147" s="474"/>
      <c r="N1147" s="474"/>
      <c r="O1147" s="474"/>
      <c r="P1147" s="474"/>
      <c r="Q1147" s="474"/>
      <c r="R1147" s="474"/>
      <c r="S1147" s="474"/>
      <c r="T1147" s="474"/>
      <c r="U1147" s="474"/>
      <c r="V1147" s="474"/>
      <c r="W1147" s="474"/>
      <c r="X1147" s="474"/>
      <c r="Y1147" s="474"/>
      <c r="Z1147" s="474"/>
      <c r="AA1147" s="474"/>
      <c r="AB1147" s="474"/>
      <c r="AC1147" s="474"/>
      <c r="AD1147" s="474"/>
      <c r="AE1147" s="474"/>
      <c r="AF1147" s="474"/>
      <c r="AG1147" s="474"/>
    </row>
    <row r="1148" spans="2:33" ht="15" customHeight="1" x14ac:dyDescent="0.35">
      <c r="B1148" s="474"/>
      <c r="C1148" s="474"/>
      <c r="D1148" s="474"/>
      <c r="E1148" s="474"/>
      <c r="F1148" s="474"/>
      <c r="G1148" s="474"/>
      <c r="H1148" s="474"/>
      <c r="I1148" s="474"/>
      <c r="J1148" s="474"/>
      <c r="K1148" s="474"/>
      <c r="L1148" s="474"/>
      <c r="M1148" s="474"/>
      <c r="N1148" s="474"/>
      <c r="O1148" s="474"/>
      <c r="P1148" s="474"/>
      <c r="Q1148" s="474"/>
      <c r="R1148" s="474"/>
      <c r="S1148" s="474"/>
      <c r="T1148" s="474"/>
      <c r="U1148" s="474"/>
      <c r="V1148" s="474"/>
      <c r="W1148" s="474"/>
      <c r="X1148" s="474"/>
      <c r="Y1148" s="474"/>
      <c r="Z1148" s="474"/>
      <c r="AA1148" s="474"/>
      <c r="AB1148" s="474"/>
      <c r="AC1148" s="474"/>
      <c r="AD1148" s="474"/>
      <c r="AE1148" s="474"/>
      <c r="AF1148" s="474"/>
      <c r="AG1148" s="474"/>
    </row>
    <row r="1149" spans="2:33" ht="15" customHeight="1" x14ac:dyDescent="0.35">
      <c r="B1149" s="474"/>
      <c r="C1149" s="474"/>
      <c r="D1149" s="474"/>
      <c r="E1149" s="474"/>
      <c r="F1149" s="474"/>
      <c r="G1149" s="474"/>
      <c r="H1149" s="474"/>
      <c r="I1149" s="474"/>
      <c r="J1149" s="474"/>
      <c r="K1149" s="474"/>
      <c r="L1149" s="474"/>
      <c r="M1149" s="474"/>
      <c r="N1149" s="474"/>
      <c r="O1149" s="474"/>
      <c r="P1149" s="474"/>
      <c r="Q1149" s="474"/>
      <c r="R1149" s="474"/>
      <c r="S1149" s="474"/>
      <c r="T1149" s="474"/>
      <c r="U1149" s="474"/>
      <c r="V1149" s="474"/>
      <c r="W1149" s="474"/>
      <c r="X1149" s="474"/>
      <c r="Y1149" s="474"/>
      <c r="Z1149" s="474"/>
      <c r="AA1149" s="474"/>
      <c r="AB1149" s="474"/>
      <c r="AC1149" s="474"/>
      <c r="AD1149" s="474"/>
      <c r="AE1149" s="474"/>
      <c r="AF1149" s="474"/>
      <c r="AG1149" s="474"/>
    </row>
    <row r="1150" spans="2:33" ht="15" customHeight="1" x14ac:dyDescent="0.35">
      <c r="B1150" s="474"/>
      <c r="C1150" s="474"/>
      <c r="D1150" s="474"/>
      <c r="E1150" s="474"/>
      <c r="F1150" s="474"/>
      <c r="G1150" s="474"/>
      <c r="H1150" s="474"/>
      <c r="I1150" s="474"/>
      <c r="J1150" s="474"/>
      <c r="K1150" s="474"/>
      <c r="L1150" s="474"/>
      <c r="M1150" s="474"/>
      <c r="N1150" s="474"/>
      <c r="O1150" s="474"/>
      <c r="P1150" s="474"/>
      <c r="Q1150" s="474"/>
      <c r="R1150" s="474"/>
      <c r="S1150" s="474"/>
      <c r="T1150" s="474"/>
      <c r="U1150" s="474"/>
      <c r="V1150" s="474"/>
      <c r="W1150" s="474"/>
      <c r="X1150" s="474"/>
      <c r="Y1150" s="474"/>
      <c r="Z1150" s="474"/>
      <c r="AA1150" s="474"/>
      <c r="AB1150" s="474"/>
      <c r="AC1150" s="474"/>
      <c r="AD1150" s="474"/>
      <c r="AE1150" s="474"/>
      <c r="AF1150" s="474"/>
      <c r="AG1150" s="474"/>
    </row>
    <row r="1151" spans="2:33" ht="15" customHeight="1" x14ac:dyDescent="0.35">
      <c r="B1151" s="474"/>
      <c r="C1151" s="474"/>
      <c r="D1151" s="474"/>
      <c r="E1151" s="474"/>
      <c r="F1151" s="474"/>
      <c r="G1151" s="474"/>
      <c r="H1151" s="474"/>
      <c r="I1151" s="474"/>
      <c r="J1151" s="474"/>
      <c r="K1151" s="474"/>
      <c r="L1151" s="474"/>
      <c r="M1151" s="474"/>
      <c r="N1151" s="474"/>
      <c r="O1151" s="474"/>
      <c r="P1151" s="474"/>
      <c r="Q1151" s="474"/>
      <c r="R1151" s="474"/>
      <c r="S1151" s="474"/>
      <c r="T1151" s="474"/>
      <c r="U1151" s="474"/>
      <c r="V1151" s="474"/>
      <c r="W1151" s="474"/>
      <c r="X1151" s="474"/>
      <c r="Y1151" s="474"/>
      <c r="Z1151" s="474"/>
      <c r="AA1151" s="474"/>
      <c r="AB1151" s="474"/>
      <c r="AC1151" s="474"/>
      <c r="AD1151" s="474"/>
      <c r="AE1151" s="474"/>
      <c r="AF1151" s="474"/>
      <c r="AG1151" s="474"/>
    </row>
    <row r="1152" spans="2:33" ht="15" customHeight="1" x14ac:dyDescent="0.35">
      <c r="B1152" s="474"/>
      <c r="C1152" s="474"/>
      <c r="D1152" s="474"/>
      <c r="E1152" s="474"/>
      <c r="F1152" s="474"/>
      <c r="G1152" s="474"/>
      <c r="H1152" s="474"/>
      <c r="I1152" s="474"/>
      <c r="J1152" s="474"/>
      <c r="K1152" s="474"/>
      <c r="L1152" s="474"/>
      <c r="M1152" s="474"/>
      <c r="N1152" s="474"/>
      <c r="O1152" s="474"/>
      <c r="P1152" s="474"/>
      <c r="Q1152" s="474"/>
      <c r="R1152" s="474"/>
      <c r="S1152" s="474"/>
      <c r="T1152" s="474"/>
      <c r="U1152" s="474"/>
      <c r="V1152" s="474"/>
      <c r="W1152" s="474"/>
      <c r="X1152" s="474"/>
      <c r="Y1152" s="474"/>
      <c r="Z1152" s="474"/>
      <c r="AA1152" s="474"/>
      <c r="AB1152" s="474"/>
      <c r="AC1152" s="474"/>
      <c r="AD1152" s="474"/>
      <c r="AE1152" s="474"/>
      <c r="AF1152" s="474"/>
      <c r="AG1152" s="474"/>
    </row>
    <row r="1153" spans="2:33" ht="15" customHeight="1" x14ac:dyDescent="0.35">
      <c r="B1153" s="474"/>
      <c r="C1153" s="474"/>
      <c r="D1153" s="474"/>
      <c r="E1153" s="474"/>
      <c r="F1153" s="474"/>
      <c r="G1153" s="474"/>
      <c r="H1153" s="474"/>
      <c r="I1153" s="474"/>
      <c r="J1153" s="474"/>
      <c r="K1153" s="474"/>
      <c r="L1153" s="474"/>
      <c r="M1153" s="474"/>
      <c r="N1153" s="474"/>
      <c r="O1153" s="474"/>
      <c r="P1153" s="474"/>
      <c r="Q1153" s="474"/>
      <c r="R1153" s="474"/>
      <c r="S1153" s="474"/>
      <c r="T1153" s="474"/>
      <c r="U1153" s="474"/>
      <c r="V1153" s="474"/>
      <c r="W1153" s="474"/>
      <c r="X1153" s="474"/>
      <c r="Y1153" s="474"/>
      <c r="Z1153" s="474"/>
      <c r="AA1153" s="474"/>
      <c r="AB1153" s="474"/>
      <c r="AC1153" s="474"/>
      <c r="AD1153" s="474"/>
      <c r="AE1153" s="474"/>
      <c r="AF1153" s="474"/>
      <c r="AG1153" s="474"/>
    </row>
    <row r="1154" spans="2:33" ht="15" customHeight="1" x14ac:dyDescent="0.35">
      <c r="B1154" s="474"/>
      <c r="C1154" s="474"/>
      <c r="D1154" s="474"/>
      <c r="E1154" s="474"/>
      <c r="F1154" s="474"/>
      <c r="G1154" s="474"/>
      <c r="H1154" s="474"/>
      <c r="I1154" s="474"/>
      <c r="J1154" s="474"/>
      <c r="K1154" s="474"/>
      <c r="L1154" s="474"/>
      <c r="M1154" s="474"/>
      <c r="N1154" s="474"/>
      <c r="O1154" s="474"/>
      <c r="P1154" s="474"/>
      <c r="Q1154" s="474"/>
      <c r="R1154" s="474"/>
      <c r="S1154" s="474"/>
      <c r="T1154" s="474"/>
      <c r="U1154" s="474"/>
      <c r="V1154" s="474"/>
      <c r="W1154" s="474"/>
      <c r="X1154" s="474"/>
      <c r="Y1154" s="474"/>
      <c r="Z1154" s="474"/>
      <c r="AA1154" s="474"/>
      <c r="AB1154" s="474"/>
      <c r="AC1154" s="474"/>
      <c r="AD1154" s="474"/>
      <c r="AE1154" s="474"/>
      <c r="AF1154" s="474"/>
      <c r="AG1154" s="474"/>
    </row>
    <row r="1155" spans="2:33" ht="15" customHeight="1" x14ac:dyDescent="0.35">
      <c r="B1155" s="474"/>
      <c r="C1155" s="474"/>
      <c r="D1155" s="474"/>
      <c r="E1155" s="474"/>
      <c r="F1155" s="474"/>
      <c r="G1155" s="474"/>
      <c r="H1155" s="474"/>
      <c r="I1155" s="474"/>
      <c r="J1155" s="474"/>
      <c r="K1155" s="474"/>
      <c r="L1155" s="474"/>
      <c r="M1155" s="474"/>
      <c r="N1155" s="474"/>
      <c r="O1155" s="474"/>
      <c r="P1155" s="474"/>
      <c r="Q1155" s="474"/>
      <c r="R1155" s="474"/>
      <c r="S1155" s="474"/>
      <c r="T1155" s="474"/>
      <c r="U1155" s="474"/>
      <c r="V1155" s="474"/>
      <c r="W1155" s="474"/>
      <c r="X1155" s="474"/>
      <c r="Y1155" s="474"/>
      <c r="Z1155" s="474"/>
      <c r="AA1155" s="474"/>
      <c r="AB1155" s="474"/>
      <c r="AC1155" s="474"/>
      <c r="AD1155" s="474"/>
      <c r="AE1155" s="474"/>
      <c r="AF1155" s="474"/>
      <c r="AG1155" s="474"/>
    </row>
    <row r="1156" spans="2:33" ht="15" customHeight="1" x14ac:dyDescent="0.35">
      <c r="B1156" s="474"/>
      <c r="C1156" s="474"/>
      <c r="D1156" s="474"/>
      <c r="E1156" s="474"/>
      <c r="F1156" s="474"/>
      <c r="G1156" s="474"/>
      <c r="H1156" s="474"/>
      <c r="I1156" s="474"/>
      <c r="J1156" s="474"/>
      <c r="K1156" s="474"/>
      <c r="L1156" s="474"/>
      <c r="M1156" s="474"/>
      <c r="N1156" s="474"/>
      <c r="O1156" s="474"/>
      <c r="P1156" s="474"/>
      <c r="Q1156" s="474"/>
      <c r="R1156" s="474"/>
      <c r="S1156" s="474"/>
      <c r="T1156" s="474"/>
      <c r="U1156" s="474"/>
      <c r="V1156" s="474"/>
      <c r="W1156" s="474"/>
      <c r="X1156" s="474"/>
      <c r="Y1156" s="474"/>
      <c r="Z1156" s="474"/>
      <c r="AA1156" s="474"/>
      <c r="AB1156" s="474"/>
      <c r="AC1156" s="474"/>
      <c r="AD1156" s="474"/>
      <c r="AE1156" s="474"/>
      <c r="AF1156" s="474"/>
      <c r="AG1156" s="474"/>
    </row>
    <row r="1157" spans="2:33" ht="15" customHeight="1" x14ac:dyDescent="0.35">
      <c r="B1157" s="474"/>
      <c r="C1157" s="474"/>
      <c r="D1157" s="474"/>
      <c r="E1157" s="474"/>
      <c r="F1157" s="474"/>
      <c r="G1157" s="474"/>
      <c r="H1157" s="474"/>
      <c r="I1157" s="474"/>
      <c r="J1157" s="474"/>
      <c r="K1157" s="474"/>
      <c r="L1157" s="474"/>
      <c r="M1157" s="474"/>
      <c r="N1157" s="474"/>
      <c r="O1157" s="474"/>
      <c r="P1157" s="474"/>
      <c r="Q1157" s="474"/>
      <c r="R1157" s="474"/>
      <c r="S1157" s="474"/>
      <c r="T1157" s="474"/>
      <c r="U1157" s="474"/>
      <c r="V1157" s="474"/>
      <c r="W1157" s="474"/>
      <c r="X1157" s="474"/>
      <c r="Y1157" s="474"/>
      <c r="Z1157" s="474"/>
      <c r="AA1157" s="474"/>
      <c r="AB1157" s="474"/>
      <c r="AC1157" s="474"/>
      <c r="AD1157" s="474"/>
      <c r="AE1157" s="474"/>
      <c r="AF1157" s="474"/>
      <c r="AG1157" s="474"/>
    </row>
    <row r="1158" spans="2:33" ht="12" customHeight="1" x14ac:dyDescent="0.35">
      <c r="B1158" s="474"/>
      <c r="C1158" s="474"/>
      <c r="D1158" s="474"/>
      <c r="E1158" s="474"/>
      <c r="F1158" s="474"/>
      <c r="G1158" s="474"/>
      <c r="H1158" s="474"/>
      <c r="I1158" s="474"/>
      <c r="J1158" s="474"/>
      <c r="K1158" s="474"/>
      <c r="L1158" s="474"/>
      <c r="M1158" s="474"/>
      <c r="N1158" s="474"/>
      <c r="O1158" s="474"/>
      <c r="P1158" s="474"/>
      <c r="Q1158" s="474"/>
      <c r="R1158" s="474"/>
      <c r="S1158" s="474"/>
      <c r="T1158" s="474"/>
      <c r="U1158" s="474"/>
      <c r="V1158" s="474"/>
      <c r="W1158" s="474"/>
      <c r="X1158" s="474"/>
      <c r="Y1158" s="474"/>
      <c r="Z1158" s="474"/>
      <c r="AA1158" s="474"/>
      <c r="AB1158" s="474"/>
      <c r="AC1158" s="474"/>
      <c r="AD1158" s="474"/>
      <c r="AE1158" s="474"/>
      <c r="AF1158" s="474"/>
      <c r="AG1158" s="474"/>
    </row>
    <row r="1159" spans="2:33" ht="12" customHeight="1" x14ac:dyDescent="0.35">
      <c r="B1159" s="474"/>
      <c r="C1159" s="474"/>
      <c r="D1159" s="474"/>
      <c r="E1159" s="474"/>
      <c r="F1159" s="474"/>
      <c r="G1159" s="474"/>
      <c r="H1159" s="474"/>
      <c r="I1159" s="474"/>
      <c r="J1159" s="474"/>
      <c r="K1159" s="474"/>
      <c r="L1159" s="474"/>
      <c r="M1159" s="474"/>
      <c r="N1159" s="474"/>
      <c r="O1159" s="474"/>
      <c r="P1159" s="474"/>
      <c r="Q1159" s="474"/>
      <c r="R1159" s="474"/>
      <c r="S1159" s="474"/>
      <c r="T1159" s="474"/>
      <c r="U1159" s="474"/>
      <c r="V1159" s="474"/>
      <c r="W1159" s="474"/>
      <c r="X1159" s="474"/>
      <c r="Y1159" s="474"/>
      <c r="Z1159" s="474"/>
      <c r="AA1159" s="474"/>
      <c r="AB1159" s="474"/>
      <c r="AC1159" s="474"/>
      <c r="AD1159" s="474"/>
      <c r="AE1159" s="474"/>
      <c r="AF1159" s="474"/>
      <c r="AG1159" s="474"/>
    </row>
    <row r="1160" spans="2:33" ht="12" customHeight="1" x14ac:dyDescent="0.35">
      <c r="B1160" s="474"/>
      <c r="C1160" s="474"/>
      <c r="D1160" s="474"/>
      <c r="E1160" s="474"/>
      <c r="F1160" s="474"/>
      <c r="G1160" s="474"/>
      <c r="H1160" s="474"/>
      <c r="I1160" s="474"/>
      <c r="J1160" s="474"/>
      <c r="K1160" s="474"/>
      <c r="L1160" s="474"/>
      <c r="M1160" s="474"/>
      <c r="N1160" s="474"/>
      <c r="O1160" s="474"/>
      <c r="P1160" s="474"/>
      <c r="Q1160" s="474"/>
      <c r="R1160" s="474"/>
      <c r="S1160" s="474"/>
      <c r="T1160" s="474"/>
      <c r="U1160" s="474"/>
      <c r="V1160" s="474"/>
      <c r="W1160" s="474"/>
      <c r="X1160" s="474"/>
      <c r="Y1160" s="474"/>
      <c r="Z1160" s="474"/>
      <c r="AA1160" s="474"/>
      <c r="AB1160" s="474"/>
      <c r="AC1160" s="474"/>
      <c r="AD1160" s="474"/>
      <c r="AE1160" s="474"/>
      <c r="AF1160" s="474"/>
      <c r="AG1160" s="474"/>
    </row>
    <row r="1161" spans="2:33" ht="12" customHeight="1" x14ac:dyDescent="0.35">
      <c r="B1161" s="474"/>
      <c r="C1161" s="474"/>
      <c r="D1161" s="474"/>
      <c r="E1161" s="474"/>
      <c r="F1161" s="474"/>
      <c r="G1161" s="474"/>
      <c r="H1161" s="474"/>
      <c r="I1161" s="474"/>
      <c r="J1161" s="474"/>
      <c r="K1161" s="474"/>
      <c r="L1161" s="474"/>
      <c r="M1161" s="474"/>
      <c r="N1161" s="474"/>
      <c r="O1161" s="474"/>
      <c r="P1161" s="474"/>
      <c r="Q1161" s="474"/>
      <c r="R1161" s="474"/>
      <c r="S1161" s="474"/>
      <c r="T1161" s="474"/>
      <c r="U1161" s="474"/>
      <c r="V1161" s="474"/>
      <c r="W1161" s="474"/>
      <c r="X1161" s="474"/>
      <c r="Y1161" s="474"/>
      <c r="Z1161" s="474"/>
      <c r="AA1161" s="474"/>
      <c r="AB1161" s="474"/>
      <c r="AC1161" s="474"/>
      <c r="AD1161" s="474"/>
      <c r="AE1161" s="474"/>
      <c r="AF1161" s="474"/>
      <c r="AG1161" s="474"/>
    </row>
    <row r="1162" spans="2:33" ht="12" customHeight="1" x14ac:dyDescent="0.35">
      <c r="B1162" s="474"/>
      <c r="C1162" s="474"/>
      <c r="D1162" s="474"/>
      <c r="E1162" s="474"/>
      <c r="F1162" s="474"/>
      <c r="G1162" s="474"/>
      <c r="H1162" s="474"/>
      <c r="I1162" s="474"/>
      <c r="J1162" s="474"/>
      <c r="K1162" s="474"/>
      <c r="L1162" s="474"/>
      <c r="M1162" s="474"/>
      <c r="N1162" s="474"/>
      <c r="O1162" s="474"/>
      <c r="P1162" s="474"/>
      <c r="Q1162" s="474"/>
      <c r="R1162" s="474"/>
      <c r="S1162" s="474"/>
      <c r="T1162" s="474"/>
      <c r="U1162" s="474"/>
      <c r="V1162" s="474"/>
      <c r="W1162" s="474"/>
      <c r="X1162" s="474"/>
      <c r="Y1162" s="474"/>
      <c r="Z1162" s="474"/>
      <c r="AA1162" s="474"/>
      <c r="AB1162" s="474"/>
      <c r="AC1162" s="474"/>
      <c r="AD1162" s="474"/>
      <c r="AE1162" s="474"/>
      <c r="AF1162" s="474"/>
      <c r="AG1162" s="474"/>
    </row>
    <row r="1163" spans="2:33" ht="12" customHeight="1" x14ac:dyDescent="0.35">
      <c r="B1163" s="474"/>
      <c r="C1163" s="474"/>
      <c r="D1163" s="474"/>
      <c r="E1163" s="474"/>
      <c r="F1163" s="474"/>
      <c r="G1163" s="474"/>
      <c r="H1163" s="474"/>
      <c r="I1163" s="474"/>
      <c r="J1163" s="474"/>
      <c r="K1163" s="474"/>
      <c r="L1163" s="474"/>
      <c r="M1163" s="474"/>
      <c r="N1163" s="474"/>
      <c r="O1163" s="474"/>
      <c r="P1163" s="474"/>
      <c r="Q1163" s="474"/>
      <c r="R1163" s="474"/>
      <c r="S1163" s="474"/>
      <c r="T1163" s="474"/>
      <c r="U1163" s="474"/>
      <c r="V1163" s="474"/>
      <c r="W1163" s="474"/>
      <c r="X1163" s="474"/>
      <c r="Y1163" s="474"/>
      <c r="Z1163" s="474"/>
      <c r="AA1163" s="474"/>
      <c r="AB1163" s="474"/>
      <c r="AC1163" s="474"/>
      <c r="AD1163" s="474"/>
      <c r="AE1163" s="474"/>
      <c r="AF1163" s="474"/>
      <c r="AG1163" s="474"/>
    </row>
    <row r="1164" spans="2:33" ht="12" customHeight="1" x14ac:dyDescent="0.35">
      <c r="B1164" s="474"/>
      <c r="C1164" s="474"/>
      <c r="D1164" s="474"/>
      <c r="E1164" s="474"/>
      <c r="F1164" s="474"/>
      <c r="G1164" s="474"/>
      <c r="H1164" s="474"/>
      <c r="I1164" s="474"/>
      <c r="J1164" s="474"/>
      <c r="K1164" s="474"/>
      <c r="L1164" s="474"/>
      <c r="M1164" s="474"/>
      <c r="N1164" s="474"/>
      <c r="O1164" s="474"/>
      <c r="P1164" s="474"/>
      <c r="Q1164" s="474"/>
      <c r="R1164" s="474"/>
      <c r="S1164" s="474"/>
      <c r="T1164" s="474"/>
      <c r="U1164" s="474"/>
      <c r="V1164" s="474"/>
      <c r="W1164" s="474"/>
      <c r="X1164" s="474"/>
      <c r="Y1164" s="474"/>
      <c r="Z1164" s="474"/>
      <c r="AA1164" s="474"/>
      <c r="AB1164" s="474"/>
      <c r="AC1164" s="474"/>
      <c r="AD1164" s="474"/>
      <c r="AE1164" s="474"/>
      <c r="AF1164" s="474"/>
      <c r="AG1164" s="474"/>
    </row>
    <row r="1165" spans="2:33" ht="12" customHeight="1" x14ac:dyDescent="0.35">
      <c r="B1165" s="474"/>
      <c r="C1165" s="474"/>
      <c r="D1165" s="474"/>
      <c r="E1165" s="474"/>
      <c r="F1165" s="474"/>
      <c r="G1165" s="474"/>
      <c r="H1165" s="474"/>
      <c r="I1165" s="474"/>
      <c r="J1165" s="474"/>
      <c r="K1165" s="474"/>
      <c r="L1165" s="474"/>
      <c r="M1165" s="474"/>
      <c r="N1165" s="474"/>
      <c r="O1165" s="474"/>
      <c r="P1165" s="474"/>
      <c r="Q1165" s="474"/>
      <c r="R1165" s="474"/>
      <c r="S1165" s="474"/>
      <c r="T1165" s="474"/>
      <c r="U1165" s="474"/>
      <c r="V1165" s="474"/>
      <c r="W1165" s="474"/>
      <c r="X1165" s="474"/>
      <c r="Y1165" s="474"/>
      <c r="Z1165" s="474"/>
      <c r="AA1165" s="474"/>
      <c r="AB1165" s="474"/>
      <c r="AC1165" s="474"/>
      <c r="AD1165" s="474"/>
      <c r="AE1165" s="474"/>
      <c r="AF1165" s="474"/>
      <c r="AG1165" s="474"/>
    </row>
    <row r="1166" spans="2:33" ht="15" customHeight="1" x14ac:dyDescent="0.35">
      <c r="B1166" s="474"/>
      <c r="C1166" s="474"/>
      <c r="D1166" s="474"/>
      <c r="E1166" s="474"/>
      <c r="F1166" s="474"/>
      <c r="G1166" s="474"/>
      <c r="H1166" s="474"/>
      <c r="I1166" s="474"/>
      <c r="J1166" s="474"/>
      <c r="K1166" s="474"/>
      <c r="L1166" s="474"/>
      <c r="M1166" s="474"/>
      <c r="N1166" s="474"/>
      <c r="O1166" s="474"/>
      <c r="P1166" s="474"/>
      <c r="Q1166" s="474"/>
      <c r="R1166" s="474"/>
      <c r="S1166" s="474"/>
      <c r="T1166" s="474"/>
      <c r="U1166" s="474"/>
      <c r="V1166" s="474"/>
      <c r="W1166" s="474"/>
      <c r="X1166" s="474"/>
      <c r="Y1166" s="474"/>
      <c r="Z1166" s="474"/>
      <c r="AA1166" s="474"/>
      <c r="AB1166" s="474"/>
      <c r="AC1166" s="474"/>
      <c r="AD1166" s="474"/>
      <c r="AE1166" s="474"/>
      <c r="AF1166" s="474"/>
      <c r="AG1166" s="474"/>
    </row>
    <row r="1167" spans="2:33" ht="15" customHeight="1" x14ac:dyDescent="0.35">
      <c r="B1167" s="474"/>
      <c r="C1167" s="474"/>
      <c r="D1167" s="474"/>
      <c r="E1167" s="474"/>
      <c r="F1167" s="474"/>
      <c r="G1167" s="474"/>
      <c r="H1167" s="474"/>
      <c r="I1167" s="474"/>
      <c r="J1167" s="474"/>
      <c r="K1167" s="474"/>
      <c r="L1167" s="474"/>
      <c r="M1167" s="474"/>
      <c r="N1167" s="474"/>
      <c r="O1167" s="474"/>
      <c r="P1167" s="474"/>
      <c r="Q1167" s="474"/>
      <c r="R1167" s="474"/>
      <c r="S1167" s="474"/>
      <c r="T1167" s="474"/>
      <c r="U1167" s="474"/>
      <c r="V1167" s="474"/>
      <c r="W1167" s="474"/>
      <c r="X1167" s="474"/>
      <c r="Y1167" s="474"/>
      <c r="Z1167" s="474"/>
      <c r="AA1167" s="474"/>
      <c r="AB1167" s="474"/>
      <c r="AC1167" s="474"/>
      <c r="AD1167" s="474"/>
      <c r="AE1167" s="474"/>
      <c r="AF1167" s="474"/>
      <c r="AG1167" s="474"/>
    </row>
    <row r="1168" spans="2:33" ht="15" customHeight="1" x14ac:dyDescent="0.35">
      <c r="B1168" s="474"/>
      <c r="C1168" s="474"/>
      <c r="D1168" s="474"/>
      <c r="E1168" s="474"/>
      <c r="F1168" s="474"/>
      <c r="G1168" s="474"/>
      <c r="H1168" s="474"/>
      <c r="I1168" s="474"/>
      <c r="J1168" s="474"/>
      <c r="K1168" s="474"/>
      <c r="L1168" s="474"/>
      <c r="M1168" s="474"/>
      <c r="N1168" s="474"/>
      <c r="O1168" s="474"/>
      <c r="P1168" s="474"/>
      <c r="Q1168" s="474"/>
      <c r="R1168" s="474"/>
      <c r="S1168" s="474"/>
      <c r="T1168" s="474"/>
      <c r="U1168" s="474"/>
      <c r="V1168" s="474"/>
      <c r="W1168" s="474"/>
      <c r="X1168" s="474"/>
      <c r="Y1168" s="474"/>
      <c r="Z1168" s="474"/>
      <c r="AA1168" s="474"/>
      <c r="AB1168" s="474"/>
      <c r="AC1168" s="474"/>
      <c r="AD1168" s="474"/>
      <c r="AE1168" s="474"/>
      <c r="AF1168" s="474"/>
      <c r="AG1168" s="474"/>
    </row>
    <row r="1169" spans="2:33" ht="15" customHeight="1" x14ac:dyDescent="0.35">
      <c r="B1169" s="474"/>
      <c r="C1169" s="474"/>
      <c r="D1169" s="474"/>
      <c r="E1169" s="474"/>
      <c r="F1169" s="474"/>
      <c r="G1169" s="474"/>
      <c r="H1169" s="474"/>
      <c r="I1169" s="474"/>
      <c r="J1169" s="474"/>
      <c r="K1169" s="474"/>
      <c r="L1169" s="474"/>
      <c r="M1169" s="474"/>
      <c r="N1169" s="474"/>
      <c r="O1169" s="474"/>
      <c r="P1169" s="474"/>
      <c r="Q1169" s="474"/>
      <c r="R1169" s="474"/>
      <c r="S1169" s="474"/>
      <c r="T1169" s="474"/>
      <c r="U1169" s="474"/>
      <c r="V1169" s="474"/>
      <c r="W1169" s="474"/>
      <c r="X1169" s="474"/>
      <c r="Y1169" s="474"/>
      <c r="Z1169" s="474"/>
      <c r="AA1169" s="474"/>
      <c r="AB1169" s="474"/>
      <c r="AC1169" s="474"/>
      <c r="AD1169" s="474"/>
      <c r="AE1169" s="474"/>
      <c r="AF1169" s="474"/>
      <c r="AG1169" s="474"/>
    </row>
    <row r="1170" spans="2:33" ht="15" customHeight="1" x14ac:dyDescent="0.35">
      <c r="B1170" s="474"/>
      <c r="C1170" s="474"/>
      <c r="D1170" s="474"/>
      <c r="E1170" s="474"/>
      <c r="F1170" s="474"/>
      <c r="G1170" s="474"/>
      <c r="H1170" s="474"/>
      <c r="I1170" s="474"/>
      <c r="J1170" s="474"/>
      <c r="K1170" s="474"/>
      <c r="L1170" s="474"/>
      <c r="M1170" s="474"/>
      <c r="N1170" s="474"/>
      <c r="O1170" s="474"/>
      <c r="P1170" s="474"/>
      <c r="Q1170" s="474"/>
      <c r="R1170" s="474"/>
      <c r="S1170" s="474"/>
      <c r="T1170" s="474"/>
      <c r="U1170" s="474"/>
      <c r="V1170" s="474"/>
      <c r="W1170" s="474"/>
      <c r="X1170" s="474"/>
      <c r="Y1170" s="474"/>
      <c r="Z1170" s="474"/>
      <c r="AA1170" s="474"/>
      <c r="AB1170" s="474"/>
      <c r="AC1170" s="474"/>
      <c r="AD1170" s="474"/>
      <c r="AE1170" s="474"/>
      <c r="AF1170" s="474"/>
      <c r="AG1170" s="474"/>
    </row>
    <row r="1171" spans="2:33" ht="15" customHeight="1" x14ac:dyDescent="0.35">
      <c r="B1171" s="474"/>
      <c r="C1171" s="474"/>
      <c r="D1171" s="474"/>
      <c r="E1171" s="474"/>
      <c r="F1171" s="474"/>
      <c r="G1171" s="474"/>
      <c r="H1171" s="474"/>
      <c r="I1171" s="474"/>
      <c r="J1171" s="474"/>
      <c r="K1171" s="474"/>
      <c r="L1171" s="474"/>
      <c r="M1171" s="474"/>
      <c r="N1171" s="474"/>
      <c r="O1171" s="474"/>
      <c r="P1171" s="474"/>
      <c r="Q1171" s="474"/>
      <c r="R1171" s="474"/>
      <c r="S1171" s="474"/>
      <c r="T1171" s="474"/>
      <c r="U1171" s="474"/>
      <c r="V1171" s="474"/>
      <c r="W1171" s="474"/>
      <c r="X1171" s="474"/>
      <c r="Y1171" s="474"/>
      <c r="Z1171" s="474"/>
      <c r="AA1171" s="474"/>
      <c r="AB1171" s="474"/>
      <c r="AC1171" s="474"/>
      <c r="AD1171" s="474"/>
      <c r="AE1171" s="474"/>
      <c r="AF1171" s="474"/>
      <c r="AG1171" s="474"/>
    </row>
    <row r="1172" spans="2:33" ht="15" customHeight="1" x14ac:dyDescent="0.35">
      <c r="B1172" s="474"/>
      <c r="C1172" s="474"/>
      <c r="D1172" s="474"/>
      <c r="E1172" s="474"/>
      <c r="F1172" s="474"/>
      <c r="G1172" s="474"/>
      <c r="H1172" s="474"/>
      <c r="I1172" s="474"/>
      <c r="J1172" s="474"/>
      <c r="K1172" s="474"/>
      <c r="L1172" s="474"/>
      <c r="M1172" s="474"/>
      <c r="N1172" s="474"/>
      <c r="O1172" s="474"/>
      <c r="P1172" s="474"/>
      <c r="Q1172" s="474"/>
      <c r="R1172" s="474"/>
      <c r="S1172" s="474"/>
      <c r="T1172" s="474"/>
      <c r="U1172" s="474"/>
      <c r="V1172" s="474"/>
      <c r="W1172" s="474"/>
      <c r="X1172" s="474"/>
      <c r="Y1172" s="474"/>
      <c r="Z1172" s="474"/>
      <c r="AA1172" s="474"/>
      <c r="AB1172" s="474"/>
      <c r="AC1172" s="474"/>
      <c r="AD1172" s="474"/>
      <c r="AE1172" s="474"/>
      <c r="AF1172" s="474"/>
      <c r="AG1172" s="474"/>
    </row>
    <row r="1173" spans="2:33" ht="15" customHeight="1" x14ac:dyDescent="0.35">
      <c r="B1173" s="474"/>
      <c r="C1173" s="474"/>
      <c r="D1173" s="474"/>
      <c r="E1173" s="474"/>
      <c r="F1173" s="474"/>
      <c r="G1173" s="474"/>
      <c r="H1173" s="474"/>
      <c r="I1173" s="474"/>
      <c r="J1173" s="474"/>
      <c r="K1173" s="474"/>
      <c r="L1173" s="474"/>
      <c r="M1173" s="474"/>
      <c r="N1173" s="474"/>
      <c r="O1173" s="474"/>
      <c r="P1173" s="474"/>
      <c r="Q1173" s="474"/>
      <c r="R1173" s="474"/>
      <c r="S1173" s="474"/>
      <c r="T1173" s="474"/>
      <c r="U1173" s="474"/>
      <c r="V1173" s="474"/>
      <c r="W1173" s="474"/>
      <c r="X1173" s="474"/>
      <c r="Y1173" s="474"/>
      <c r="Z1173" s="474"/>
      <c r="AA1173" s="474"/>
      <c r="AB1173" s="474"/>
      <c r="AC1173" s="474"/>
      <c r="AD1173" s="474"/>
      <c r="AE1173" s="474"/>
      <c r="AF1173" s="474"/>
      <c r="AG1173" s="474"/>
    </row>
    <row r="1174" spans="2:33" ht="15" customHeight="1" x14ac:dyDescent="0.35">
      <c r="B1174" s="474"/>
      <c r="C1174" s="474"/>
      <c r="D1174" s="474"/>
      <c r="E1174" s="474"/>
      <c r="F1174" s="474"/>
      <c r="G1174" s="474"/>
      <c r="H1174" s="474"/>
      <c r="I1174" s="474"/>
      <c r="J1174" s="474"/>
      <c r="K1174" s="474"/>
      <c r="L1174" s="474"/>
      <c r="M1174" s="474"/>
      <c r="N1174" s="474"/>
      <c r="O1174" s="474"/>
      <c r="P1174" s="474"/>
      <c r="Q1174" s="474"/>
      <c r="R1174" s="474"/>
      <c r="S1174" s="474"/>
      <c r="T1174" s="474"/>
      <c r="U1174" s="474"/>
      <c r="V1174" s="474"/>
      <c r="W1174" s="474"/>
      <c r="X1174" s="474"/>
      <c r="Y1174" s="474"/>
      <c r="Z1174" s="474"/>
      <c r="AA1174" s="474"/>
      <c r="AB1174" s="474"/>
      <c r="AC1174" s="474"/>
      <c r="AD1174" s="474"/>
      <c r="AE1174" s="474"/>
      <c r="AF1174" s="474"/>
      <c r="AG1174" s="474"/>
    </row>
    <row r="1175" spans="2:33" ht="15" customHeight="1" x14ac:dyDescent="0.35">
      <c r="B1175" s="474"/>
      <c r="C1175" s="474"/>
      <c r="D1175" s="474"/>
      <c r="E1175" s="474"/>
      <c r="F1175" s="474"/>
      <c r="G1175" s="474"/>
      <c r="H1175" s="474"/>
      <c r="I1175" s="474"/>
      <c r="J1175" s="474"/>
      <c r="K1175" s="474"/>
      <c r="L1175" s="474"/>
      <c r="M1175" s="474"/>
      <c r="N1175" s="474"/>
      <c r="O1175" s="474"/>
      <c r="P1175" s="474"/>
      <c r="Q1175" s="474"/>
      <c r="R1175" s="474"/>
      <c r="S1175" s="474"/>
      <c r="T1175" s="474"/>
      <c r="U1175" s="474"/>
      <c r="V1175" s="474"/>
      <c r="W1175" s="474"/>
      <c r="X1175" s="474"/>
      <c r="Y1175" s="474"/>
      <c r="Z1175" s="474"/>
      <c r="AA1175" s="474"/>
      <c r="AB1175" s="474"/>
      <c r="AC1175" s="474"/>
      <c r="AD1175" s="474"/>
      <c r="AE1175" s="474"/>
      <c r="AF1175" s="474"/>
      <c r="AG1175" s="474"/>
    </row>
    <row r="1176" spans="2:33" ht="15" customHeight="1" x14ac:dyDescent="0.35">
      <c r="B1176" s="474"/>
      <c r="C1176" s="474"/>
      <c r="D1176" s="474"/>
      <c r="E1176" s="474"/>
      <c r="F1176" s="474"/>
      <c r="G1176" s="474"/>
      <c r="H1176" s="474"/>
      <c r="I1176" s="474"/>
      <c r="J1176" s="474"/>
      <c r="K1176" s="474"/>
      <c r="L1176" s="474"/>
      <c r="M1176" s="474"/>
      <c r="N1176" s="474"/>
      <c r="O1176" s="474"/>
      <c r="P1176" s="474"/>
      <c r="Q1176" s="474"/>
      <c r="R1176" s="474"/>
      <c r="S1176" s="474"/>
      <c r="T1176" s="474"/>
      <c r="U1176" s="474"/>
      <c r="V1176" s="474"/>
      <c r="W1176" s="474"/>
      <c r="X1176" s="474"/>
      <c r="Y1176" s="474"/>
      <c r="Z1176" s="474"/>
      <c r="AA1176" s="474"/>
      <c r="AB1176" s="474"/>
      <c r="AC1176" s="474"/>
      <c r="AD1176" s="474"/>
      <c r="AE1176" s="474"/>
      <c r="AF1176" s="474"/>
      <c r="AG1176" s="474"/>
    </row>
    <row r="1177" spans="2:33" ht="15" customHeight="1" x14ac:dyDescent="0.35">
      <c r="B1177" s="474"/>
      <c r="C1177" s="474"/>
      <c r="D1177" s="474"/>
      <c r="E1177" s="474"/>
      <c r="F1177" s="474"/>
      <c r="G1177" s="474"/>
      <c r="H1177" s="474"/>
      <c r="I1177" s="474"/>
      <c r="J1177" s="474"/>
      <c r="K1177" s="474"/>
      <c r="L1177" s="474"/>
      <c r="M1177" s="474"/>
      <c r="N1177" s="474"/>
      <c r="O1177" s="474"/>
      <c r="P1177" s="474"/>
      <c r="Q1177" s="474"/>
      <c r="R1177" s="474"/>
      <c r="S1177" s="474"/>
      <c r="T1177" s="474"/>
      <c r="U1177" s="474"/>
      <c r="V1177" s="474"/>
      <c r="W1177" s="474"/>
      <c r="X1177" s="474"/>
      <c r="Y1177" s="474"/>
      <c r="Z1177" s="474"/>
      <c r="AA1177" s="474"/>
      <c r="AB1177" s="474"/>
      <c r="AC1177" s="474"/>
      <c r="AD1177" s="474"/>
      <c r="AE1177" s="474"/>
      <c r="AF1177" s="474"/>
      <c r="AG1177" s="474"/>
    </row>
    <row r="1178" spans="2:33" ht="15" customHeight="1" x14ac:dyDescent="0.35">
      <c r="B1178" s="474"/>
      <c r="C1178" s="474"/>
      <c r="D1178" s="474"/>
      <c r="E1178" s="474"/>
      <c r="F1178" s="474"/>
      <c r="G1178" s="474"/>
      <c r="H1178" s="474"/>
      <c r="I1178" s="474"/>
      <c r="J1178" s="474"/>
      <c r="K1178" s="474"/>
      <c r="L1178" s="474"/>
      <c r="M1178" s="474"/>
      <c r="N1178" s="474"/>
      <c r="O1178" s="474"/>
      <c r="P1178" s="474"/>
      <c r="Q1178" s="474"/>
      <c r="R1178" s="474"/>
      <c r="S1178" s="474"/>
      <c r="T1178" s="474"/>
      <c r="U1178" s="474"/>
      <c r="V1178" s="474"/>
      <c r="W1178" s="474"/>
      <c r="X1178" s="474"/>
      <c r="Y1178" s="474"/>
      <c r="Z1178" s="474"/>
      <c r="AA1178" s="474"/>
      <c r="AB1178" s="474"/>
      <c r="AC1178" s="474"/>
      <c r="AD1178" s="474"/>
      <c r="AE1178" s="474"/>
      <c r="AF1178" s="474"/>
      <c r="AG1178" s="474"/>
    </row>
    <row r="1179" spans="2:33" ht="15" customHeight="1" x14ac:dyDescent="0.35">
      <c r="B1179" s="221"/>
      <c r="C1179" s="221"/>
      <c r="D1179" s="221"/>
      <c r="E1179" s="221"/>
      <c r="F1179" s="221"/>
      <c r="G1179" s="221"/>
      <c r="H1179" s="221"/>
      <c r="I1179" s="221"/>
      <c r="J1179" s="221"/>
      <c r="K1179" s="221"/>
      <c r="L1179" s="221"/>
      <c r="M1179" s="221"/>
      <c r="N1179" s="221"/>
      <c r="O1179" s="221"/>
      <c r="P1179" s="221"/>
      <c r="Q1179" s="221"/>
      <c r="R1179" s="221"/>
      <c r="S1179" s="221"/>
      <c r="T1179" s="221"/>
      <c r="U1179" s="221"/>
      <c r="V1179" s="221"/>
      <c r="W1179" s="221"/>
      <c r="X1179" s="221"/>
      <c r="Y1179" s="221"/>
      <c r="Z1179" s="221"/>
      <c r="AA1179" s="221"/>
      <c r="AB1179" s="221"/>
      <c r="AC1179" s="221"/>
      <c r="AD1179" s="221"/>
      <c r="AE1179" s="221"/>
      <c r="AF1179" s="221"/>
      <c r="AG1179" s="474"/>
    </row>
    <row r="1180" spans="2:33" ht="15" customHeight="1" x14ac:dyDescent="0.35">
      <c r="B1180" s="474"/>
      <c r="C1180" s="474"/>
      <c r="D1180" s="474"/>
      <c r="E1180" s="474"/>
      <c r="F1180" s="474"/>
      <c r="G1180" s="474"/>
      <c r="H1180" s="474"/>
      <c r="I1180" s="474"/>
      <c r="J1180" s="474"/>
      <c r="K1180" s="474"/>
      <c r="L1180" s="474"/>
      <c r="M1180" s="474"/>
      <c r="N1180" s="474"/>
      <c r="O1180" s="474"/>
      <c r="P1180" s="474"/>
      <c r="Q1180" s="474"/>
      <c r="R1180" s="474"/>
      <c r="S1180" s="474"/>
      <c r="T1180" s="474"/>
      <c r="U1180" s="474"/>
      <c r="V1180" s="474"/>
      <c r="W1180" s="474"/>
      <c r="X1180" s="474"/>
      <c r="Y1180" s="474"/>
      <c r="Z1180" s="474"/>
      <c r="AA1180" s="474"/>
      <c r="AB1180" s="474"/>
      <c r="AC1180" s="474"/>
      <c r="AD1180" s="474"/>
      <c r="AE1180" s="474"/>
      <c r="AF1180" s="474"/>
      <c r="AG1180" s="474"/>
    </row>
    <row r="1181" spans="2:33" ht="15" customHeight="1" x14ac:dyDescent="0.35">
      <c r="B1181" s="474"/>
      <c r="C1181" s="474"/>
      <c r="D1181" s="474"/>
      <c r="E1181" s="474"/>
      <c r="F1181" s="474"/>
      <c r="G1181" s="474"/>
      <c r="H1181" s="474"/>
      <c r="I1181" s="474"/>
      <c r="J1181" s="474"/>
      <c r="K1181" s="474"/>
      <c r="L1181" s="474"/>
      <c r="M1181" s="474"/>
      <c r="N1181" s="474"/>
      <c r="O1181" s="474"/>
      <c r="P1181" s="474"/>
      <c r="Q1181" s="474"/>
      <c r="R1181" s="474"/>
      <c r="S1181" s="474"/>
      <c r="T1181" s="474"/>
      <c r="U1181" s="474"/>
      <c r="V1181" s="474"/>
      <c r="W1181" s="474"/>
      <c r="X1181" s="474"/>
      <c r="Y1181" s="474"/>
      <c r="Z1181" s="474"/>
      <c r="AA1181" s="474"/>
      <c r="AB1181" s="474"/>
      <c r="AC1181" s="474"/>
      <c r="AD1181" s="474"/>
      <c r="AE1181" s="474"/>
      <c r="AF1181" s="474"/>
      <c r="AG1181" s="474"/>
    </row>
    <row r="1182" spans="2:33" ht="15" customHeight="1" x14ac:dyDescent="0.35">
      <c r="B1182" s="474"/>
      <c r="C1182" s="474"/>
      <c r="D1182" s="474"/>
      <c r="E1182" s="474"/>
      <c r="F1182" s="474"/>
      <c r="G1182" s="474"/>
      <c r="H1182" s="474"/>
      <c r="I1182" s="474"/>
      <c r="J1182" s="474"/>
      <c r="K1182" s="474"/>
      <c r="L1182" s="474"/>
      <c r="M1182" s="474"/>
      <c r="N1182" s="474"/>
      <c r="O1182" s="474"/>
      <c r="P1182" s="474"/>
      <c r="Q1182" s="474"/>
      <c r="R1182" s="474"/>
      <c r="S1182" s="474"/>
      <c r="T1182" s="474"/>
      <c r="U1182" s="474"/>
      <c r="V1182" s="474"/>
      <c r="W1182" s="474"/>
      <c r="X1182" s="474"/>
      <c r="Y1182" s="474"/>
      <c r="Z1182" s="474"/>
      <c r="AA1182" s="474"/>
      <c r="AB1182" s="474"/>
      <c r="AC1182" s="474"/>
      <c r="AD1182" s="474"/>
      <c r="AE1182" s="474"/>
      <c r="AF1182" s="474"/>
      <c r="AG1182" s="474"/>
    </row>
    <row r="1183" spans="2:33" ht="15" customHeight="1" x14ac:dyDescent="0.35">
      <c r="B1183" s="474"/>
      <c r="C1183" s="474"/>
      <c r="D1183" s="474"/>
      <c r="E1183" s="474"/>
      <c r="F1183" s="474"/>
      <c r="G1183" s="474"/>
      <c r="H1183" s="474"/>
      <c r="I1183" s="474"/>
      <c r="J1183" s="474"/>
      <c r="K1183" s="474"/>
      <c r="L1183" s="474"/>
      <c r="M1183" s="474"/>
      <c r="N1183" s="474"/>
      <c r="O1183" s="474"/>
      <c r="P1183" s="474"/>
      <c r="Q1183" s="474"/>
      <c r="R1183" s="474"/>
      <c r="S1183" s="474"/>
      <c r="T1183" s="474"/>
      <c r="U1183" s="474"/>
      <c r="V1183" s="474"/>
      <c r="W1183" s="474"/>
      <c r="X1183" s="474"/>
      <c r="Y1183" s="474"/>
      <c r="Z1183" s="474"/>
      <c r="AA1183" s="474"/>
      <c r="AB1183" s="474"/>
      <c r="AC1183" s="474"/>
      <c r="AD1183" s="474"/>
      <c r="AE1183" s="474"/>
      <c r="AF1183" s="474"/>
      <c r="AG1183" s="474"/>
    </row>
    <row r="1184" spans="2:33" ht="12" customHeight="1" x14ac:dyDescent="0.35">
      <c r="B1184" s="474"/>
      <c r="C1184" s="474"/>
      <c r="D1184" s="474"/>
      <c r="E1184" s="474"/>
      <c r="F1184" s="474"/>
      <c r="G1184" s="474"/>
      <c r="H1184" s="474"/>
      <c r="I1184" s="474"/>
      <c r="J1184" s="474"/>
      <c r="K1184" s="474"/>
      <c r="L1184" s="474"/>
      <c r="M1184" s="474"/>
      <c r="N1184" s="474"/>
      <c r="O1184" s="474"/>
      <c r="P1184" s="474"/>
      <c r="Q1184" s="474"/>
      <c r="R1184" s="474"/>
      <c r="S1184" s="474"/>
      <c r="T1184" s="474"/>
      <c r="U1184" s="474"/>
      <c r="V1184" s="474"/>
      <c r="W1184" s="474"/>
      <c r="X1184" s="474"/>
      <c r="Y1184" s="474"/>
      <c r="Z1184" s="474"/>
      <c r="AA1184" s="474"/>
      <c r="AB1184" s="474"/>
      <c r="AC1184" s="474"/>
      <c r="AD1184" s="474"/>
      <c r="AE1184" s="474"/>
      <c r="AF1184" s="474" t="s">
        <v>1998</v>
      </c>
      <c r="AG1184" s="474"/>
    </row>
    <row r="1185" spans="1:33" ht="15" customHeight="1" x14ac:dyDescent="0.35">
      <c r="A1185" s="473" t="s">
        <v>2496</v>
      </c>
      <c r="B1185" s="476" t="s">
        <v>2497</v>
      </c>
      <c r="C1185" s="474"/>
      <c r="D1185" s="474"/>
      <c r="E1185" s="474"/>
      <c r="F1185" s="474"/>
      <c r="G1185" s="474"/>
      <c r="H1185" s="474"/>
      <c r="I1185" s="474"/>
      <c r="J1185" s="474"/>
      <c r="K1185" s="474"/>
      <c r="L1185" s="474"/>
      <c r="M1185" s="474"/>
      <c r="N1185" s="474"/>
      <c r="O1185" s="474"/>
      <c r="P1185" s="474"/>
      <c r="Q1185" s="474"/>
      <c r="R1185" s="474"/>
      <c r="S1185" s="474"/>
      <c r="T1185" s="474"/>
      <c r="U1185" s="474"/>
      <c r="V1185" s="474"/>
      <c r="W1185" s="474"/>
      <c r="X1185" s="474"/>
      <c r="Y1185" s="474"/>
      <c r="Z1185" s="474"/>
      <c r="AA1185" s="474"/>
      <c r="AB1185" s="474"/>
      <c r="AC1185" s="474"/>
      <c r="AD1185" s="474"/>
      <c r="AE1185" s="474"/>
      <c r="AF1185" s="477" t="s">
        <v>1999</v>
      </c>
      <c r="AG1185" s="474"/>
    </row>
    <row r="1186" spans="1:33" ht="15" customHeight="1" x14ac:dyDescent="0.35">
      <c r="A1186" s="470"/>
      <c r="B1186" s="478" t="s">
        <v>2498</v>
      </c>
      <c r="C1186" s="474"/>
      <c r="D1186" s="474"/>
      <c r="E1186" s="474"/>
      <c r="F1186" s="474"/>
      <c r="G1186" s="474"/>
      <c r="H1186" s="474"/>
      <c r="I1186" s="474"/>
      <c r="J1186" s="474"/>
      <c r="K1186" s="474"/>
      <c r="L1186" s="474"/>
      <c r="M1186" s="474"/>
      <c r="N1186" s="474"/>
      <c r="O1186" s="474"/>
      <c r="P1186" s="474"/>
      <c r="Q1186" s="474"/>
      <c r="R1186" s="474"/>
      <c r="S1186" s="474"/>
      <c r="T1186" s="474"/>
      <c r="U1186" s="474"/>
      <c r="V1186" s="474"/>
      <c r="W1186" s="474"/>
      <c r="X1186" s="474"/>
      <c r="Y1186" s="474"/>
      <c r="Z1186" s="474"/>
      <c r="AA1186" s="474"/>
      <c r="AB1186" s="474"/>
      <c r="AC1186" s="474"/>
      <c r="AD1186" s="474"/>
      <c r="AE1186" s="474"/>
      <c r="AF1186" s="477" t="s">
        <v>2000</v>
      </c>
      <c r="AG1186" s="474"/>
    </row>
    <row r="1187" spans="1:33" ht="15" customHeight="1" x14ac:dyDescent="0.35">
      <c r="A1187" s="470"/>
      <c r="B1187" s="478"/>
      <c r="C1187" s="479"/>
      <c r="D1187" s="479"/>
      <c r="E1187" s="479"/>
      <c r="F1187" s="479"/>
      <c r="G1187" s="479"/>
      <c r="H1187" s="479"/>
      <c r="I1187" s="479"/>
      <c r="J1187" s="479"/>
      <c r="K1187" s="479"/>
      <c r="L1187" s="479"/>
      <c r="M1187" s="479"/>
      <c r="N1187" s="479"/>
      <c r="O1187" s="479"/>
      <c r="P1187" s="479"/>
      <c r="Q1187" s="479"/>
      <c r="R1187" s="479"/>
      <c r="S1187" s="479"/>
      <c r="T1187" s="479"/>
      <c r="U1187" s="479"/>
      <c r="V1187" s="479"/>
      <c r="W1187" s="479"/>
      <c r="X1187" s="479"/>
      <c r="Y1187" s="479"/>
      <c r="Z1187" s="479"/>
      <c r="AA1187" s="479"/>
      <c r="AB1187" s="479"/>
      <c r="AC1187" s="479"/>
      <c r="AD1187" s="479"/>
      <c r="AE1187" s="479"/>
      <c r="AF1187" s="477" t="s">
        <v>2123</v>
      </c>
      <c r="AG1187" s="474"/>
    </row>
    <row r="1188" spans="1:33" ht="15" customHeight="1" thickBot="1" x14ac:dyDescent="0.4">
      <c r="A1188" s="470"/>
      <c r="B1188" s="480" t="s">
        <v>2156</v>
      </c>
      <c r="C1188" s="480">
        <v>2022</v>
      </c>
      <c r="D1188" s="480">
        <v>2023</v>
      </c>
      <c r="E1188" s="480">
        <v>2024</v>
      </c>
      <c r="F1188" s="480">
        <v>2025</v>
      </c>
      <c r="G1188" s="480">
        <v>2026</v>
      </c>
      <c r="H1188" s="480">
        <v>2027</v>
      </c>
      <c r="I1188" s="480">
        <v>2028</v>
      </c>
      <c r="J1188" s="480">
        <v>2029</v>
      </c>
      <c r="K1188" s="480">
        <v>2030</v>
      </c>
      <c r="L1188" s="480">
        <v>2031</v>
      </c>
      <c r="M1188" s="480">
        <v>2032</v>
      </c>
      <c r="N1188" s="480">
        <v>2033</v>
      </c>
      <c r="O1188" s="480">
        <v>2034</v>
      </c>
      <c r="P1188" s="480">
        <v>2035</v>
      </c>
      <c r="Q1188" s="480">
        <v>2036</v>
      </c>
      <c r="R1188" s="480">
        <v>2037</v>
      </c>
      <c r="S1188" s="480">
        <v>2038</v>
      </c>
      <c r="T1188" s="480">
        <v>2039</v>
      </c>
      <c r="U1188" s="480">
        <v>2040</v>
      </c>
      <c r="V1188" s="480">
        <v>2041</v>
      </c>
      <c r="W1188" s="480">
        <v>2042</v>
      </c>
      <c r="X1188" s="480">
        <v>2043</v>
      </c>
      <c r="Y1188" s="480">
        <v>2044</v>
      </c>
      <c r="Z1188" s="480">
        <v>2045</v>
      </c>
      <c r="AA1188" s="480">
        <v>2046</v>
      </c>
      <c r="AB1188" s="480">
        <v>2047</v>
      </c>
      <c r="AC1188" s="480">
        <v>2048</v>
      </c>
      <c r="AD1188" s="480">
        <v>2049</v>
      </c>
      <c r="AE1188" s="480">
        <v>2050</v>
      </c>
      <c r="AF1188" s="481">
        <v>2050</v>
      </c>
      <c r="AG1188" s="474"/>
    </row>
    <row r="1189" spans="1:33" ht="15" customHeight="1" thickTop="1" x14ac:dyDescent="0.35">
      <c r="A1189" s="470"/>
      <c r="B1189" s="474"/>
      <c r="C1189" s="474"/>
      <c r="D1189" s="474"/>
      <c r="E1189" s="474"/>
      <c r="F1189" s="474"/>
      <c r="G1189" s="474"/>
      <c r="H1189" s="474"/>
      <c r="I1189" s="474"/>
      <c r="J1189" s="474"/>
      <c r="K1189" s="474"/>
      <c r="L1189" s="474"/>
      <c r="M1189" s="474"/>
      <c r="N1189" s="474"/>
      <c r="O1189" s="474"/>
      <c r="P1189" s="474"/>
      <c r="Q1189" s="474"/>
      <c r="R1189" s="474"/>
      <c r="S1189" s="474"/>
      <c r="T1189" s="474"/>
      <c r="U1189" s="474"/>
      <c r="V1189" s="474"/>
      <c r="W1189" s="474"/>
      <c r="X1189" s="474"/>
      <c r="Y1189" s="474"/>
      <c r="Z1189" s="474"/>
      <c r="AA1189" s="474"/>
      <c r="AB1189" s="474"/>
      <c r="AC1189" s="474"/>
      <c r="AD1189" s="474"/>
      <c r="AE1189" s="474"/>
      <c r="AF1189" s="474"/>
      <c r="AG1189" s="474"/>
    </row>
    <row r="1190" spans="1:33" ht="15" customHeight="1" x14ac:dyDescent="0.35">
      <c r="A1190" s="473" t="s">
        <v>2499</v>
      </c>
      <c r="B1190" s="482" t="s">
        <v>2157</v>
      </c>
      <c r="C1190" s="492">
        <v>19750.261718999998</v>
      </c>
      <c r="D1190" s="492">
        <v>19905.609375</v>
      </c>
      <c r="E1190" s="492">
        <v>20081.880859000001</v>
      </c>
      <c r="F1190" s="492">
        <v>20386.224609000001</v>
      </c>
      <c r="G1190" s="492">
        <v>20841.882812</v>
      </c>
      <c r="H1190" s="492">
        <v>21287.755859000001</v>
      </c>
      <c r="I1190" s="492">
        <v>21695.880859000001</v>
      </c>
      <c r="J1190" s="492">
        <v>22060.623047000001</v>
      </c>
      <c r="K1190" s="492">
        <v>22380.796875</v>
      </c>
      <c r="L1190" s="492">
        <v>22721.648438</v>
      </c>
      <c r="M1190" s="492">
        <v>23132.277343999998</v>
      </c>
      <c r="N1190" s="492">
        <v>23585.296875</v>
      </c>
      <c r="O1190" s="492">
        <v>24054.847656000002</v>
      </c>
      <c r="P1190" s="492">
        <v>24533.841797000001</v>
      </c>
      <c r="Q1190" s="492">
        <v>25026.417968999998</v>
      </c>
      <c r="R1190" s="492">
        <v>25540.740234000001</v>
      </c>
      <c r="S1190" s="492">
        <v>26075.976562</v>
      </c>
      <c r="T1190" s="492">
        <v>26606.574218999998</v>
      </c>
      <c r="U1190" s="492">
        <v>27195.669922000001</v>
      </c>
      <c r="V1190" s="492">
        <v>27810.150390999999</v>
      </c>
      <c r="W1190" s="492">
        <v>28404.6875</v>
      </c>
      <c r="X1190" s="492">
        <v>28996.335938</v>
      </c>
      <c r="Y1190" s="492">
        <v>29571.818359000001</v>
      </c>
      <c r="Z1190" s="492">
        <v>30144.392577999999</v>
      </c>
      <c r="AA1190" s="492">
        <v>30744.0625</v>
      </c>
      <c r="AB1190" s="492">
        <v>31369.007812</v>
      </c>
      <c r="AC1190" s="492">
        <v>32033.580077999999</v>
      </c>
      <c r="AD1190" s="492">
        <v>32711.115234000001</v>
      </c>
      <c r="AE1190" s="492">
        <v>33403.691405999998</v>
      </c>
      <c r="AF1190" s="487">
        <v>1.8945E-2</v>
      </c>
      <c r="AG1190" s="474"/>
    </row>
    <row r="1191" spans="1:33" ht="15" customHeight="1" x14ac:dyDescent="0.35">
      <c r="A1191" s="470"/>
      <c r="B1191" s="474"/>
      <c r="C1191" s="474"/>
      <c r="D1191" s="474"/>
      <c r="E1191" s="474"/>
      <c r="F1191" s="474"/>
      <c r="G1191" s="474"/>
      <c r="H1191" s="474"/>
      <c r="I1191" s="474"/>
      <c r="J1191" s="474"/>
      <c r="K1191" s="474"/>
      <c r="L1191" s="474"/>
      <c r="M1191" s="474"/>
      <c r="N1191" s="474"/>
      <c r="O1191" s="474"/>
      <c r="P1191" s="474"/>
      <c r="Q1191" s="474"/>
      <c r="R1191" s="474"/>
      <c r="S1191" s="474"/>
      <c r="T1191" s="474"/>
      <c r="U1191" s="474"/>
      <c r="V1191" s="474"/>
      <c r="W1191" s="474"/>
      <c r="X1191" s="474"/>
      <c r="Y1191" s="474"/>
      <c r="Z1191" s="474"/>
      <c r="AA1191" s="474"/>
      <c r="AB1191" s="474"/>
      <c r="AC1191" s="474"/>
      <c r="AD1191" s="474"/>
      <c r="AE1191" s="474"/>
      <c r="AF1191" s="474"/>
      <c r="AG1191" s="474"/>
    </row>
    <row r="1192" spans="1:33" ht="15" customHeight="1" x14ac:dyDescent="0.35">
      <c r="A1192" s="473" t="s">
        <v>2500</v>
      </c>
      <c r="B1192" s="482" t="s">
        <v>2158</v>
      </c>
      <c r="C1192" s="492">
        <v>11.279208000000001</v>
      </c>
      <c r="D1192" s="492">
        <v>11.477911000000001</v>
      </c>
      <c r="E1192" s="492">
        <v>11.488782</v>
      </c>
      <c r="F1192" s="492">
        <v>11.527824000000001</v>
      </c>
      <c r="G1192" s="492">
        <v>11.633710000000001</v>
      </c>
      <c r="H1192" s="492">
        <v>11.766584</v>
      </c>
      <c r="I1192" s="492">
        <v>11.900788</v>
      </c>
      <c r="J1192" s="492">
        <v>12.012943999999999</v>
      </c>
      <c r="K1192" s="492">
        <v>12.094754</v>
      </c>
      <c r="L1192" s="492">
        <v>12.165592</v>
      </c>
      <c r="M1192" s="492">
        <v>12.263374000000001</v>
      </c>
      <c r="N1192" s="492">
        <v>12.380276</v>
      </c>
      <c r="O1192" s="492">
        <v>12.529563</v>
      </c>
      <c r="P1192" s="492">
        <v>12.673717999999999</v>
      </c>
      <c r="Q1192" s="492">
        <v>12.788114999999999</v>
      </c>
      <c r="R1192" s="492">
        <v>12.906219</v>
      </c>
      <c r="S1192" s="492">
        <v>13.031857</v>
      </c>
      <c r="T1192" s="492">
        <v>13.153025</v>
      </c>
      <c r="U1192" s="492">
        <v>13.283277999999999</v>
      </c>
      <c r="V1192" s="492">
        <v>13.408621</v>
      </c>
      <c r="W1192" s="492">
        <v>13.540286999999999</v>
      </c>
      <c r="X1192" s="492">
        <v>13.654588</v>
      </c>
      <c r="Y1192" s="492">
        <v>13.757885999999999</v>
      </c>
      <c r="Z1192" s="492">
        <v>13.862755999999999</v>
      </c>
      <c r="AA1192" s="492">
        <v>13.976967999999999</v>
      </c>
      <c r="AB1192" s="492">
        <v>14.106583000000001</v>
      </c>
      <c r="AC1192" s="492">
        <v>14.245155</v>
      </c>
      <c r="AD1192" s="492">
        <v>14.389381</v>
      </c>
      <c r="AE1192" s="492">
        <v>14.541240999999999</v>
      </c>
      <c r="AF1192" s="487">
        <v>9.1140000000000006E-3</v>
      </c>
      <c r="AG1192" s="474"/>
    </row>
    <row r="1193" spans="1:33" ht="15" customHeight="1" x14ac:dyDescent="0.35">
      <c r="A1193" s="470"/>
      <c r="B1193" s="474"/>
      <c r="C1193" s="474"/>
      <c r="D1193" s="474"/>
      <c r="E1193" s="474"/>
      <c r="F1193" s="474"/>
      <c r="G1193" s="474"/>
      <c r="H1193" s="474"/>
      <c r="I1193" s="474"/>
      <c r="J1193" s="474"/>
      <c r="K1193" s="474"/>
      <c r="L1193" s="474"/>
      <c r="M1193" s="474"/>
      <c r="N1193" s="474"/>
      <c r="O1193" s="474"/>
      <c r="P1193" s="474"/>
      <c r="Q1193" s="474"/>
      <c r="R1193" s="474"/>
      <c r="S1193" s="474"/>
      <c r="T1193" s="474"/>
      <c r="U1193" s="474"/>
      <c r="V1193" s="474"/>
      <c r="W1193" s="474"/>
      <c r="X1193" s="474"/>
      <c r="Y1193" s="474"/>
      <c r="Z1193" s="474"/>
      <c r="AA1193" s="474"/>
      <c r="AB1193" s="474"/>
      <c r="AC1193" s="474"/>
      <c r="AD1193" s="474"/>
      <c r="AE1193" s="474"/>
      <c r="AF1193" s="474"/>
      <c r="AG1193" s="474"/>
    </row>
    <row r="1194" spans="1:33" ht="15" customHeight="1" x14ac:dyDescent="0.35">
      <c r="A1194" s="470"/>
      <c r="B1194" s="482" t="s">
        <v>357</v>
      </c>
      <c r="C1194" s="474"/>
      <c r="D1194" s="474"/>
      <c r="E1194" s="474"/>
      <c r="F1194" s="474"/>
      <c r="G1194" s="474"/>
      <c r="H1194" s="474"/>
      <c r="I1194" s="474"/>
      <c r="J1194" s="474"/>
      <c r="K1194" s="474"/>
      <c r="L1194" s="474"/>
      <c r="M1194" s="474"/>
      <c r="N1194" s="474"/>
      <c r="O1194" s="474"/>
      <c r="P1194" s="474"/>
      <c r="Q1194" s="474"/>
      <c r="R1194" s="474"/>
      <c r="S1194" s="474"/>
      <c r="T1194" s="474"/>
      <c r="U1194" s="474"/>
      <c r="V1194" s="474"/>
      <c r="W1194" s="474"/>
      <c r="X1194" s="474"/>
      <c r="Y1194" s="474"/>
      <c r="Z1194" s="474"/>
      <c r="AA1194" s="474"/>
      <c r="AB1194" s="474"/>
      <c r="AC1194" s="474"/>
      <c r="AD1194" s="474"/>
      <c r="AE1194" s="474"/>
      <c r="AF1194" s="474"/>
      <c r="AG1194" s="474"/>
    </row>
    <row r="1195" spans="1:33" ht="15" customHeight="1" x14ac:dyDescent="0.35">
      <c r="A1195" s="470"/>
      <c r="B1195" s="474"/>
      <c r="C1195" s="474"/>
      <c r="D1195" s="474"/>
      <c r="E1195" s="474"/>
      <c r="F1195" s="474"/>
      <c r="G1195" s="474"/>
      <c r="H1195" s="474"/>
      <c r="I1195" s="474"/>
      <c r="J1195" s="474"/>
      <c r="K1195" s="474"/>
      <c r="L1195" s="474"/>
      <c r="M1195" s="474"/>
      <c r="N1195" s="474"/>
      <c r="O1195" s="474"/>
      <c r="P1195" s="474"/>
      <c r="Q1195" s="474"/>
      <c r="R1195" s="474"/>
      <c r="S1195" s="474"/>
      <c r="T1195" s="474"/>
      <c r="U1195" s="474"/>
      <c r="V1195" s="474"/>
      <c r="W1195" s="474"/>
      <c r="X1195" s="474"/>
      <c r="Y1195" s="474"/>
      <c r="Z1195" s="474"/>
      <c r="AA1195" s="474"/>
      <c r="AB1195" s="474"/>
      <c r="AC1195" s="474"/>
      <c r="AD1195" s="474"/>
      <c r="AE1195" s="474"/>
      <c r="AF1195" s="474"/>
      <c r="AG1195" s="474"/>
    </row>
    <row r="1196" spans="1:33" ht="12" customHeight="1" x14ac:dyDescent="0.35">
      <c r="A1196" s="470"/>
      <c r="B1196" s="482" t="s">
        <v>2159</v>
      </c>
      <c r="C1196" s="474"/>
      <c r="D1196" s="474"/>
      <c r="E1196" s="474"/>
      <c r="F1196" s="474"/>
      <c r="G1196" s="474"/>
      <c r="H1196" s="474"/>
      <c r="I1196" s="474"/>
      <c r="J1196" s="474"/>
      <c r="K1196" s="474"/>
      <c r="L1196" s="474"/>
      <c r="M1196" s="474"/>
      <c r="N1196" s="474"/>
      <c r="O1196" s="474"/>
      <c r="P1196" s="474"/>
      <c r="Q1196" s="474"/>
      <c r="R1196" s="474"/>
      <c r="S1196" s="474"/>
      <c r="T1196" s="474"/>
      <c r="U1196" s="474"/>
      <c r="V1196" s="474"/>
      <c r="W1196" s="474"/>
      <c r="X1196" s="474"/>
      <c r="Y1196" s="474"/>
      <c r="Z1196" s="474"/>
      <c r="AA1196" s="474"/>
      <c r="AB1196" s="474"/>
      <c r="AC1196" s="474"/>
      <c r="AD1196" s="474"/>
      <c r="AE1196" s="474"/>
      <c r="AF1196" s="474"/>
      <c r="AG1196" s="474"/>
    </row>
    <row r="1197" spans="1:33" ht="15" customHeight="1" x14ac:dyDescent="0.35">
      <c r="A1197" s="473" t="s">
        <v>2501</v>
      </c>
      <c r="B1197" s="483" t="s">
        <v>2160</v>
      </c>
      <c r="C1197" s="488">
        <v>47.488261999999999</v>
      </c>
      <c r="D1197" s="488">
        <v>47.337502000000001</v>
      </c>
      <c r="E1197" s="488">
        <v>47.725383999999998</v>
      </c>
      <c r="F1197" s="488">
        <v>48.303187999999999</v>
      </c>
      <c r="G1197" s="488">
        <v>48.968184999999998</v>
      </c>
      <c r="H1197" s="488">
        <v>49.551296000000001</v>
      </c>
      <c r="I1197" s="488">
        <v>50.116463000000003</v>
      </c>
      <c r="J1197" s="488">
        <v>50.628337999999999</v>
      </c>
      <c r="K1197" s="488">
        <v>51.073169999999998</v>
      </c>
      <c r="L1197" s="488">
        <v>51.563907999999998</v>
      </c>
      <c r="M1197" s="488">
        <v>52.044578999999999</v>
      </c>
      <c r="N1197" s="488">
        <v>52.539439999999999</v>
      </c>
      <c r="O1197" s="488">
        <v>53.019077000000003</v>
      </c>
      <c r="P1197" s="488">
        <v>53.515186</v>
      </c>
      <c r="Q1197" s="488">
        <v>53.916775000000001</v>
      </c>
      <c r="R1197" s="488">
        <v>54.392268999999999</v>
      </c>
      <c r="S1197" s="488">
        <v>54.865211000000002</v>
      </c>
      <c r="T1197" s="488">
        <v>55.351188999999998</v>
      </c>
      <c r="U1197" s="488">
        <v>55.931831000000003</v>
      </c>
      <c r="V1197" s="488">
        <v>56.512337000000002</v>
      </c>
      <c r="W1197" s="488">
        <v>57.017116999999999</v>
      </c>
      <c r="X1197" s="488">
        <v>57.504299000000003</v>
      </c>
      <c r="Y1197" s="488">
        <v>57.955013000000001</v>
      </c>
      <c r="Z1197" s="488">
        <v>58.421191999999998</v>
      </c>
      <c r="AA1197" s="488">
        <v>58.893543000000001</v>
      </c>
      <c r="AB1197" s="488">
        <v>59.362060999999997</v>
      </c>
      <c r="AC1197" s="488">
        <v>59.832873999999997</v>
      </c>
      <c r="AD1197" s="488">
        <v>60.307606</v>
      </c>
      <c r="AE1197" s="488">
        <v>60.775463000000002</v>
      </c>
      <c r="AF1197" s="485">
        <v>8.8500000000000002E-3</v>
      </c>
      <c r="AG1197" s="474"/>
    </row>
    <row r="1198" spans="1:33" ht="15" customHeight="1" x14ac:dyDescent="0.35">
      <c r="A1198" s="473" t="s">
        <v>2502</v>
      </c>
      <c r="B1198" s="483" t="s">
        <v>2161</v>
      </c>
      <c r="C1198" s="488">
        <v>105.480362</v>
      </c>
      <c r="D1198" s="488">
        <v>103.054131</v>
      </c>
      <c r="E1198" s="488">
        <v>103.486656</v>
      </c>
      <c r="F1198" s="488">
        <v>104.350266</v>
      </c>
      <c r="G1198" s="488">
        <v>105.59123200000001</v>
      </c>
      <c r="H1198" s="488">
        <v>105.97807299999999</v>
      </c>
      <c r="I1198" s="488">
        <v>106.77224699999999</v>
      </c>
      <c r="J1198" s="488">
        <v>107.05555699999999</v>
      </c>
      <c r="K1198" s="488">
        <v>107.369888</v>
      </c>
      <c r="L1198" s="488">
        <v>107.591728</v>
      </c>
      <c r="M1198" s="488">
        <v>108.25726299999999</v>
      </c>
      <c r="N1198" s="488">
        <v>108.92079200000001</v>
      </c>
      <c r="O1198" s="488">
        <v>109.377556</v>
      </c>
      <c r="P1198" s="488">
        <v>109.895355</v>
      </c>
      <c r="Q1198" s="488">
        <v>110.02087400000001</v>
      </c>
      <c r="R1198" s="488">
        <v>110.42192799999999</v>
      </c>
      <c r="S1198" s="488">
        <v>110.581947</v>
      </c>
      <c r="T1198" s="488">
        <v>110.517464</v>
      </c>
      <c r="U1198" s="488">
        <v>110.996002</v>
      </c>
      <c r="V1198" s="488">
        <v>111.48453499999999</v>
      </c>
      <c r="W1198" s="488">
        <v>112.071579</v>
      </c>
      <c r="X1198" s="488">
        <v>112.98355100000001</v>
      </c>
      <c r="Y1198" s="488">
        <v>113.564926</v>
      </c>
      <c r="Z1198" s="488">
        <v>113.93596599999999</v>
      </c>
      <c r="AA1198" s="488">
        <v>113.819199</v>
      </c>
      <c r="AB1198" s="488">
        <v>113.48065200000001</v>
      </c>
      <c r="AC1198" s="488">
        <v>114.133888</v>
      </c>
      <c r="AD1198" s="488">
        <v>114.60745199999999</v>
      </c>
      <c r="AE1198" s="488">
        <v>114.61341899999999</v>
      </c>
      <c r="AF1198" s="485">
        <v>2.97E-3</v>
      </c>
      <c r="AG1198" s="474"/>
    </row>
    <row r="1199" spans="1:33" ht="15" customHeight="1" x14ac:dyDescent="0.35">
      <c r="A1199" s="473" t="s">
        <v>2503</v>
      </c>
      <c r="B1199" s="483" t="s">
        <v>2162</v>
      </c>
      <c r="C1199" s="488">
        <v>129.22640999999999</v>
      </c>
      <c r="D1199" s="488">
        <v>128.062119</v>
      </c>
      <c r="E1199" s="488">
        <v>128.06942699999999</v>
      </c>
      <c r="F1199" s="488">
        <v>130.28903199999999</v>
      </c>
      <c r="G1199" s="488">
        <v>132.11352500000001</v>
      </c>
      <c r="H1199" s="488">
        <v>132.780609</v>
      </c>
      <c r="I1199" s="488">
        <v>134.56658899999999</v>
      </c>
      <c r="J1199" s="488">
        <v>138.46688800000001</v>
      </c>
      <c r="K1199" s="488">
        <v>140.92025799999999</v>
      </c>
      <c r="L1199" s="488">
        <v>141.62994399999999</v>
      </c>
      <c r="M1199" s="488">
        <v>142.20091199999999</v>
      </c>
      <c r="N1199" s="488">
        <v>143.299362</v>
      </c>
      <c r="O1199" s="488">
        <v>144.441284</v>
      </c>
      <c r="P1199" s="488">
        <v>146.080826</v>
      </c>
      <c r="Q1199" s="488">
        <v>148.184021</v>
      </c>
      <c r="R1199" s="488">
        <v>150.56625399999999</v>
      </c>
      <c r="S1199" s="488">
        <v>153.287903</v>
      </c>
      <c r="T1199" s="488">
        <v>155.89198300000001</v>
      </c>
      <c r="U1199" s="488">
        <v>159.10081500000001</v>
      </c>
      <c r="V1199" s="488">
        <v>163.049789</v>
      </c>
      <c r="W1199" s="488">
        <v>166.036743</v>
      </c>
      <c r="X1199" s="488">
        <v>168.459091</v>
      </c>
      <c r="Y1199" s="488">
        <v>170.68502799999999</v>
      </c>
      <c r="Z1199" s="488">
        <v>173.09916699999999</v>
      </c>
      <c r="AA1199" s="488">
        <v>175.84198000000001</v>
      </c>
      <c r="AB1199" s="488">
        <v>178.64415</v>
      </c>
      <c r="AC1199" s="488">
        <v>181.275116</v>
      </c>
      <c r="AD1199" s="488">
        <v>184.06452899999999</v>
      </c>
      <c r="AE1199" s="488">
        <v>187.48814400000001</v>
      </c>
      <c r="AF1199" s="485">
        <v>1.338E-2</v>
      </c>
      <c r="AG1199" s="474"/>
    </row>
    <row r="1200" spans="1:33" ht="15" customHeight="1" x14ac:dyDescent="0.35">
      <c r="A1200" s="470"/>
      <c r="B1200" s="474"/>
      <c r="C1200" s="474"/>
      <c r="D1200" s="474"/>
      <c r="E1200" s="474"/>
      <c r="F1200" s="474"/>
      <c r="G1200" s="474"/>
      <c r="H1200" s="474"/>
      <c r="I1200" s="474"/>
      <c r="J1200" s="474"/>
      <c r="K1200" s="474"/>
      <c r="L1200" s="474"/>
      <c r="M1200" s="474"/>
      <c r="N1200" s="474"/>
      <c r="O1200" s="474"/>
      <c r="P1200" s="474"/>
      <c r="Q1200" s="474"/>
      <c r="R1200" s="474"/>
      <c r="S1200" s="474"/>
      <c r="T1200" s="474"/>
      <c r="U1200" s="474"/>
      <c r="V1200" s="474"/>
      <c r="W1200" s="474"/>
      <c r="X1200" s="474"/>
      <c r="Y1200" s="474"/>
      <c r="Z1200" s="474"/>
      <c r="AA1200" s="474"/>
      <c r="AB1200" s="474"/>
      <c r="AC1200" s="474"/>
      <c r="AD1200" s="474"/>
      <c r="AE1200" s="474"/>
      <c r="AF1200" s="474"/>
      <c r="AG1200" s="474"/>
    </row>
    <row r="1201" spans="1:33" ht="15" customHeight="1" x14ac:dyDescent="0.35">
      <c r="A1201" s="470"/>
      <c r="B1201" s="482" t="s">
        <v>2163</v>
      </c>
      <c r="C1201" s="474"/>
      <c r="D1201" s="474"/>
      <c r="E1201" s="474"/>
      <c r="F1201" s="474"/>
      <c r="G1201" s="474"/>
      <c r="H1201" s="474"/>
      <c r="I1201" s="474"/>
      <c r="J1201" s="474"/>
      <c r="K1201" s="474"/>
      <c r="L1201" s="474"/>
      <c r="M1201" s="474"/>
      <c r="N1201" s="474"/>
      <c r="O1201" s="474"/>
      <c r="P1201" s="474"/>
      <c r="Q1201" s="474"/>
      <c r="R1201" s="474"/>
      <c r="S1201" s="474"/>
      <c r="T1201" s="474"/>
      <c r="U1201" s="474"/>
      <c r="V1201" s="474"/>
      <c r="W1201" s="474"/>
      <c r="X1201" s="474"/>
      <c r="Y1201" s="474"/>
      <c r="Z1201" s="474"/>
      <c r="AA1201" s="474"/>
      <c r="AB1201" s="474"/>
      <c r="AC1201" s="474"/>
      <c r="AD1201" s="474"/>
      <c r="AE1201" s="474"/>
      <c r="AF1201" s="474"/>
      <c r="AG1201" s="474"/>
    </row>
    <row r="1202" spans="1:33" ht="15" customHeight="1" x14ac:dyDescent="0.35">
      <c r="A1202" s="473" t="s">
        <v>2504</v>
      </c>
      <c r="B1202" s="483" t="s">
        <v>2164</v>
      </c>
      <c r="C1202" s="488">
        <v>51.599930000000001</v>
      </c>
      <c r="D1202" s="488">
        <v>52.639342999999997</v>
      </c>
      <c r="E1202" s="488">
        <v>53.436095999999999</v>
      </c>
      <c r="F1202" s="488">
        <v>54.297642000000003</v>
      </c>
      <c r="G1202" s="488">
        <v>55.408507999999998</v>
      </c>
      <c r="H1202" s="488">
        <v>56.564922000000003</v>
      </c>
      <c r="I1202" s="488">
        <v>57.74736</v>
      </c>
      <c r="J1202" s="488">
        <v>58.880291</v>
      </c>
      <c r="K1202" s="488">
        <v>59.986584000000001</v>
      </c>
      <c r="L1202" s="488">
        <v>61.161411000000001</v>
      </c>
      <c r="M1202" s="488">
        <v>62.212432999999997</v>
      </c>
      <c r="N1202" s="488">
        <v>63.185702999999997</v>
      </c>
      <c r="O1202" s="488">
        <v>64.19838</v>
      </c>
      <c r="P1202" s="488">
        <v>65.292327999999998</v>
      </c>
      <c r="Q1202" s="488">
        <v>66.410904000000002</v>
      </c>
      <c r="R1202" s="488">
        <v>67.586319000000003</v>
      </c>
      <c r="S1202" s="488">
        <v>68.727699000000001</v>
      </c>
      <c r="T1202" s="488">
        <v>69.880782999999994</v>
      </c>
      <c r="U1202" s="488">
        <v>71.136527999999998</v>
      </c>
      <c r="V1202" s="488">
        <v>72.375731999999999</v>
      </c>
      <c r="W1202" s="488">
        <v>73.606093999999999</v>
      </c>
      <c r="X1202" s="488">
        <v>74.847504000000001</v>
      </c>
      <c r="Y1202" s="488">
        <v>76.083068999999995</v>
      </c>
      <c r="Z1202" s="488">
        <v>77.316192999999998</v>
      </c>
      <c r="AA1202" s="488">
        <v>78.527343999999999</v>
      </c>
      <c r="AB1202" s="488">
        <v>79.762383</v>
      </c>
      <c r="AC1202" s="488">
        <v>81.024985999999998</v>
      </c>
      <c r="AD1202" s="488">
        <v>82.293282000000005</v>
      </c>
      <c r="AE1202" s="488">
        <v>83.575989000000007</v>
      </c>
      <c r="AF1202" s="485">
        <v>1.7371999999999999E-2</v>
      </c>
      <c r="AG1202" s="474"/>
    </row>
    <row r="1203" spans="1:33" ht="15" customHeight="1" x14ac:dyDescent="0.35">
      <c r="A1203" s="473" t="s">
        <v>2505</v>
      </c>
      <c r="B1203" s="483" t="s">
        <v>2165</v>
      </c>
      <c r="C1203" s="488">
        <v>7.3676649999999997</v>
      </c>
      <c r="D1203" s="488">
        <v>7.2924530000000001</v>
      </c>
      <c r="E1203" s="488">
        <v>7.2454000000000001</v>
      </c>
      <c r="F1203" s="488">
        <v>7.2088289999999997</v>
      </c>
      <c r="G1203" s="488">
        <v>7.2261100000000003</v>
      </c>
      <c r="H1203" s="488">
        <v>7.2894329999999998</v>
      </c>
      <c r="I1203" s="488">
        <v>7.3472340000000003</v>
      </c>
      <c r="J1203" s="488">
        <v>7.4050549999999999</v>
      </c>
      <c r="K1203" s="488">
        <v>7.4415560000000003</v>
      </c>
      <c r="L1203" s="488">
        <v>7.478294</v>
      </c>
      <c r="M1203" s="488">
        <v>7.5156510000000001</v>
      </c>
      <c r="N1203" s="488">
        <v>7.5544760000000002</v>
      </c>
      <c r="O1203" s="488">
        <v>7.5852170000000001</v>
      </c>
      <c r="P1203" s="488">
        <v>7.6090530000000003</v>
      </c>
      <c r="Q1203" s="488">
        <v>7.6371549999999999</v>
      </c>
      <c r="R1203" s="488">
        <v>7.6985359999999998</v>
      </c>
      <c r="S1203" s="488">
        <v>7.7476380000000002</v>
      </c>
      <c r="T1203" s="488">
        <v>7.8028190000000004</v>
      </c>
      <c r="U1203" s="488">
        <v>7.8533220000000004</v>
      </c>
      <c r="V1203" s="488">
        <v>7.9134760000000002</v>
      </c>
      <c r="W1203" s="488">
        <v>7.981109</v>
      </c>
      <c r="X1203" s="488">
        <v>8.0519010000000009</v>
      </c>
      <c r="Y1203" s="488">
        <v>8.1237619999999993</v>
      </c>
      <c r="Z1203" s="488">
        <v>8.1916630000000001</v>
      </c>
      <c r="AA1203" s="488">
        <v>8.2636649999999996</v>
      </c>
      <c r="AB1203" s="488">
        <v>8.3432279999999999</v>
      </c>
      <c r="AC1203" s="488">
        <v>8.4598510000000005</v>
      </c>
      <c r="AD1203" s="488">
        <v>8.5847879999999996</v>
      </c>
      <c r="AE1203" s="488">
        <v>8.7086690000000004</v>
      </c>
      <c r="AF1203" s="485">
        <v>5.9899999999999997E-3</v>
      </c>
      <c r="AG1203" s="474"/>
    </row>
    <row r="1204" spans="1:33" ht="15" customHeight="1" x14ac:dyDescent="0.35">
      <c r="A1204" s="473" t="s">
        <v>2506</v>
      </c>
      <c r="B1204" s="483" t="s">
        <v>2166</v>
      </c>
      <c r="C1204" s="488">
        <v>1.954709</v>
      </c>
      <c r="D1204" s="488">
        <v>1.965406</v>
      </c>
      <c r="E1204" s="488">
        <v>1.9975309999999999</v>
      </c>
      <c r="F1204" s="488">
        <v>2.0341279999999999</v>
      </c>
      <c r="G1204" s="488">
        <v>2.1267459999999998</v>
      </c>
      <c r="H1204" s="488">
        <v>2.2259479999999998</v>
      </c>
      <c r="I1204" s="488">
        <v>2.2975780000000001</v>
      </c>
      <c r="J1204" s="488">
        <v>2.3401019999999999</v>
      </c>
      <c r="K1204" s="488">
        <v>2.3721969999999999</v>
      </c>
      <c r="L1204" s="488">
        <v>2.4297840000000002</v>
      </c>
      <c r="M1204" s="488">
        <v>2.4881229999999999</v>
      </c>
      <c r="N1204" s="488">
        <v>2.5491809999999999</v>
      </c>
      <c r="O1204" s="488">
        <v>2.6083379999999998</v>
      </c>
      <c r="P1204" s="488">
        <v>2.662601</v>
      </c>
      <c r="Q1204" s="488">
        <v>2.6956259999999999</v>
      </c>
      <c r="R1204" s="488">
        <v>2.7321080000000002</v>
      </c>
      <c r="S1204" s="488">
        <v>2.7654459999999998</v>
      </c>
      <c r="T1204" s="488">
        <v>2.7834880000000002</v>
      </c>
      <c r="U1204" s="488">
        <v>2.8138800000000002</v>
      </c>
      <c r="V1204" s="488">
        <v>2.8521809999999999</v>
      </c>
      <c r="W1204" s="488">
        <v>2.8786960000000001</v>
      </c>
      <c r="X1204" s="488">
        <v>2.8981819999999998</v>
      </c>
      <c r="Y1204" s="488">
        <v>2.9110749999999999</v>
      </c>
      <c r="Z1204" s="488">
        <v>2.9197410000000001</v>
      </c>
      <c r="AA1204" s="488">
        <v>2.9347910000000001</v>
      </c>
      <c r="AB1204" s="488">
        <v>2.9541219999999999</v>
      </c>
      <c r="AC1204" s="488">
        <v>2.9766409999999999</v>
      </c>
      <c r="AD1204" s="488">
        <v>2.9993189999999998</v>
      </c>
      <c r="AE1204" s="488">
        <v>3.0188570000000001</v>
      </c>
      <c r="AF1204" s="485">
        <v>1.5644000000000002E-2</v>
      </c>
      <c r="AG1204" s="474"/>
    </row>
    <row r="1205" spans="1:33" ht="15" customHeight="1" x14ac:dyDescent="0.35">
      <c r="A1205" s="473" t="s">
        <v>2507</v>
      </c>
      <c r="B1205" s="483" t="s">
        <v>2167</v>
      </c>
      <c r="C1205" s="488">
        <v>5.9811540000000001</v>
      </c>
      <c r="D1205" s="488">
        <v>5.3967499999999999</v>
      </c>
      <c r="E1205" s="488">
        <v>5.2163149999999998</v>
      </c>
      <c r="F1205" s="488">
        <v>5.2761880000000003</v>
      </c>
      <c r="G1205" s="488">
        <v>5.2080770000000003</v>
      </c>
      <c r="H1205" s="488">
        <v>5.1727379999999998</v>
      </c>
      <c r="I1205" s="488">
        <v>5.2282250000000001</v>
      </c>
      <c r="J1205" s="488">
        <v>5.274527</v>
      </c>
      <c r="K1205" s="488">
        <v>5.256793</v>
      </c>
      <c r="L1205" s="488">
        <v>5.2396750000000001</v>
      </c>
      <c r="M1205" s="488">
        <v>5.2935230000000004</v>
      </c>
      <c r="N1205" s="488">
        <v>5.3742650000000003</v>
      </c>
      <c r="O1205" s="488">
        <v>5.473033</v>
      </c>
      <c r="P1205" s="488">
        <v>5.5246909999999998</v>
      </c>
      <c r="Q1205" s="488">
        <v>5.4926560000000002</v>
      </c>
      <c r="R1205" s="488">
        <v>5.5088189999999999</v>
      </c>
      <c r="S1205" s="488">
        <v>5.5151680000000001</v>
      </c>
      <c r="T1205" s="488">
        <v>5.5209780000000004</v>
      </c>
      <c r="U1205" s="488">
        <v>5.5585779999999998</v>
      </c>
      <c r="V1205" s="488">
        <v>5.6347100000000001</v>
      </c>
      <c r="W1205" s="488">
        <v>5.6775099999999998</v>
      </c>
      <c r="X1205" s="488">
        <v>5.6949949999999996</v>
      </c>
      <c r="Y1205" s="488">
        <v>5.668736</v>
      </c>
      <c r="Z1205" s="488">
        <v>5.5988110000000004</v>
      </c>
      <c r="AA1205" s="488">
        <v>5.5424749999999996</v>
      </c>
      <c r="AB1205" s="488">
        <v>5.5174909999999997</v>
      </c>
      <c r="AC1205" s="488">
        <v>5.50115</v>
      </c>
      <c r="AD1205" s="488">
        <v>5.5035020000000001</v>
      </c>
      <c r="AE1205" s="488">
        <v>5.5319050000000001</v>
      </c>
      <c r="AF1205" s="485">
        <v>-2.7850000000000001E-3</v>
      </c>
      <c r="AG1205" s="474"/>
    </row>
    <row r="1206" spans="1:33" ht="15" customHeight="1" x14ac:dyDescent="0.35">
      <c r="A1206" s="473" t="s">
        <v>2508</v>
      </c>
      <c r="B1206" s="483" t="s">
        <v>2168</v>
      </c>
      <c r="C1206" s="488">
        <v>4.0678080000000003</v>
      </c>
      <c r="D1206" s="488">
        <v>4.0076850000000004</v>
      </c>
      <c r="E1206" s="488">
        <v>4.034211</v>
      </c>
      <c r="F1206" s="488">
        <v>4.0523860000000003</v>
      </c>
      <c r="G1206" s="488">
        <v>4.1921220000000003</v>
      </c>
      <c r="H1206" s="488">
        <v>4.3296570000000001</v>
      </c>
      <c r="I1206" s="488">
        <v>4.3944460000000003</v>
      </c>
      <c r="J1206" s="488">
        <v>4.4873339999999997</v>
      </c>
      <c r="K1206" s="488">
        <v>4.567698</v>
      </c>
      <c r="L1206" s="488">
        <v>4.6565659999999998</v>
      </c>
      <c r="M1206" s="488">
        <v>4.8289410000000004</v>
      </c>
      <c r="N1206" s="488">
        <v>4.94475</v>
      </c>
      <c r="O1206" s="488">
        <v>5.0706899999999999</v>
      </c>
      <c r="P1206" s="488">
        <v>5.2503130000000002</v>
      </c>
      <c r="Q1206" s="488">
        <v>5.395378</v>
      </c>
      <c r="R1206" s="488">
        <v>5.543558</v>
      </c>
      <c r="S1206" s="488">
        <v>5.723948</v>
      </c>
      <c r="T1206" s="488">
        <v>5.85792</v>
      </c>
      <c r="U1206" s="488">
        <v>5.9894660000000002</v>
      </c>
      <c r="V1206" s="488">
        <v>6.2093829999999999</v>
      </c>
      <c r="W1206" s="488">
        <v>6.3884559999999997</v>
      </c>
      <c r="X1206" s="488">
        <v>6.516089</v>
      </c>
      <c r="Y1206" s="488">
        <v>6.6295140000000004</v>
      </c>
      <c r="Z1206" s="488">
        <v>6.6919240000000002</v>
      </c>
      <c r="AA1206" s="488">
        <v>6.8263769999999999</v>
      </c>
      <c r="AB1206" s="488">
        <v>6.9694120000000002</v>
      </c>
      <c r="AC1206" s="488">
        <v>7.1263969999999999</v>
      </c>
      <c r="AD1206" s="488">
        <v>7.2615100000000004</v>
      </c>
      <c r="AE1206" s="488">
        <v>7.4978590000000001</v>
      </c>
      <c r="AF1206" s="485">
        <v>2.2079999999999999E-2</v>
      </c>
      <c r="AG1206" s="474"/>
    </row>
    <row r="1207" spans="1:33" ht="15" customHeight="1" x14ac:dyDescent="0.35">
      <c r="A1207" s="473" t="s">
        <v>2509</v>
      </c>
      <c r="B1207" s="483" t="s">
        <v>2169</v>
      </c>
      <c r="C1207" s="488">
        <v>4.310244</v>
      </c>
      <c r="D1207" s="488">
        <v>4.2227269999999999</v>
      </c>
      <c r="E1207" s="488">
        <v>4.1517759999999999</v>
      </c>
      <c r="F1207" s="488">
        <v>4.183268</v>
      </c>
      <c r="G1207" s="488">
        <v>4.2334550000000002</v>
      </c>
      <c r="H1207" s="488">
        <v>4.2728820000000001</v>
      </c>
      <c r="I1207" s="488">
        <v>4.3271280000000001</v>
      </c>
      <c r="J1207" s="488">
        <v>4.3830840000000002</v>
      </c>
      <c r="K1207" s="488">
        <v>4.4408159999999999</v>
      </c>
      <c r="L1207" s="488">
        <v>4.5068380000000001</v>
      </c>
      <c r="M1207" s="488">
        <v>4.5855350000000001</v>
      </c>
      <c r="N1207" s="488">
        <v>4.6590429999999996</v>
      </c>
      <c r="O1207" s="488">
        <v>4.7505790000000001</v>
      </c>
      <c r="P1207" s="488">
        <v>4.8445799999999997</v>
      </c>
      <c r="Q1207" s="488">
        <v>4.9245109999999999</v>
      </c>
      <c r="R1207" s="488">
        <v>5.0167000000000002</v>
      </c>
      <c r="S1207" s="488">
        <v>5.1165219999999998</v>
      </c>
      <c r="T1207" s="488">
        <v>5.2145520000000003</v>
      </c>
      <c r="U1207" s="488">
        <v>5.3297220000000003</v>
      </c>
      <c r="V1207" s="488">
        <v>5.4542679999999999</v>
      </c>
      <c r="W1207" s="488">
        <v>5.5651970000000004</v>
      </c>
      <c r="X1207" s="488">
        <v>5.6759170000000001</v>
      </c>
      <c r="Y1207" s="488">
        <v>5.773231</v>
      </c>
      <c r="Z1207" s="488">
        <v>5.8650599999999997</v>
      </c>
      <c r="AA1207" s="488">
        <v>5.9592660000000004</v>
      </c>
      <c r="AB1207" s="488">
        <v>6.0616399999999997</v>
      </c>
      <c r="AC1207" s="488">
        <v>6.1637760000000004</v>
      </c>
      <c r="AD1207" s="488">
        <v>6.2657259999999999</v>
      </c>
      <c r="AE1207" s="488">
        <v>6.3748889999999996</v>
      </c>
      <c r="AF1207" s="485">
        <v>1.4076E-2</v>
      </c>
      <c r="AG1207" s="474"/>
    </row>
    <row r="1208" spans="1:33" ht="12" customHeight="1" x14ac:dyDescent="0.35">
      <c r="A1208" s="473" t="s">
        <v>2510</v>
      </c>
      <c r="B1208" s="483" t="s">
        <v>2170</v>
      </c>
      <c r="C1208" s="488">
        <v>3.8421919999999998</v>
      </c>
      <c r="D1208" s="488">
        <v>3.795836</v>
      </c>
      <c r="E1208" s="488">
        <v>3.7650090000000001</v>
      </c>
      <c r="F1208" s="488">
        <v>3.7714859999999999</v>
      </c>
      <c r="G1208" s="488">
        <v>3.790727</v>
      </c>
      <c r="H1208" s="488">
        <v>3.7986110000000002</v>
      </c>
      <c r="I1208" s="488">
        <v>3.8307099999999998</v>
      </c>
      <c r="J1208" s="488">
        <v>3.8674189999999999</v>
      </c>
      <c r="K1208" s="488">
        <v>3.9167380000000001</v>
      </c>
      <c r="L1208" s="488">
        <v>3.9725100000000002</v>
      </c>
      <c r="M1208" s="488">
        <v>3.9836140000000002</v>
      </c>
      <c r="N1208" s="488">
        <v>3.9696440000000002</v>
      </c>
      <c r="O1208" s="488">
        <v>3.9574009999999999</v>
      </c>
      <c r="P1208" s="488">
        <v>3.9455390000000001</v>
      </c>
      <c r="Q1208" s="488">
        <v>3.9341810000000002</v>
      </c>
      <c r="R1208" s="488">
        <v>3.9338030000000002</v>
      </c>
      <c r="S1208" s="488">
        <v>3.9394049999999998</v>
      </c>
      <c r="T1208" s="488">
        <v>3.935209</v>
      </c>
      <c r="U1208" s="488">
        <v>3.958904</v>
      </c>
      <c r="V1208" s="488">
        <v>3.9570829999999999</v>
      </c>
      <c r="W1208" s="488">
        <v>3.9354550000000001</v>
      </c>
      <c r="X1208" s="488">
        <v>3.9397060000000002</v>
      </c>
      <c r="Y1208" s="488">
        <v>3.9560300000000002</v>
      </c>
      <c r="Z1208" s="488">
        <v>4.0175520000000002</v>
      </c>
      <c r="AA1208" s="488">
        <v>4.067863</v>
      </c>
      <c r="AB1208" s="488">
        <v>4.1052920000000004</v>
      </c>
      <c r="AC1208" s="488">
        <v>4.1343769999999997</v>
      </c>
      <c r="AD1208" s="488">
        <v>4.1857049999999996</v>
      </c>
      <c r="AE1208" s="488">
        <v>4.2329920000000003</v>
      </c>
      <c r="AF1208" s="485">
        <v>3.4659999999999999E-3</v>
      </c>
      <c r="AG1208" s="474"/>
    </row>
    <row r="1209" spans="1:33" ht="15" customHeight="1" x14ac:dyDescent="0.35">
      <c r="A1209" s="473" t="s">
        <v>2511</v>
      </c>
      <c r="B1209" s="483" t="s">
        <v>2171</v>
      </c>
      <c r="C1209" s="488">
        <v>33.237869000000003</v>
      </c>
      <c r="D1209" s="488">
        <v>31.052883000000001</v>
      </c>
      <c r="E1209" s="488">
        <v>31.434265</v>
      </c>
      <c r="F1209" s="488">
        <v>32.316634999999998</v>
      </c>
      <c r="G1209" s="488">
        <v>33.280205000000002</v>
      </c>
      <c r="H1209" s="488">
        <v>34.213180999999999</v>
      </c>
      <c r="I1209" s="488">
        <v>35.212276000000003</v>
      </c>
      <c r="J1209" s="488">
        <v>36.038586000000002</v>
      </c>
      <c r="K1209" s="488">
        <v>36.647677999999999</v>
      </c>
      <c r="L1209" s="488">
        <v>37.402701999999998</v>
      </c>
      <c r="M1209" s="488">
        <v>38.495106</v>
      </c>
      <c r="N1209" s="488">
        <v>39.777641000000003</v>
      </c>
      <c r="O1209" s="488">
        <v>41.291190999999998</v>
      </c>
      <c r="P1209" s="488">
        <v>42.917465</v>
      </c>
      <c r="Q1209" s="488">
        <v>44.394711000000001</v>
      </c>
      <c r="R1209" s="488">
        <v>46.107742000000002</v>
      </c>
      <c r="S1209" s="488">
        <v>47.853057999999997</v>
      </c>
      <c r="T1209" s="488">
        <v>49.688828000000001</v>
      </c>
      <c r="U1209" s="488">
        <v>51.849364999999999</v>
      </c>
      <c r="V1209" s="488">
        <v>54.310501000000002</v>
      </c>
      <c r="W1209" s="488">
        <v>56.714798000000002</v>
      </c>
      <c r="X1209" s="488">
        <v>59.136566000000002</v>
      </c>
      <c r="Y1209" s="488">
        <v>61.474196999999997</v>
      </c>
      <c r="Z1209" s="488">
        <v>63.710419000000002</v>
      </c>
      <c r="AA1209" s="488">
        <v>66.029854</v>
      </c>
      <c r="AB1209" s="488">
        <v>68.622757000000007</v>
      </c>
      <c r="AC1209" s="488">
        <v>71.401320999999996</v>
      </c>
      <c r="AD1209" s="488">
        <v>74.202995000000001</v>
      </c>
      <c r="AE1209" s="488">
        <v>77.052672999999999</v>
      </c>
      <c r="AF1209" s="485">
        <v>3.0484000000000001E-2</v>
      </c>
      <c r="AG1209" s="474"/>
    </row>
    <row r="1210" spans="1:33" ht="15" customHeight="1" x14ac:dyDescent="0.35">
      <c r="A1210" s="473" t="s">
        <v>2512</v>
      </c>
      <c r="B1210" s="483" t="s">
        <v>2172</v>
      </c>
      <c r="C1210" s="488">
        <v>11.838279</v>
      </c>
      <c r="D1210" s="488">
        <v>11.608548000000001</v>
      </c>
      <c r="E1210" s="488">
        <v>11.589615999999999</v>
      </c>
      <c r="F1210" s="488">
        <v>12.120132</v>
      </c>
      <c r="G1210" s="488">
        <v>12.604457999999999</v>
      </c>
      <c r="H1210" s="488">
        <v>12.933168</v>
      </c>
      <c r="I1210" s="488">
        <v>13.271397</v>
      </c>
      <c r="J1210" s="488">
        <v>13.493772999999999</v>
      </c>
      <c r="K1210" s="488">
        <v>13.61872</v>
      </c>
      <c r="L1210" s="488">
        <v>13.862219</v>
      </c>
      <c r="M1210" s="488">
        <v>14.192823000000001</v>
      </c>
      <c r="N1210" s="488">
        <v>14.559068</v>
      </c>
      <c r="O1210" s="488">
        <v>15.023674</v>
      </c>
      <c r="P1210" s="488">
        <v>15.477010999999999</v>
      </c>
      <c r="Q1210" s="488">
        <v>15.664495000000001</v>
      </c>
      <c r="R1210" s="488">
        <v>16.069420000000001</v>
      </c>
      <c r="S1210" s="488">
        <v>16.374984999999999</v>
      </c>
      <c r="T1210" s="488">
        <v>16.708288</v>
      </c>
      <c r="U1210" s="488">
        <v>17.231608999999999</v>
      </c>
      <c r="V1210" s="488">
        <v>17.788301000000001</v>
      </c>
      <c r="W1210" s="488">
        <v>18.173473000000001</v>
      </c>
      <c r="X1210" s="488">
        <v>18.553180999999999</v>
      </c>
      <c r="Y1210" s="488">
        <v>18.838518000000001</v>
      </c>
      <c r="Z1210" s="488">
        <v>19.111371999999999</v>
      </c>
      <c r="AA1210" s="488">
        <v>19.415094</v>
      </c>
      <c r="AB1210" s="488">
        <v>19.801452999999999</v>
      </c>
      <c r="AC1210" s="488">
        <v>20.227931999999999</v>
      </c>
      <c r="AD1210" s="488">
        <v>20.634194999999998</v>
      </c>
      <c r="AE1210" s="488">
        <v>21.045828</v>
      </c>
      <c r="AF1210" s="485">
        <v>2.0761000000000002E-2</v>
      </c>
      <c r="AG1210" s="474"/>
    </row>
    <row r="1211" spans="1:33" ht="15" customHeight="1" x14ac:dyDescent="0.35">
      <c r="A1211" s="473" t="s">
        <v>2513</v>
      </c>
      <c r="B1211" s="483" t="s">
        <v>2173</v>
      </c>
      <c r="C1211" s="488">
        <v>3.1768000000000001</v>
      </c>
      <c r="D1211" s="488">
        <v>3.1886399999999999</v>
      </c>
      <c r="E1211" s="488">
        <v>3.170188</v>
      </c>
      <c r="F1211" s="488">
        <v>3.2647040000000001</v>
      </c>
      <c r="G1211" s="488">
        <v>3.312338</v>
      </c>
      <c r="H1211" s="488">
        <v>3.333691</v>
      </c>
      <c r="I1211" s="488">
        <v>3.3294079999999999</v>
      </c>
      <c r="J1211" s="488">
        <v>3.3508369999999998</v>
      </c>
      <c r="K1211" s="488">
        <v>3.3499789999999998</v>
      </c>
      <c r="L1211" s="488">
        <v>3.3272270000000002</v>
      </c>
      <c r="M1211" s="488">
        <v>3.3884940000000001</v>
      </c>
      <c r="N1211" s="488">
        <v>3.411753</v>
      </c>
      <c r="O1211" s="488">
        <v>3.444976</v>
      </c>
      <c r="P1211" s="488">
        <v>3.4836239999999998</v>
      </c>
      <c r="Q1211" s="488">
        <v>3.5185940000000002</v>
      </c>
      <c r="R1211" s="488">
        <v>3.5374660000000002</v>
      </c>
      <c r="S1211" s="488">
        <v>3.5217999999999998</v>
      </c>
      <c r="T1211" s="488">
        <v>3.552781</v>
      </c>
      <c r="U1211" s="488">
        <v>3.5996990000000002</v>
      </c>
      <c r="V1211" s="488">
        <v>3.6521569999999999</v>
      </c>
      <c r="W1211" s="488">
        <v>3.6858019999999998</v>
      </c>
      <c r="X1211" s="488">
        <v>3.7159249999999999</v>
      </c>
      <c r="Y1211" s="488">
        <v>3.7162199999999999</v>
      </c>
      <c r="Z1211" s="488">
        <v>3.7024319999999999</v>
      </c>
      <c r="AA1211" s="488">
        <v>3.6894</v>
      </c>
      <c r="AB1211" s="488">
        <v>3.6849270000000001</v>
      </c>
      <c r="AC1211" s="488">
        <v>3.6957520000000001</v>
      </c>
      <c r="AD1211" s="488">
        <v>3.702556</v>
      </c>
      <c r="AE1211" s="488">
        <v>3.703576</v>
      </c>
      <c r="AF1211" s="485">
        <v>5.4939999999999998E-3</v>
      </c>
      <c r="AG1211" s="474"/>
    </row>
    <row r="1212" spans="1:33" ht="15" customHeight="1" x14ac:dyDescent="0.35">
      <c r="A1212" s="473" t="s">
        <v>2514</v>
      </c>
      <c r="B1212" s="483" t="s">
        <v>2174</v>
      </c>
      <c r="C1212" s="488">
        <v>3.7159119999999999</v>
      </c>
      <c r="D1212" s="488">
        <v>3.5024069999999998</v>
      </c>
      <c r="E1212" s="488">
        <v>3.4306890000000001</v>
      </c>
      <c r="F1212" s="488">
        <v>3.6381510000000001</v>
      </c>
      <c r="G1212" s="488">
        <v>3.8297099999999999</v>
      </c>
      <c r="H1212" s="488">
        <v>3.9519120000000001</v>
      </c>
      <c r="I1212" s="488">
        <v>4.1093890000000002</v>
      </c>
      <c r="J1212" s="488">
        <v>4.2143439999999996</v>
      </c>
      <c r="K1212" s="488">
        <v>4.2954429999999997</v>
      </c>
      <c r="L1212" s="488">
        <v>4.4329789999999996</v>
      </c>
      <c r="M1212" s="488">
        <v>4.5779439999999996</v>
      </c>
      <c r="N1212" s="488">
        <v>4.7522120000000001</v>
      </c>
      <c r="O1212" s="488">
        <v>4.945417</v>
      </c>
      <c r="P1212" s="488">
        <v>5.1083270000000001</v>
      </c>
      <c r="Q1212" s="488">
        <v>5.2527619999999997</v>
      </c>
      <c r="R1212" s="488">
        <v>5.4111250000000002</v>
      </c>
      <c r="S1212" s="488">
        <v>5.6189590000000003</v>
      </c>
      <c r="T1212" s="488">
        <v>5.7893549999999996</v>
      </c>
      <c r="U1212" s="488">
        <v>6.1015199999999998</v>
      </c>
      <c r="V1212" s="488">
        <v>6.4131330000000002</v>
      </c>
      <c r="W1212" s="488">
        <v>6.6273590000000002</v>
      </c>
      <c r="X1212" s="488">
        <v>6.863442</v>
      </c>
      <c r="Y1212" s="488">
        <v>7.0500059999999998</v>
      </c>
      <c r="Z1212" s="488">
        <v>7.2499079999999996</v>
      </c>
      <c r="AA1212" s="488">
        <v>7.4514829999999996</v>
      </c>
      <c r="AB1212" s="488">
        <v>7.6986169999999996</v>
      </c>
      <c r="AC1212" s="488">
        <v>7.9583380000000004</v>
      </c>
      <c r="AD1212" s="488">
        <v>8.2043090000000003</v>
      </c>
      <c r="AE1212" s="488">
        <v>8.4534839999999996</v>
      </c>
      <c r="AF1212" s="485">
        <v>2.9791000000000002E-2</v>
      </c>
      <c r="AG1212" s="474"/>
    </row>
    <row r="1213" spans="1:33" ht="15" customHeight="1" x14ac:dyDescent="0.35">
      <c r="A1213" s="473" t="s">
        <v>2515</v>
      </c>
      <c r="B1213" s="483" t="s">
        <v>2175</v>
      </c>
      <c r="C1213" s="488">
        <v>1.545274</v>
      </c>
      <c r="D1213" s="488">
        <v>1.559374</v>
      </c>
      <c r="E1213" s="488">
        <v>1.5892189999999999</v>
      </c>
      <c r="F1213" s="488">
        <v>1.661999</v>
      </c>
      <c r="G1213" s="488">
        <v>1.762462</v>
      </c>
      <c r="H1213" s="488">
        <v>1.8569640000000001</v>
      </c>
      <c r="I1213" s="488">
        <v>1.941692</v>
      </c>
      <c r="J1213" s="488">
        <v>2.0145960000000001</v>
      </c>
      <c r="K1213" s="488">
        <v>2.074236</v>
      </c>
      <c r="L1213" s="488">
        <v>2.1446559999999999</v>
      </c>
      <c r="M1213" s="488">
        <v>2.2458469999999999</v>
      </c>
      <c r="N1213" s="488">
        <v>2.356268</v>
      </c>
      <c r="O1213" s="488">
        <v>2.4701569999999999</v>
      </c>
      <c r="P1213" s="488">
        <v>2.592838</v>
      </c>
      <c r="Q1213" s="488">
        <v>2.697651</v>
      </c>
      <c r="R1213" s="488">
        <v>2.8008709999999999</v>
      </c>
      <c r="S1213" s="488">
        <v>2.9253960000000001</v>
      </c>
      <c r="T1213" s="488">
        <v>3.06203</v>
      </c>
      <c r="U1213" s="488">
        <v>3.212583</v>
      </c>
      <c r="V1213" s="488">
        <v>3.3682249999999998</v>
      </c>
      <c r="W1213" s="488">
        <v>3.5107170000000001</v>
      </c>
      <c r="X1213" s="488">
        <v>3.6641270000000001</v>
      </c>
      <c r="Y1213" s="488">
        <v>3.806473</v>
      </c>
      <c r="Z1213" s="488">
        <v>3.9553729999999998</v>
      </c>
      <c r="AA1213" s="488">
        <v>4.1106109999999996</v>
      </c>
      <c r="AB1213" s="488">
        <v>4.274915</v>
      </c>
      <c r="AC1213" s="488">
        <v>4.4536899999999999</v>
      </c>
      <c r="AD1213" s="488">
        <v>4.6324949999999996</v>
      </c>
      <c r="AE1213" s="488">
        <v>4.8131180000000002</v>
      </c>
      <c r="AF1213" s="485">
        <v>4.1411000000000003E-2</v>
      </c>
      <c r="AG1213" s="474"/>
    </row>
    <row r="1214" spans="1:33" ht="15" customHeight="1" x14ac:dyDescent="0.35">
      <c r="A1214" s="473" t="s">
        <v>2516</v>
      </c>
      <c r="B1214" s="483" t="s">
        <v>2176</v>
      </c>
      <c r="C1214" s="488">
        <v>3.400293</v>
      </c>
      <c r="D1214" s="488">
        <v>3.3581259999999999</v>
      </c>
      <c r="E1214" s="488">
        <v>3.3995190000000002</v>
      </c>
      <c r="F1214" s="488">
        <v>3.5552790000000001</v>
      </c>
      <c r="G1214" s="488">
        <v>3.6999469999999999</v>
      </c>
      <c r="H1214" s="488">
        <v>3.7906019999999998</v>
      </c>
      <c r="I1214" s="488">
        <v>3.8909069999999999</v>
      </c>
      <c r="J1214" s="488">
        <v>3.913996</v>
      </c>
      <c r="K1214" s="488">
        <v>3.8990619999999998</v>
      </c>
      <c r="L1214" s="488">
        <v>3.957357</v>
      </c>
      <c r="M1214" s="488">
        <v>3.9805380000000001</v>
      </c>
      <c r="N1214" s="488">
        <v>4.0388349999999997</v>
      </c>
      <c r="O1214" s="488">
        <v>4.163125</v>
      </c>
      <c r="P1214" s="488">
        <v>4.2922209999999996</v>
      </c>
      <c r="Q1214" s="488">
        <v>4.195487</v>
      </c>
      <c r="R1214" s="488">
        <v>4.3199579999999997</v>
      </c>
      <c r="S1214" s="488">
        <v>4.3088290000000002</v>
      </c>
      <c r="T1214" s="488">
        <v>4.3041219999999996</v>
      </c>
      <c r="U1214" s="488">
        <v>4.3178080000000003</v>
      </c>
      <c r="V1214" s="488">
        <v>4.3547859999999998</v>
      </c>
      <c r="W1214" s="488">
        <v>4.3495939999999997</v>
      </c>
      <c r="X1214" s="488">
        <v>4.3096870000000003</v>
      </c>
      <c r="Y1214" s="488">
        <v>4.2658189999999996</v>
      </c>
      <c r="Z1214" s="488">
        <v>4.203659</v>
      </c>
      <c r="AA1214" s="488">
        <v>4.1635989999999996</v>
      </c>
      <c r="AB1214" s="488">
        <v>4.142995</v>
      </c>
      <c r="AC1214" s="488">
        <v>4.120152</v>
      </c>
      <c r="AD1214" s="488">
        <v>4.0948349999999998</v>
      </c>
      <c r="AE1214" s="488">
        <v>4.0756509999999997</v>
      </c>
      <c r="AF1214" s="485">
        <v>6.4910000000000002E-3</v>
      </c>
      <c r="AG1214" s="474"/>
    </row>
    <row r="1215" spans="1:33" ht="15" customHeight="1" x14ac:dyDescent="0.35">
      <c r="A1215" s="473" t="s">
        <v>2517</v>
      </c>
      <c r="B1215" s="483" t="s">
        <v>2177</v>
      </c>
      <c r="C1215" s="488">
        <v>21.39959</v>
      </c>
      <c r="D1215" s="488">
        <v>19.444334000000001</v>
      </c>
      <c r="E1215" s="488">
        <v>19.844650000000001</v>
      </c>
      <c r="F1215" s="488">
        <v>20.196504999999998</v>
      </c>
      <c r="G1215" s="488">
        <v>20.675747000000001</v>
      </c>
      <c r="H1215" s="488">
        <v>21.280010000000001</v>
      </c>
      <c r="I1215" s="488">
        <v>21.94088</v>
      </c>
      <c r="J1215" s="488">
        <v>22.544810999999999</v>
      </c>
      <c r="K1215" s="488">
        <v>23.028959</v>
      </c>
      <c r="L1215" s="488">
        <v>23.540485</v>
      </c>
      <c r="M1215" s="488">
        <v>24.302282000000002</v>
      </c>
      <c r="N1215" s="488">
        <v>25.218575000000001</v>
      </c>
      <c r="O1215" s="488">
        <v>26.267515</v>
      </c>
      <c r="P1215" s="488">
        <v>27.440453000000002</v>
      </c>
      <c r="Q1215" s="488">
        <v>28.730217</v>
      </c>
      <c r="R1215" s="488">
        <v>30.038323999999999</v>
      </c>
      <c r="S1215" s="488">
        <v>31.478075</v>
      </c>
      <c r="T1215" s="488">
        <v>32.980536999999998</v>
      </c>
      <c r="U1215" s="488">
        <v>34.617756</v>
      </c>
      <c r="V1215" s="488">
        <v>36.522198000000003</v>
      </c>
      <c r="W1215" s="488">
        <v>38.541325000000001</v>
      </c>
      <c r="X1215" s="488">
        <v>40.583385</v>
      </c>
      <c r="Y1215" s="488">
        <v>42.635680999999998</v>
      </c>
      <c r="Z1215" s="488">
        <v>44.599049000000001</v>
      </c>
      <c r="AA1215" s="488">
        <v>46.614761000000001</v>
      </c>
      <c r="AB1215" s="488">
        <v>48.821308000000002</v>
      </c>
      <c r="AC1215" s="488">
        <v>51.173392999999997</v>
      </c>
      <c r="AD1215" s="488">
        <v>53.568798000000001</v>
      </c>
      <c r="AE1215" s="488">
        <v>56.006847</v>
      </c>
      <c r="AF1215" s="485">
        <v>3.4958000000000003E-2</v>
      </c>
      <c r="AG1215" s="474"/>
    </row>
    <row r="1216" spans="1:33" ht="15" customHeight="1" x14ac:dyDescent="0.35">
      <c r="A1216" s="473" t="s">
        <v>2518</v>
      </c>
      <c r="B1216" s="483" t="s">
        <v>2178</v>
      </c>
      <c r="C1216" s="488">
        <v>37.592880000000001</v>
      </c>
      <c r="D1216" s="488">
        <v>40.439236000000001</v>
      </c>
      <c r="E1216" s="488">
        <v>39.979897000000001</v>
      </c>
      <c r="F1216" s="488">
        <v>39.441840999999997</v>
      </c>
      <c r="G1216" s="488">
        <v>38.790976999999998</v>
      </c>
      <c r="H1216" s="488">
        <v>38.232078999999999</v>
      </c>
      <c r="I1216" s="488">
        <v>37.723334999999999</v>
      </c>
      <c r="J1216" s="488">
        <v>37.148293000000002</v>
      </c>
      <c r="K1216" s="488">
        <v>36.456104000000003</v>
      </c>
      <c r="L1216" s="488">
        <v>35.956074000000001</v>
      </c>
      <c r="M1216" s="488">
        <v>35.371864000000002</v>
      </c>
      <c r="N1216" s="488">
        <v>34.828693000000001</v>
      </c>
      <c r="O1216" s="488">
        <v>34.370255</v>
      </c>
      <c r="P1216" s="488">
        <v>34.026862999999999</v>
      </c>
      <c r="Q1216" s="488">
        <v>33.631306000000002</v>
      </c>
      <c r="R1216" s="488">
        <v>33.211613</v>
      </c>
      <c r="S1216" s="488">
        <v>32.860213999999999</v>
      </c>
      <c r="T1216" s="488">
        <v>32.330261</v>
      </c>
      <c r="U1216" s="488">
        <v>32.209667000000003</v>
      </c>
      <c r="V1216" s="488">
        <v>32.097445999999998</v>
      </c>
      <c r="W1216" s="488">
        <v>31.823043999999999</v>
      </c>
      <c r="X1216" s="488">
        <v>31.535608</v>
      </c>
      <c r="Y1216" s="488">
        <v>31.229814999999999</v>
      </c>
      <c r="Z1216" s="488">
        <v>30.934719000000001</v>
      </c>
      <c r="AA1216" s="488">
        <v>30.709544999999999</v>
      </c>
      <c r="AB1216" s="488">
        <v>30.498619000000001</v>
      </c>
      <c r="AC1216" s="488">
        <v>30.274346999999999</v>
      </c>
      <c r="AD1216" s="488">
        <v>30.116053000000001</v>
      </c>
      <c r="AE1216" s="488">
        <v>30.010142999999999</v>
      </c>
      <c r="AF1216" s="485">
        <v>-8.0129999999999993E-3</v>
      </c>
      <c r="AG1216" s="474"/>
    </row>
    <row r="1217" spans="1:33" ht="15" customHeight="1" x14ac:dyDescent="0.35">
      <c r="A1217" s="473" t="s">
        <v>2519</v>
      </c>
      <c r="B1217" s="483" t="s">
        <v>2179</v>
      </c>
      <c r="C1217" s="488">
        <v>36.025489999999998</v>
      </c>
      <c r="D1217" s="488">
        <v>38.776932000000002</v>
      </c>
      <c r="E1217" s="488">
        <v>38.291274999999999</v>
      </c>
      <c r="F1217" s="488">
        <v>37.761082000000002</v>
      </c>
      <c r="G1217" s="488">
        <v>37.121265000000001</v>
      </c>
      <c r="H1217" s="488">
        <v>36.584972</v>
      </c>
      <c r="I1217" s="488">
        <v>36.071967999999998</v>
      </c>
      <c r="J1217" s="488">
        <v>35.527481000000002</v>
      </c>
      <c r="K1217" s="488">
        <v>34.864032999999999</v>
      </c>
      <c r="L1217" s="488">
        <v>34.368023000000001</v>
      </c>
      <c r="M1217" s="488">
        <v>33.816715000000002</v>
      </c>
      <c r="N1217" s="488">
        <v>33.306849999999997</v>
      </c>
      <c r="O1217" s="488">
        <v>32.862057</v>
      </c>
      <c r="P1217" s="488">
        <v>32.540210999999999</v>
      </c>
      <c r="Q1217" s="488">
        <v>32.167594999999999</v>
      </c>
      <c r="R1217" s="488">
        <v>31.789742</v>
      </c>
      <c r="S1217" s="488">
        <v>31.446200999999999</v>
      </c>
      <c r="T1217" s="488">
        <v>30.935898000000002</v>
      </c>
      <c r="U1217" s="488">
        <v>30.831112000000001</v>
      </c>
      <c r="V1217" s="488">
        <v>30.737907</v>
      </c>
      <c r="W1217" s="488">
        <v>30.484556000000001</v>
      </c>
      <c r="X1217" s="488">
        <v>30.216229999999999</v>
      </c>
      <c r="Y1217" s="488">
        <v>29.930278999999999</v>
      </c>
      <c r="Z1217" s="488">
        <v>29.650632999999999</v>
      </c>
      <c r="AA1217" s="488">
        <v>29.441692</v>
      </c>
      <c r="AB1217" s="488">
        <v>29.248753000000001</v>
      </c>
      <c r="AC1217" s="488">
        <v>29.045331999999998</v>
      </c>
      <c r="AD1217" s="488">
        <v>28.901163</v>
      </c>
      <c r="AE1217" s="488">
        <v>28.806128999999999</v>
      </c>
      <c r="AF1217" s="485">
        <v>-7.9550000000000003E-3</v>
      </c>
      <c r="AG1217" s="474"/>
    </row>
    <row r="1218" spans="1:33" ht="15" customHeight="1" x14ac:dyDescent="0.35">
      <c r="A1218" s="473" t="s">
        <v>2520</v>
      </c>
      <c r="B1218" s="483" t="s">
        <v>2180</v>
      </c>
      <c r="C1218" s="488">
        <v>1.567391</v>
      </c>
      <c r="D1218" s="488">
        <v>1.662304</v>
      </c>
      <c r="E1218" s="488">
        <v>1.6886209999999999</v>
      </c>
      <c r="F1218" s="488">
        <v>1.680758</v>
      </c>
      <c r="G1218" s="488">
        <v>1.6697109999999999</v>
      </c>
      <c r="H1218" s="488">
        <v>1.6471070000000001</v>
      </c>
      <c r="I1218" s="488">
        <v>1.651367</v>
      </c>
      <c r="J1218" s="488">
        <v>1.6208119999999999</v>
      </c>
      <c r="K1218" s="488">
        <v>1.5920730000000001</v>
      </c>
      <c r="L1218" s="488">
        <v>1.5880510000000001</v>
      </c>
      <c r="M1218" s="488">
        <v>1.555148</v>
      </c>
      <c r="N1218" s="488">
        <v>1.5218449999999999</v>
      </c>
      <c r="O1218" s="488">
        <v>1.5081960000000001</v>
      </c>
      <c r="P1218" s="488">
        <v>1.4866539999999999</v>
      </c>
      <c r="Q1218" s="488">
        <v>1.463711</v>
      </c>
      <c r="R1218" s="488">
        <v>1.421872</v>
      </c>
      <c r="S1218" s="488">
        <v>1.414013</v>
      </c>
      <c r="T1218" s="488">
        <v>1.3943639999999999</v>
      </c>
      <c r="U1218" s="488">
        <v>1.3785559999999999</v>
      </c>
      <c r="V1218" s="488">
        <v>1.35954</v>
      </c>
      <c r="W1218" s="488">
        <v>1.3384879999999999</v>
      </c>
      <c r="X1218" s="488">
        <v>1.319377</v>
      </c>
      <c r="Y1218" s="488">
        <v>1.299536</v>
      </c>
      <c r="Z1218" s="488">
        <v>1.2840860000000001</v>
      </c>
      <c r="AA1218" s="488">
        <v>1.2678529999999999</v>
      </c>
      <c r="AB1218" s="488">
        <v>1.2498670000000001</v>
      </c>
      <c r="AC1218" s="488">
        <v>1.229015</v>
      </c>
      <c r="AD1218" s="488">
        <v>1.21489</v>
      </c>
      <c r="AE1218" s="488">
        <v>1.204013</v>
      </c>
      <c r="AF1218" s="485">
        <v>-9.3760000000000007E-3</v>
      </c>
      <c r="AG1218" s="474"/>
    </row>
    <row r="1219" spans="1:33" ht="15" customHeight="1" x14ac:dyDescent="0.35">
      <c r="A1219" s="473" t="s">
        <v>2521</v>
      </c>
      <c r="B1219" s="483" t="s">
        <v>2181</v>
      </c>
      <c r="C1219" s="488">
        <v>8.706823</v>
      </c>
      <c r="D1219" s="488">
        <v>8.5899359999999998</v>
      </c>
      <c r="E1219" s="488">
        <v>8.5821509999999996</v>
      </c>
      <c r="F1219" s="488">
        <v>8.7636590000000005</v>
      </c>
      <c r="G1219" s="488">
        <v>9.0923639999999999</v>
      </c>
      <c r="H1219" s="488">
        <v>9.383165</v>
      </c>
      <c r="I1219" s="488">
        <v>9.6333409999999997</v>
      </c>
      <c r="J1219" s="488">
        <v>9.8735979999999994</v>
      </c>
      <c r="K1219" s="488">
        <v>10.064603999999999</v>
      </c>
      <c r="L1219" s="488">
        <v>10.311545000000001</v>
      </c>
      <c r="M1219" s="488">
        <v>10.621537999999999</v>
      </c>
      <c r="N1219" s="488">
        <v>10.920450000000001</v>
      </c>
      <c r="O1219" s="488">
        <v>11.24921</v>
      </c>
      <c r="P1219" s="488">
        <v>11.618451</v>
      </c>
      <c r="Q1219" s="488">
        <v>11.926529</v>
      </c>
      <c r="R1219" s="488">
        <v>12.272351</v>
      </c>
      <c r="S1219" s="488">
        <v>12.619375</v>
      </c>
      <c r="T1219" s="488">
        <v>12.933482</v>
      </c>
      <c r="U1219" s="488">
        <v>13.288504</v>
      </c>
      <c r="V1219" s="488">
        <v>13.707896</v>
      </c>
      <c r="W1219" s="488">
        <v>14.090465</v>
      </c>
      <c r="X1219" s="488">
        <v>14.490856000000001</v>
      </c>
      <c r="Y1219" s="488">
        <v>14.852399</v>
      </c>
      <c r="Z1219" s="488">
        <v>15.193417</v>
      </c>
      <c r="AA1219" s="488">
        <v>15.568474</v>
      </c>
      <c r="AB1219" s="488">
        <v>15.965068</v>
      </c>
      <c r="AC1219" s="488">
        <v>16.375900000000001</v>
      </c>
      <c r="AD1219" s="488">
        <v>16.797625</v>
      </c>
      <c r="AE1219" s="488">
        <v>17.289515999999999</v>
      </c>
      <c r="AF1219" s="485">
        <v>2.4802000000000001E-2</v>
      </c>
      <c r="AG1219" s="474"/>
    </row>
    <row r="1220" spans="1:33" ht="12" customHeight="1" x14ac:dyDescent="0.35">
      <c r="A1220" s="473" t="s">
        <v>2522</v>
      </c>
      <c r="B1220" s="483" t="s">
        <v>2182</v>
      </c>
      <c r="C1220" s="488">
        <v>8.6640259999999998</v>
      </c>
      <c r="D1220" s="488">
        <v>8.2901170000000004</v>
      </c>
      <c r="E1220" s="488">
        <v>8.1944289999999995</v>
      </c>
      <c r="F1220" s="488">
        <v>8.3211790000000008</v>
      </c>
      <c r="G1220" s="488">
        <v>8.5285089999999997</v>
      </c>
      <c r="H1220" s="488">
        <v>8.6458709999999996</v>
      </c>
      <c r="I1220" s="488">
        <v>8.7253380000000007</v>
      </c>
      <c r="J1220" s="488">
        <v>8.8005499999999994</v>
      </c>
      <c r="K1220" s="488">
        <v>8.8307970000000005</v>
      </c>
      <c r="L1220" s="488">
        <v>8.8550509999999996</v>
      </c>
      <c r="M1220" s="488">
        <v>8.9124700000000008</v>
      </c>
      <c r="N1220" s="488">
        <v>8.9488009999999996</v>
      </c>
      <c r="O1220" s="488">
        <v>8.9822039999999994</v>
      </c>
      <c r="P1220" s="488">
        <v>9.0796220000000005</v>
      </c>
      <c r="Q1220" s="488">
        <v>9.1212599999999995</v>
      </c>
      <c r="R1220" s="488">
        <v>9.1720039999999994</v>
      </c>
      <c r="S1220" s="488">
        <v>9.2321240000000007</v>
      </c>
      <c r="T1220" s="488">
        <v>9.2726170000000003</v>
      </c>
      <c r="U1220" s="488">
        <v>9.3404559999999996</v>
      </c>
      <c r="V1220" s="488">
        <v>9.4294989999999999</v>
      </c>
      <c r="W1220" s="488">
        <v>9.4764389999999992</v>
      </c>
      <c r="X1220" s="488">
        <v>9.4541769999999996</v>
      </c>
      <c r="Y1220" s="488">
        <v>9.4732109999999992</v>
      </c>
      <c r="Z1220" s="488">
        <v>9.5071739999999991</v>
      </c>
      <c r="AA1220" s="488">
        <v>9.5329899999999999</v>
      </c>
      <c r="AB1220" s="488">
        <v>9.5577550000000002</v>
      </c>
      <c r="AC1220" s="488">
        <v>9.5736830000000008</v>
      </c>
      <c r="AD1220" s="488">
        <v>9.59436</v>
      </c>
      <c r="AE1220" s="488">
        <v>9.6087720000000001</v>
      </c>
      <c r="AF1220" s="485">
        <v>3.7030000000000001E-3</v>
      </c>
      <c r="AG1220" s="474"/>
    </row>
    <row r="1221" spans="1:33" ht="12" customHeight="1" x14ac:dyDescent="0.35">
      <c r="A1221" s="473" t="s">
        <v>2523</v>
      </c>
      <c r="B1221" s="483" t="s">
        <v>2183</v>
      </c>
      <c r="C1221" s="488">
        <v>1.090859</v>
      </c>
      <c r="D1221" s="488">
        <v>1.056281</v>
      </c>
      <c r="E1221" s="488">
        <v>1.0648610000000001</v>
      </c>
      <c r="F1221" s="488">
        <v>1.095987</v>
      </c>
      <c r="G1221" s="488">
        <v>1.16042</v>
      </c>
      <c r="H1221" s="488">
        <v>1.2026619999999999</v>
      </c>
      <c r="I1221" s="488">
        <v>1.2391160000000001</v>
      </c>
      <c r="J1221" s="488">
        <v>1.2711650000000001</v>
      </c>
      <c r="K1221" s="488">
        <v>1.297957</v>
      </c>
      <c r="L1221" s="488">
        <v>1.3289519999999999</v>
      </c>
      <c r="M1221" s="488">
        <v>1.3617349999999999</v>
      </c>
      <c r="N1221" s="488">
        <v>1.397302</v>
      </c>
      <c r="O1221" s="488">
        <v>1.435462</v>
      </c>
      <c r="P1221" s="488">
        <v>1.481433</v>
      </c>
      <c r="Q1221" s="488">
        <v>1.5085649999999999</v>
      </c>
      <c r="R1221" s="488">
        <v>1.535226</v>
      </c>
      <c r="S1221" s="488">
        <v>1.5657509999999999</v>
      </c>
      <c r="T1221" s="488">
        <v>1.5970759999999999</v>
      </c>
      <c r="U1221" s="488">
        <v>1.635362</v>
      </c>
      <c r="V1221" s="488">
        <v>1.672838</v>
      </c>
      <c r="W1221" s="488">
        <v>1.71255</v>
      </c>
      <c r="X1221" s="488">
        <v>1.7348159999999999</v>
      </c>
      <c r="Y1221" s="488">
        <v>1.7582530000000001</v>
      </c>
      <c r="Z1221" s="488">
        <v>1.7842020000000001</v>
      </c>
      <c r="AA1221" s="488">
        <v>1.8179380000000001</v>
      </c>
      <c r="AB1221" s="488">
        <v>1.842543</v>
      </c>
      <c r="AC1221" s="488">
        <v>1.8664270000000001</v>
      </c>
      <c r="AD1221" s="488">
        <v>1.896641</v>
      </c>
      <c r="AE1221" s="488">
        <v>1.9217690000000001</v>
      </c>
      <c r="AF1221" s="485">
        <v>2.043E-2</v>
      </c>
      <c r="AG1221" s="474"/>
    </row>
    <row r="1222" spans="1:33" ht="15" customHeight="1" x14ac:dyDescent="0.35">
      <c r="A1222" s="473" t="s">
        <v>2524</v>
      </c>
      <c r="B1222" s="483" t="s">
        <v>2184</v>
      </c>
      <c r="C1222" s="488">
        <v>1.6808829999999999</v>
      </c>
      <c r="D1222" s="488">
        <v>1.6145780000000001</v>
      </c>
      <c r="E1222" s="488">
        <v>1.594158</v>
      </c>
      <c r="F1222" s="488">
        <v>1.6212390000000001</v>
      </c>
      <c r="G1222" s="488">
        <v>1.6500239999999999</v>
      </c>
      <c r="H1222" s="488">
        <v>1.650693</v>
      </c>
      <c r="I1222" s="488">
        <v>1.6634070000000001</v>
      </c>
      <c r="J1222" s="488">
        <v>1.6789540000000001</v>
      </c>
      <c r="K1222" s="488">
        <v>1.693837</v>
      </c>
      <c r="L1222" s="488">
        <v>1.6931529999999999</v>
      </c>
      <c r="M1222" s="488">
        <v>1.6866840000000001</v>
      </c>
      <c r="N1222" s="488">
        <v>1.6824600000000001</v>
      </c>
      <c r="O1222" s="488">
        <v>1.6916599999999999</v>
      </c>
      <c r="P1222" s="488">
        <v>1.7097169999999999</v>
      </c>
      <c r="Q1222" s="488">
        <v>1.72231</v>
      </c>
      <c r="R1222" s="488">
        <v>1.730191</v>
      </c>
      <c r="S1222" s="488">
        <v>1.735239</v>
      </c>
      <c r="T1222" s="488">
        <v>1.737169</v>
      </c>
      <c r="U1222" s="488">
        <v>1.767922</v>
      </c>
      <c r="V1222" s="488">
        <v>1.802978</v>
      </c>
      <c r="W1222" s="488">
        <v>1.8127759999999999</v>
      </c>
      <c r="X1222" s="488">
        <v>1.8125830000000001</v>
      </c>
      <c r="Y1222" s="488">
        <v>1.823196</v>
      </c>
      <c r="Z1222" s="488">
        <v>1.83674</v>
      </c>
      <c r="AA1222" s="488">
        <v>1.847709</v>
      </c>
      <c r="AB1222" s="488">
        <v>1.8601909999999999</v>
      </c>
      <c r="AC1222" s="488">
        <v>1.866479</v>
      </c>
      <c r="AD1222" s="488">
        <v>1.8733420000000001</v>
      </c>
      <c r="AE1222" s="488">
        <v>1.882064</v>
      </c>
      <c r="AF1222" s="485">
        <v>4.0460000000000001E-3</v>
      </c>
      <c r="AG1222" s="474"/>
    </row>
    <row r="1223" spans="1:33" ht="15" customHeight="1" x14ac:dyDescent="0.35">
      <c r="A1223" s="473" t="s">
        <v>2525</v>
      </c>
      <c r="B1223" s="483" t="s">
        <v>2185</v>
      </c>
      <c r="C1223" s="488">
        <v>5.8922840000000001</v>
      </c>
      <c r="D1223" s="488">
        <v>5.6192589999999996</v>
      </c>
      <c r="E1223" s="488">
        <v>5.5354099999999997</v>
      </c>
      <c r="F1223" s="488">
        <v>5.6039529999999997</v>
      </c>
      <c r="G1223" s="488">
        <v>5.7180650000000002</v>
      </c>
      <c r="H1223" s="488">
        <v>5.7925170000000001</v>
      </c>
      <c r="I1223" s="488">
        <v>5.8228150000000003</v>
      </c>
      <c r="J1223" s="488">
        <v>5.8504319999999996</v>
      </c>
      <c r="K1223" s="488">
        <v>5.8390019999999998</v>
      </c>
      <c r="L1223" s="488">
        <v>5.8329469999999999</v>
      </c>
      <c r="M1223" s="488">
        <v>5.8640499999999998</v>
      </c>
      <c r="N1223" s="488">
        <v>5.8690389999999999</v>
      </c>
      <c r="O1223" s="488">
        <v>5.8550829999999996</v>
      </c>
      <c r="P1223" s="488">
        <v>5.8884730000000003</v>
      </c>
      <c r="Q1223" s="488">
        <v>5.8903860000000003</v>
      </c>
      <c r="R1223" s="488">
        <v>5.906587</v>
      </c>
      <c r="S1223" s="488">
        <v>5.9311340000000001</v>
      </c>
      <c r="T1223" s="488">
        <v>5.9383730000000003</v>
      </c>
      <c r="U1223" s="488">
        <v>5.9371729999999996</v>
      </c>
      <c r="V1223" s="488">
        <v>5.9536819999999997</v>
      </c>
      <c r="W1223" s="488">
        <v>5.9511130000000003</v>
      </c>
      <c r="X1223" s="488">
        <v>5.9067780000000001</v>
      </c>
      <c r="Y1223" s="488">
        <v>5.8917619999999999</v>
      </c>
      <c r="Z1223" s="488">
        <v>5.8862329999999998</v>
      </c>
      <c r="AA1223" s="488">
        <v>5.8673440000000001</v>
      </c>
      <c r="AB1223" s="488">
        <v>5.8550199999999997</v>
      </c>
      <c r="AC1223" s="488">
        <v>5.8407770000000001</v>
      </c>
      <c r="AD1223" s="488">
        <v>5.8243770000000001</v>
      </c>
      <c r="AE1223" s="488">
        <v>5.8049390000000001</v>
      </c>
      <c r="AF1223" s="485">
        <v>-5.3300000000000005E-4</v>
      </c>
      <c r="AG1223" s="474"/>
    </row>
    <row r="1224" spans="1:33" ht="15" customHeight="1" x14ac:dyDescent="0.35">
      <c r="A1224" s="473" t="s">
        <v>2526</v>
      </c>
      <c r="B1224" s="483" t="s">
        <v>2186</v>
      </c>
      <c r="C1224" s="488">
        <v>9.0157550000000004</v>
      </c>
      <c r="D1224" s="488">
        <v>9.0506949999999993</v>
      </c>
      <c r="E1224" s="488">
        <v>9.1726399999999995</v>
      </c>
      <c r="F1224" s="488">
        <v>9.5439229999999995</v>
      </c>
      <c r="G1224" s="488">
        <v>10.062868</v>
      </c>
      <c r="H1224" s="488">
        <v>10.426818000000001</v>
      </c>
      <c r="I1224" s="488">
        <v>10.676524000000001</v>
      </c>
      <c r="J1224" s="488">
        <v>10.866384999999999</v>
      </c>
      <c r="K1224" s="488">
        <v>10.993935</v>
      </c>
      <c r="L1224" s="488">
        <v>11.159029</v>
      </c>
      <c r="M1224" s="488">
        <v>11.379099999999999</v>
      </c>
      <c r="N1224" s="488">
        <v>11.527899</v>
      </c>
      <c r="O1224" s="488">
        <v>11.812267</v>
      </c>
      <c r="P1224" s="488">
        <v>12.108146</v>
      </c>
      <c r="Q1224" s="488">
        <v>12.335653000000001</v>
      </c>
      <c r="R1224" s="488">
        <v>12.629165</v>
      </c>
      <c r="S1224" s="488">
        <v>12.888037000000001</v>
      </c>
      <c r="T1224" s="488">
        <v>13.109578000000001</v>
      </c>
      <c r="U1224" s="488">
        <v>13.421053000000001</v>
      </c>
      <c r="V1224" s="488">
        <v>13.782876999999999</v>
      </c>
      <c r="W1224" s="488">
        <v>14.093985999999999</v>
      </c>
      <c r="X1224" s="488">
        <v>14.367654999999999</v>
      </c>
      <c r="Y1224" s="488">
        <v>14.613896</v>
      </c>
      <c r="Z1224" s="488">
        <v>14.879011999999999</v>
      </c>
      <c r="AA1224" s="488">
        <v>15.161621</v>
      </c>
      <c r="AB1224" s="488">
        <v>15.441171000000001</v>
      </c>
      <c r="AC1224" s="488">
        <v>15.730885000000001</v>
      </c>
      <c r="AD1224" s="488">
        <v>16.014263</v>
      </c>
      <c r="AE1224" s="488">
        <v>16.297260000000001</v>
      </c>
      <c r="AF1224" s="485">
        <v>2.1368999999999999E-2</v>
      </c>
      <c r="AG1224" s="474"/>
    </row>
    <row r="1225" spans="1:33" ht="15" customHeight="1" x14ac:dyDescent="0.35">
      <c r="A1225" s="473" t="s">
        <v>2527</v>
      </c>
      <c r="B1225" s="483" t="s">
        <v>2187</v>
      </c>
      <c r="C1225" s="488">
        <v>3.0652499999999998</v>
      </c>
      <c r="D1225" s="488">
        <v>3.0511430000000002</v>
      </c>
      <c r="E1225" s="488">
        <v>3.0205129999999998</v>
      </c>
      <c r="F1225" s="488">
        <v>3.1079509999999999</v>
      </c>
      <c r="G1225" s="488">
        <v>3.307105</v>
      </c>
      <c r="H1225" s="488">
        <v>3.4179140000000001</v>
      </c>
      <c r="I1225" s="488">
        <v>3.4451010000000002</v>
      </c>
      <c r="J1225" s="488">
        <v>3.464181</v>
      </c>
      <c r="K1225" s="488">
        <v>3.4431600000000002</v>
      </c>
      <c r="L1225" s="488">
        <v>3.4515400000000001</v>
      </c>
      <c r="M1225" s="488">
        <v>3.513477</v>
      </c>
      <c r="N1225" s="488">
        <v>3.5000529999999999</v>
      </c>
      <c r="O1225" s="488">
        <v>3.5476209999999999</v>
      </c>
      <c r="P1225" s="488">
        <v>3.5881210000000001</v>
      </c>
      <c r="Q1225" s="488">
        <v>3.599529</v>
      </c>
      <c r="R1225" s="488">
        <v>3.6428379999999998</v>
      </c>
      <c r="S1225" s="488">
        <v>3.6959789999999999</v>
      </c>
      <c r="T1225" s="488">
        <v>3.6982089999999999</v>
      </c>
      <c r="U1225" s="488">
        <v>3.732351</v>
      </c>
      <c r="V1225" s="488">
        <v>3.7976640000000002</v>
      </c>
      <c r="W1225" s="488">
        <v>3.8345419999999999</v>
      </c>
      <c r="X1225" s="488">
        <v>3.8459819999999998</v>
      </c>
      <c r="Y1225" s="488">
        <v>3.8325999999999998</v>
      </c>
      <c r="Z1225" s="488">
        <v>3.8117909999999999</v>
      </c>
      <c r="AA1225" s="488">
        <v>3.803928</v>
      </c>
      <c r="AB1225" s="488">
        <v>3.8098990000000001</v>
      </c>
      <c r="AC1225" s="488">
        <v>3.837075</v>
      </c>
      <c r="AD1225" s="488">
        <v>3.851124</v>
      </c>
      <c r="AE1225" s="488">
        <v>3.8570440000000001</v>
      </c>
      <c r="AF1225" s="485">
        <v>8.2400000000000008E-3</v>
      </c>
      <c r="AG1225" s="474"/>
    </row>
    <row r="1226" spans="1:33" ht="15" customHeight="1" x14ac:dyDescent="0.35">
      <c r="A1226" s="473" t="s">
        <v>2528</v>
      </c>
      <c r="B1226" s="483" t="s">
        <v>2188</v>
      </c>
      <c r="C1226" s="488">
        <v>1.6296759999999999</v>
      </c>
      <c r="D1226" s="488">
        <v>1.626398</v>
      </c>
      <c r="E1226" s="488">
        <v>1.6588529999999999</v>
      </c>
      <c r="F1226" s="488">
        <v>1.7290460000000001</v>
      </c>
      <c r="G1226" s="488">
        <v>1.8111729999999999</v>
      </c>
      <c r="H1226" s="488">
        <v>1.875175</v>
      </c>
      <c r="I1226" s="488">
        <v>1.9384110000000001</v>
      </c>
      <c r="J1226" s="488">
        <v>1.970038</v>
      </c>
      <c r="K1226" s="488">
        <v>1.9944010000000001</v>
      </c>
      <c r="L1226" s="488">
        <v>2.0351210000000002</v>
      </c>
      <c r="M1226" s="488">
        <v>2.0668440000000001</v>
      </c>
      <c r="N1226" s="488">
        <v>2.1169340000000001</v>
      </c>
      <c r="O1226" s="488">
        <v>2.180593</v>
      </c>
      <c r="P1226" s="488">
        <v>2.2483460000000002</v>
      </c>
      <c r="Q1226" s="488">
        <v>2.293714</v>
      </c>
      <c r="R1226" s="488">
        <v>2.3497690000000002</v>
      </c>
      <c r="S1226" s="488">
        <v>2.391289</v>
      </c>
      <c r="T1226" s="488">
        <v>2.4273989999999999</v>
      </c>
      <c r="U1226" s="488">
        <v>2.4721129999999998</v>
      </c>
      <c r="V1226" s="488">
        <v>2.533598</v>
      </c>
      <c r="W1226" s="488">
        <v>2.6011769999999999</v>
      </c>
      <c r="X1226" s="488">
        <v>2.654925</v>
      </c>
      <c r="Y1226" s="488">
        <v>2.6924250000000001</v>
      </c>
      <c r="Z1226" s="488">
        <v>2.7439979999999999</v>
      </c>
      <c r="AA1226" s="488">
        <v>2.8011020000000002</v>
      </c>
      <c r="AB1226" s="488">
        <v>2.8557929999999998</v>
      </c>
      <c r="AC1226" s="488">
        <v>2.89554</v>
      </c>
      <c r="AD1226" s="488">
        <v>2.9417719999999998</v>
      </c>
      <c r="AE1226" s="488">
        <v>3.0024139999999999</v>
      </c>
      <c r="AF1226" s="485">
        <v>2.2062999999999999E-2</v>
      </c>
      <c r="AG1226" s="474"/>
    </row>
    <row r="1227" spans="1:33" ht="15" customHeight="1" x14ac:dyDescent="0.35">
      <c r="A1227" s="473" t="s">
        <v>2529</v>
      </c>
      <c r="B1227" s="483" t="s">
        <v>2189</v>
      </c>
      <c r="C1227" s="488">
        <v>4.3208299999999999</v>
      </c>
      <c r="D1227" s="488">
        <v>4.3731549999999997</v>
      </c>
      <c r="E1227" s="488">
        <v>4.4932740000000004</v>
      </c>
      <c r="F1227" s="488">
        <v>4.7069260000000002</v>
      </c>
      <c r="G1227" s="488">
        <v>4.9445899999999998</v>
      </c>
      <c r="H1227" s="488">
        <v>5.1337289999999998</v>
      </c>
      <c r="I1227" s="488">
        <v>5.2930130000000002</v>
      </c>
      <c r="J1227" s="488">
        <v>5.4321650000000004</v>
      </c>
      <c r="K1227" s="488">
        <v>5.5563750000000001</v>
      </c>
      <c r="L1227" s="488">
        <v>5.6723679999999996</v>
      </c>
      <c r="M1227" s="488">
        <v>5.7987789999999997</v>
      </c>
      <c r="N1227" s="488">
        <v>5.9109129999999999</v>
      </c>
      <c r="O1227" s="488">
        <v>6.0840519999999998</v>
      </c>
      <c r="P1227" s="488">
        <v>6.2716789999999998</v>
      </c>
      <c r="Q1227" s="488">
        <v>6.4424109999999999</v>
      </c>
      <c r="R1227" s="488">
        <v>6.636558</v>
      </c>
      <c r="S1227" s="488">
        <v>6.8007679999999997</v>
      </c>
      <c r="T1227" s="488">
        <v>6.9839700000000002</v>
      </c>
      <c r="U1227" s="488">
        <v>7.2165889999999999</v>
      </c>
      <c r="V1227" s="488">
        <v>7.4516140000000002</v>
      </c>
      <c r="W1227" s="488">
        <v>7.6582660000000002</v>
      </c>
      <c r="X1227" s="488">
        <v>7.8667470000000002</v>
      </c>
      <c r="Y1227" s="488">
        <v>8.0888709999999993</v>
      </c>
      <c r="Z1227" s="488">
        <v>8.3232239999999997</v>
      </c>
      <c r="AA1227" s="488">
        <v>8.5565920000000002</v>
      </c>
      <c r="AB1227" s="488">
        <v>8.7754790000000007</v>
      </c>
      <c r="AC1227" s="488">
        <v>8.9982690000000005</v>
      </c>
      <c r="AD1227" s="488">
        <v>9.221368</v>
      </c>
      <c r="AE1227" s="488">
        <v>9.4378010000000003</v>
      </c>
      <c r="AF1227" s="485">
        <v>2.8296000000000002E-2</v>
      </c>
      <c r="AG1227" s="474"/>
    </row>
    <row r="1228" spans="1:33" ht="15" customHeight="1" x14ac:dyDescent="0.35">
      <c r="A1228" s="473" t="s">
        <v>2530</v>
      </c>
      <c r="B1228" s="483" t="s">
        <v>2190</v>
      </c>
      <c r="C1228" s="488">
        <v>16.401662999999999</v>
      </c>
      <c r="D1228" s="488">
        <v>16.047367000000001</v>
      </c>
      <c r="E1228" s="488">
        <v>15.912158</v>
      </c>
      <c r="F1228" s="488">
        <v>16.179001</v>
      </c>
      <c r="G1228" s="488">
        <v>16.805734999999999</v>
      </c>
      <c r="H1228" s="488">
        <v>17.301876</v>
      </c>
      <c r="I1228" s="488">
        <v>17.553567999999999</v>
      </c>
      <c r="J1228" s="488">
        <v>17.733930999999998</v>
      </c>
      <c r="K1228" s="488">
        <v>17.772409</v>
      </c>
      <c r="L1228" s="488">
        <v>17.933085999999999</v>
      </c>
      <c r="M1228" s="488">
        <v>18.301162999999999</v>
      </c>
      <c r="N1228" s="488">
        <v>18.609746999999999</v>
      </c>
      <c r="O1228" s="488">
        <v>18.918768</v>
      </c>
      <c r="P1228" s="488">
        <v>19.341826999999999</v>
      </c>
      <c r="Q1228" s="488">
        <v>19.732341999999999</v>
      </c>
      <c r="R1228" s="488">
        <v>20.145966000000001</v>
      </c>
      <c r="S1228" s="488">
        <v>20.617355</v>
      </c>
      <c r="T1228" s="488">
        <v>20.887505000000001</v>
      </c>
      <c r="U1228" s="488">
        <v>21.188469000000001</v>
      </c>
      <c r="V1228" s="488">
        <v>21.682296999999998</v>
      </c>
      <c r="W1228" s="488">
        <v>22.036563999999998</v>
      </c>
      <c r="X1228" s="488">
        <v>22.275326</v>
      </c>
      <c r="Y1228" s="488">
        <v>22.368217000000001</v>
      </c>
      <c r="Z1228" s="488">
        <v>22.345036</v>
      </c>
      <c r="AA1228" s="488">
        <v>22.369092999999999</v>
      </c>
      <c r="AB1228" s="488">
        <v>22.480177000000001</v>
      </c>
      <c r="AC1228" s="488">
        <v>22.606342000000001</v>
      </c>
      <c r="AD1228" s="488">
        <v>22.674568000000001</v>
      </c>
      <c r="AE1228" s="488">
        <v>22.898427999999999</v>
      </c>
      <c r="AF1228" s="485">
        <v>1.1989E-2</v>
      </c>
      <c r="AG1228" s="474"/>
    </row>
    <row r="1229" spans="1:33" ht="15" customHeight="1" x14ac:dyDescent="0.35">
      <c r="A1229" s="473" t="s">
        <v>2531</v>
      </c>
      <c r="B1229" s="483" t="s">
        <v>2191</v>
      </c>
      <c r="C1229" s="488">
        <v>13.326591000000001</v>
      </c>
      <c r="D1229" s="488">
        <v>12.931293</v>
      </c>
      <c r="E1229" s="488">
        <v>12.814919</v>
      </c>
      <c r="F1229" s="488">
        <v>12.801777</v>
      </c>
      <c r="G1229" s="488">
        <v>13.263731</v>
      </c>
      <c r="H1229" s="488">
        <v>13.636428</v>
      </c>
      <c r="I1229" s="488">
        <v>13.767502</v>
      </c>
      <c r="J1229" s="488">
        <v>13.883755000000001</v>
      </c>
      <c r="K1229" s="488">
        <v>13.97437</v>
      </c>
      <c r="L1229" s="488">
        <v>14.177125999999999</v>
      </c>
      <c r="M1229" s="488">
        <v>14.534236999999999</v>
      </c>
      <c r="N1229" s="488">
        <v>14.799827000000001</v>
      </c>
      <c r="O1229" s="488">
        <v>15.080681999999999</v>
      </c>
      <c r="P1229" s="488">
        <v>15.418564</v>
      </c>
      <c r="Q1229" s="488">
        <v>15.671825</v>
      </c>
      <c r="R1229" s="488">
        <v>15.906919</v>
      </c>
      <c r="S1229" s="488">
        <v>16.130976</v>
      </c>
      <c r="T1229" s="488">
        <v>16.315809000000002</v>
      </c>
      <c r="U1229" s="488">
        <v>16.486367999999999</v>
      </c>
      <c r="V1229" s="488">
        <v>16.746372000000001</v>
      </c>
      <c r="W1229" s="488">
        <v>16.936274000000001</v>
      </c>
      <c r="X1229" s="488">
        <v>17.031569000000001</v>
      </c>
      <c r="Y1229" s="488">
        <v>17.091982000000002</v>
      </c>
      <c r="Z1229" s="488">
        <v>17.120547999999999</v>
      </c>
      <c r="AA1229" s="488">
        <v>17.256627999999999</v>
      </c>
      <c r="AB1229" s="488">
        <v>17.406300999999999</v>
      </c>
      <c r="AC1229" s="488">
        <v>17.562211999999999</v>
      </c>
      <c r="AD1229" s="488">
        <v>17.659849000000001</v>
      </c>
      <c r="AE1229" s="488">
        <v>17.804145999999999</v>
      </c>
      <c r="AF1229" s="485">
        <v>1.0399E-2</v>
      </c>
      <c r="AG1229" s="474"/>
    </row>
    <row r="1230" spans="1:33" ht="15" customHeight="1" x14ac:dyDescent="0.35">
      <c r="A1230" s="473" t="s">
        <v>2532</v>
      </c>
      <c r="B1230" s="483" t="s">
        <v>2192</v>
      </c>
      <c r="C1230" s="488">
        <v>34.474598</v>
      </c>
      <c r="D1230" s="488">
        <v>35.136333</v>
      </c>
      <c r="E1230" s="488">
        <v>36.161835000000004</v>
      </c>
      <c r="F1230" s="488">
        <v>37.460155</v>
      </c>
      <c r="G1230" s="488">
        <v>39.075287000000003</v>
      </c>
      <c r="H1230" s="488">
        <v>40.447968000000003</v>
      </c>
      <c r="I1230" s="488">
        <v>41.583289999999998</v>
      </c>
      <c r="J1230" s="488">
        <v>42.370296000000003</v>
      </c>
      <c r="K1230" s="488">
        <v>42.851429000000003</v>
      </c>
      <c r="L1230" s="488">
        <v>43.509658999999999</v>
      </c>
      <c r="M1230" s="488">
        <v>44.346404999999997</v>
      </c>
      <c r="N1230" s="488">
        <v>45.239269</v>
      </c>
      <c r="O1230" s="488">
        <v>46.272804000000001</v>
      </c>
      <c r="P1230" s="488">
        <v>47.318325000000002</v>
      </c>
      <c r="Q1230" s="488">
        <v>48.34449</v>
      </c>
      <c r="R1230" s="488">
        <v>49.448295999999999</v>
      </c>
      <c r="S1230" s="488">
        <v>50.643608</v>
      </c>
      <c r="T1230" s="488">
        <v>51.840896999999998</v>
      </c>
      <c r="U1230" s="488">
        <v>53.203933999999997</v>
      </c>
      <c r="V1230" s="488">
        <v>54.603465999999997</v>
      </c>
      <c r="W1230" s="488">
        <v>55.813408000000003</v>
      </c>
      <c r="X1230" s="488">
        <v>57.008533</v>
      </c>
      <c r="Y1230" s="488">
        <v>58.100879999999997</v>
      </c>
      <c r="Z1230" s="488">
        <v>59.098976</v>
      </c>
      <c r="AA1230" s="488">
        <v>60.175288999999999</v>
      </c>
      <c r="AB1230" s="488">
        <v>61.300716000000001</v>
      </c>
      <c r="AC1230" s="488">
        <v>62.459060999999998</v>
      </c>
      <c r="AD1230" s="488">
        <v>63.785724999999999</v>
      </c>
      <c r="AE1230" s="488">
        <v>65.198723000000001</v>
      </c>
      <c r="AF1230" s="485">
        <v>2.3019000000000001E-2</v>
      </c>
      <c r="AG1230" s="474"/>
    </row>
    <row r="1231" spans="1:33" ht="15" customHeight="1" x14ac:dyDescent="0.35">
      <c r="A1231" s="473" t="s">
        <v>2533</v>
      </c>
      <c r="B1231" s="483" t="s">
        <v>2193</v>
      </c>
      <c r="C1231" s="488">
        <v>35.891655</v>
      </c>
      <c r="D1231" s="488">
        <v>37.732315</v>
      </c>
      <c r="E1231" s="488">
        <v>38.591163999999999</v>
      </c>
      <c r="F1231" s="488">
        <v>38.464675999999997</v>
      </c>
      <c r="G1231" s="488">
        <v>38.548850999999999</v>
      </c>
      <c r="H1231" s="488">
        <v>39.300429999999999</v>
      </c>
      <c r="I1231" s="488">
        <v>39.996433000000003</v>
      </c>
      <c r="J1231" s="488">
        <v>40.371066999999996</v>
      </c>
      <c r="K1231" s="488">
        <v>40.916533999999999</v>
      </c>
      <c r="L1231" s="488">
        <v>41.701259999999998</v>
      </c>
      <c r="M1231" s="488">
        <v>42.841698000000001</v>
      </c>
      <c r="N1231" s="488">
        <v>43.761294999999997</v>
      </c>
      <c r="O1231" s="488">
        <v>44.633617000000001</v>
      </c>
      <c r="P1231" s="488">
        <v>45.528809000000003</v>
      </c>
      <c r="Q1231" s="488">
        <v>46.412674000000003</v>
      </c>
      <c r="R1231" s="488">
        <v>47.062469</v>
      </c>
      <c r="S1231" s="488">
        <v>47.716324</v>
      </c>
      <c r="T1231" s="488">
        <v>48.334969000000001</v>
      </c>
      <c r="U1231" s="488">
        <v>49.184787999999998</v>
      </c>
      <c r="V1231" s="488">
        <v>50.231400000000001</v>
      </c>
      <c r="W1231" s="488">
        <v>51.218238999999997</v>
      </c>
      <c r="X1231" s="488">
        <v>52.058582000000001</v>
      </c>
      <c r="Y1231" s="488">
        <v>52.725802999999999</v>
      </c>
      <c r="Z1231" s="488">
        <v>53.416367000000001</v>
      </c>
      <c r="AA1231" s="488">
        <v>54.3172</v>
      </c>
      <c r="AB1231" s="488">
        <v>55.290740999999997</v>
      </c>
      <c r="AC1231" s="488">
        <v>56.217129</v>
      </c>
      <c r="AD1231" s="488">
        <v>57.112414999999999</v>
      </c>
      <c r="AE1231" s="488">
        <v>58.167149000000002</v>
      </c>
      <c r="AF1231" s="485">
        <v>1.7392999999999999E-2</v>
      </c>
      <c r="AG1231" s="474"/>
    </row>
    <row r="1232" spans="1:33" ht="15" customHeight="1" x14ac:dyDescent="0.35">
      <c r="A1232" s="473" t="s">
        <v>2534</v>
      </c>
      <c r="B1232" s="483" t="s">
        <v>2194</v>
      </c>
      <c r="C1232" s="488">
        <v>3.5234109999999998</v>
      </c>
      <c r="D1232" s="488">
        <v>3.515031</v>
      </c>
      <c r="E1232" s="488">
        <v>3.5451800000000002</v>
      </c>
      <c r="F1232" s="488">
        <v>3.6257670000000002</v>
      </c>
      <c r="G1232" s="488">
        <v>3.7442989999999998</v>
      </c>
      <c r="H1232" s="488">
        <v>3.8478720000000002</v>
      </c>
      <c r="I1232" s="488">
        <v>3.9182920000000001</v>
      </c>
      <c r="J1232" s="488">
        <v>3.970809</v>
      </c>
      <c r="K1232" s="488">
        <v>4.0129929999999998</v>
      </c>
      <c r="L1232" s="488">
        <v>4.0377190000000001</v>
      </c>
      <c r="M1232" s="488">
        <v>4.1347750000000003</v>
      </c>
      <c r="N1232" s="488">
        <v>4.2575760000000002</v>
      </c>
      <c r="O1232" s="488">
        <v>4.3940780000000004</v>
      </c>
      <c r="P1232" s="488">
        <v>4.5291350000000001</v>
      </c>
      <c r="Q1232" s="488">
        <v>4.6655100000000003</v>
      </c>
      <c r="R1232" s="488">
        <v>4.7893400000000002</v>
      </c>
      <c r="S1232" s="488">
        <v>4.9155829999999998</v>
      </c>
      <c r="T1232" s="488">
        <v>5.0272259999999998</v>
      </c>
      <c r="U1232" s="488">
        <v>5.1568100000000001</v>
      </c>
      <c r="V1232" s="488">
        <v>5.3004730000000002</v>
      </c>
      <c r="W1232" s="488">
        <v>5.4288230000000004</v>
      </c>
      <c r="X1232" s="488">
        <v>5.5518900000000002</v>
      </c>
      <c r="Y1232" s="488">
        <v>5.6658939999999998</v>
      </c>
      <c r="Z1232" s="488">
        <v>5.7707509999999997</v>
      </c>
      <c r="AA1232" s="488">
        <v>5.887988</v>
      </c>
      <c r="AB1232" s="488">
        <v>6.0158339999999999</v>
      </c>
      <c r="AC1232" s="488">
        <v>6.1518240000000004</v>
      </c>
      <c r="AD1232" s="488">
        <v>6.2880089999999997</v>
      </c>
      <c r="AE1232" s="488">
        <v>6.438523</v>
      </c>
      <c r="AF1232" s="485">
        <v>2.1765E-2</v>
      </c>
      <c r="AG1232" s="474"/>
    </row>
    <row r="1233" spans="1:33" ht="12" customHeight="1" x14ac:dyDescent="0.35">
      <c r="A1233" s="473" t="s">
        <v>2535</v>
      </c>
      <c r="B1233" s="483" t="s">
        <v>2195</v>
      </c>
      <c r="C1233" s="488">
        <v>14.768777</v>
      </c>
      <c r="D1233" s="488">
        <v>14.72189</v>
      </c>
      <c r="E1233" s="488">
        <v>14.840865000000001</v>
      </c>
      <c r="F1233" s="488">
        <v>14.494657</v>
      </c>
      <c r="G1233" s="488">
        <v>14.440972</v>
      </c>
      <c r="H1233" s="488">
        <v>14.524011</v>
      </c>
      <c r="I1233" s="488">
        <v>14.656167</v>
      </c>
      <c r="J1233" s="488">
        <v>14.799804</v>
      </c>
      <c r="K1233" s="488">
        <v>14.929352</v>
      </c>
      <c r="L1233" s="488">
        <v>15.092466</v>
      </c>
      <c r="M1233" s="488">
        <v>15.384613</v>
      </c>
      <c r="N1233" s="488">
        <v>15.672333</v>
      </c>
      <c r="O1233" s="488">
        <v>15.983855</v>
      </c>
      <c r="P1233" s="488">
        <v>16.244655999999999</v>
      </c>
      <c r="Q1233" s="488">
        <v>16.417936000000001</v>
      </c>
      <c r="R1233" s="488">
        <v>16.633533</v>
      </c>
      <c r="S1233" s="488">
        <v>16.916401</v>
      </c>
      <c r="T1233" s="488">
        <v>17.131464000000001</v>
      </c>
      <c r="U1233" s="488">
        <v>17.373595999999999</v>
      </c>
      <c r="V1233" s="488">
        <v>17.650320000000001</v>
      </c>
      <c r="W1233" s="488">
        <v>17.894957999999999</v>
      </c>
      <c r="X1233" s="488">
        <v>18.097048000000001</v>
      </c>
      <c r="Y1233" s="488">
        <v>18.273737000000001</v>
      </c>
      <c r="Z1233" s="488">
        <v>18.449103999999998</v>
      </c>
      <c r="AA1233" s="488">
        <v>18.670947999999999</v>
      </c>
      <c r="AB1233" s="488">
        <v>18.906614000000001</v>
      </c>
      <c r="AC1233" s="488">
        <v>19.146626999999999</v>
      </c>
      <c r="AD1233" s="488">
        <v>19.377817</v>
      </c>
      <c r="AE1233" s="488">
        <v>19.640293</v>
      </c>
      <c r="AF1233" s="485">
        <v>1.0233000000000001E-2</v>
      </c>
      <c r="AG1233" s="474"/>
    </row>
    <row r="1234" spans="1:33" ht="15" customHeight="1" x14ac:dyDescent="0.35">
      <c r="A1234" s="470"/>
      <c r="B1234" s="474"/>
      <c r="C1234" s="474"/>
      <c r="D1234" s="474"/>
      <c r="E1234" s="474"/>
      <c r="F1234" s="474"/>
      <c r="G1234" s="474"/>
      <c r="H1234" s="474"/>
      <c r="I1234" s="474"/>
      <c r="J1234" s="474"/>
      <c r="K1234" s="474"/>
      <c r="L1234" s="474"/>
      <c r="M1234" s="474"/>
      <c r="N1234" s="474"/>
      <c r="O1234" s="474"/>
      <c r="P1234" s="474"/>
      <c r="Q1234" s="474"/>
      <c r="R1234" s="474"/>
      <c r="S1234" s="474"/>
      <c r="T1234" s="474"/>
      <c r="U1234" s="474"/>
      <c r="V1234" s="474"/>
      <c r="W1234" s="474"/>
      <c r="X1234" s="474"/>
      <c r="Y1234" s="474"/>
      <c r="Z1234" s="474"/>
      <c r="AA1234" s="474"/>
      <c r="AB1234" s="474"/>
      <c r="AC1234" s="474"/>
      <c r="AD1234" s="474"/>
      <c r="AE1234" s="474"/>
      <c r="AF1234" s="474"/>
      <c r="AG1234" s="474"/>
    </row>
    <row r="1235" spans="1:33" ht="15" customHeight="1" x14ac:dyDescent="0.35">
      <c r="A1235" s="473" t="s">
        <v>2536</v>
      </c>
      <c r="B1235" s="482" t="s">
        <v>2196</v>
      </c>
      <c r="C1235" s="492">
        <v>576.92291299999999</v>
      </c>
      <c r="D1235" s="492">
        <v>575.28100600000005</v>
      </c>
      <c r="E1235" s="492">
        <v>578.35730000000001</v>
      </c>
      <c r="F1235" s="492">
        <v>585.17968800000006</v>
      </c>
      <c r="G1235" s="492">
        <v>594.49249299999997</v>
      </c>
      <c r="H1235" s="492">
        <v>601.92388900000003</v>
      </c>
      <c r="I1235" s="492">
        <v>610.07403599999998</v>
      </c>
      <c r="J1235" s="492">
        <v>618.64569100000006</v>
      </c>
      <c r="K1235" s="492">
        <v>624.796021</v>
      </c>
      <c r="L1235" s="492">
        <v>630.36633300000005</v>
      </c>
      <c r="M1235" s="492">
        <v>637.733521</v>
      </c>
      <c r="N1235" s="492">
        <v>645.34020999999996</v>
      </c>
      <c r="O1235" s="492">
        <v>653.47051999999996</v>
      </c>
      <c r="P1235" s="492">
        <v>662.75219700000002</v>
      </c>
      <c r="Q1235" s="492">
        <v>671.26629600000001</v>
      </c>
      <c r="R1235" s="492">
        <v>680.77972399999999</v>
      </c>
      <c r="S1235" s="492">
        <v>690.66394000000003</v>
      </c>
      <c r="T1235" s="492">
        <v>699.62896699999999</v>
      </c>
      <c r="U1235" s="492">
        <v>711.37207000000001</v>
      </c>
      <c r="V1235" s="492">
        <v>724.98608400000001</v>
      </c>
      <c r="W1235" s="492">
        <v>736.68499799999995</v>
      </c>
      <c r="X1235" s="492">
        <v>747.57904099999996</v>
      </c>
      <c r="Y1235" s="492">
        <v>757.22039800000005</v>
      </c>
      <c r="Z1235" s="492">
        <v>766.48284899999999</v>
      </c>
      <c r="AA1235" s="492">
        <v>776.35620100000006</v>
      </c>
      <c r="AB1235" s="492">
        <v>786.68621800000005</v>
      </c>
      <c r="AC1235" s="492">
        <v>798.12829599999998</v>
      </c>
      <c r="AD1235" s="492">
        <v>809.69702099999995</v>
      </c>
      <c r="AE1235" s="492">
        <v>822.22381600000006</v>
      </c>
      <c r="AF1235" s="487">
        <v>1.2734000000000001E-2</v>
      </c>
      <c r="AG1235" s="474"/>
    </row>
    <row r="1236" spans="1:33" ht="15" customHeight="1" x14ac:dyDescent="0.35">
      <c r="A1236" s="470"/>
      <c r="B1236" s="474"/>
      <c r="C1236" s="474"/>
      <c r="D1236" s="474"/>
      <c r="E1236" s="474"/>
      <c r="F1236" s="474"/>
      <c r="G1236" s="474"/>
      <c r="H1236" s="474"/>
      <c r="I1236" s="474"/>
      <c r="J1236" s="474"/>
      <c r="K1236" s="474"/>
      <c r="L1236" s="474"/>
      <c r="M1236" s="474"/>
      <c r="N1236" s="474"/>
      <c r="O1236" s="474"/>
      <c r="P1236" s="474"/>
      <c r="Q1236" s="474"/>
      <c r="R1236" s="474"/>
      <c r="S1236" s="474"/>
      <c r="T1236" s="474"/>
      <c r="U1236" s="474"/>
      <c r="V1236" s="474"/>
      <c r="W1236" s="474"/>
      <c r="X1236" s="474"/>
      <c r="Y1236" s="474"/>
      <c r="Z1236" s="474"/>
      <c r="AA1236" s="474"/>
      <c r="AB1236" s="474"/>
      <c r="AC1236" s="474"/>
      <c r="AD1236" s="474"/>
      <c r="AE1236" s="474"/>
      <c r="AF1236" s="474"/>
      <c r="AG1236" s="474"/>
    </row>
    <row r="1237" spans="1:33" ht="15" customHeight="1" thickBot="1" x14ac:dyDescent="0.4">
      <c r="A1237" s="470"/>
      <c r="B1237" s="474"/>
      <c r="C1237" s="474"/>
      <c r="D1237" s="474"/>
      <c r="E1237" s="474"/>
      <c r="F1237" s="474"/>
      <c r="G1237" s="474"/>
      <c r="H1237" s="474"/>
      <c r="I1237" s="474"/>
      <c r="J1237" s="474"/>
      <c r="K1237" s="474"/>
      <c r="L1237" s="474"/>
      <c r="M1237" s="474"/>
      <c r="N1237" s="474"/>
      <c r="O1237" s="474"/>
      <c r="P1237" s="474"/>
      <c r="Q1237" s="474"/>
      <c r="R1237" s="474"/>
      <c r="S1237" s="474"/>
      <c r="T1237" s="474"/>
      <c r="U1237" s="474"/>
      <c r="V1237" s="474"/>
      <c r="W1237" s="474"/>
      <c r="X1237" s="474"/>
      <c r="Y1237" s="474"/>
      <c r="Z1237" s="474"/>
      <c r="AA1237" s="474"/>
      <c r="AB1237" s="474"/>
      <c r="AC1237" s="474"/>
      <c r="AD1237" s="474"/>
      <c r="AE1237" s="474"/>
      <c r="AF1237" s="474"/>
      <c r="AG1237" s="474"/>
    </row>
    <row r="1238" spans="1:33" ht="15" customHeight="1" x14ac:dyDescent="0.35">
      <c r="A1238" s="470"/>
      <c r="B1238" s="490" t="s">
        <v>1156</v>
      </c>
      <c r="C1238" s="494"/>
      <c r="D1238" s="494"/>
      <c r="E1238" s="494"/>
      <c r="F1238" s="494"/>
      <c r="G1238" s="494"/>
      <c r="H1238" s="494"/>
      <c r="I1238" s="494"/>
      <c r="J1238" s="494"/>
      <c r="K1238" s="494"/>
      <c r="L1238" s="494"/>
      <c r="M1238" s="494"/>
      <c r="N1238" s="494"/>
      <c r="O1238" s="494"/>
      <c r="P1238" s="494"/>
      <c r="Q1238" s="494"/>
      <c r="R1238" s="494"/>
      <c r="S1238" s="494"/>
      <c r="T1238" s="494"/>
      <c r="U1238" s="494"/>
      <c r="V1238" s="494"/>
      <c r="W1238" s="494"/>
      <c r="X1238" s="494"/>
      <c r="Y1238" s="494"/>
      <c r="Z1238" s="494"/>
      <c r="AA1238" s="494"/>
      <c r="AB1238" s="494"/>
      <c r="AC1238" s="494"/>
      <c r="AD1238" s="494"/>
      <c r="AE1238" s="494"/>
      <c r="AF1238" s="494"/>
      <c r="AG1238" s="474"/>
    </row>
    <row r="1239" spans="1:33" ht="15" customHeight="1" x14ac:dyDescent="0.35">
      <c r="A1239" s="470"/>
      <c r="B1239" s="474" t="s">
        <v>2197</v>
      </c>
      <c r="C1239" s="474"/>
      <c r="D1239" s="474"/>
      <c r="E1239" s="474"/>
      <c r="F1239" s="474"/>
      <c r="G1239" s="474"/>
      <c r="H1239" s="474"/>
      <c r="I1239" s="474"/>
      <c r="J1239" s="474"/>
      <c r="K1239" s="474"/>
      <c r="L1239" s="474"/>
      <c r="M1239" s="474"/>
      <c r="N1239" s="474"/>
      <c r="O1239" s="474"/>
      <c r="P1239" s="474"/>
      <c r="Q1239" s="474"/>
      <c r="R1239" s="474"/>
      <c r="S1239" s="474"/>
      <c r="T1239" s="474"/>
      <c r="U1239" s="474"/>
      <c r="V1239" s="474"/>
      <c r="W1239" s="474"/>
      <c r="X1239" s="474"/>
      <c r="Y1239" s="474"/>
      <c r="Z1239" s="474"/>
      <c r="AA1239" s="474"/>
      <c r="AB1239" s="474"/>
      <c r="AC1239" s="474"/>
      <c r="AD1239" s="474"/>
      <c r="AE1239" s="474"/>
      <c r="AF1239" s="474"/>
      <c r="AG1239" s="474"/>
    </row>
    <row r="1240" spans="1:33" ht="12" customHeight="1" x14ac:dyDescent="0.35">
      <c r="A1240" s="470"/>
      <c r="B1240" s="474" t="s">
        <v>2591</v>
      </c>
      <c r="C1240" s="474"/>
      <c r="D1240" s="474"/>
      <c r="E1240" s="474"/>
      <c r="F1240" s="474"/>
      <c r="G1240" s="474"/>
      <c r="H1240" s="474"/>
      <c r="I1240" s="474"/>
      <c r="J1240" s="474"/>
      <c r="K1240" s="474"/>
      <c r="L1240" s="474"/>
      <c r="M1240" s="474"/>
      <c r="N1240" s="474"/>
      <c r="O1240" s="474"/>
      <c r="P1240" s="474"/>
      <c r="Q1240" s="474"/>
      <c r="R1240" s="474"/>
      <c r="S1240" s="474"/>
      <c r="T1240" s="474"/>
      <c r="U1240" s="474"/>
      <c r="V1240" s="474"/>
      <c r="W1240" s="474"/>
      <c r="X1240" s="474"/>
      <c r="Y1240" s="474"/>
      <c r="Z1240" s="474"/>
      <c r="AA1240" s="474"/>
      <c r="AB1240" s="474"/>
      <c r="AC1240" s="474"/>
      <c r="AD1240" s="474"/>
      <c r="AE1240" s="474"/>
      <c r="AF1240" s="474"/>
      <c r="AG1240" s="474"/>
    </row>
    <row r="1241" spans="1:33" ht="15" customHeight="1" x14ac:dyDescent="0.35">
      <c r="A1241" s="470"/>
      <c r="B1241" s="474"/>
      <c r="C1241" s="474"/>
      <c r="D1241" s="474"/>
      <c r="E1241" s="474"/>
      <c r="F1241" s="474"/>
      <c r="G1241" s="474"/>
      <c r="H1241" s="474"/>
      <c r="I1241" s="474"/>
      <c r="J1241" s="474"/>
      <c r="K1241" s="474"/>
      <c r="L1241" s="474"/>
      <c r="M1241" s="474"/>
      <c r="N1241" s="474"/>
      <c r="O1241" s="474"/>
      <c r="P1241" s="474"/>
      <c r="Q1241" s="474"/>
      <c r="R1241" s="474"/>
      <c r="S1241" s="474"/>
      <c r="T1241" s="474"/>
      <c r="U1241" s="474"/>
      <c r="V1241" s="474"/>
      <c r="W1241" s="474"/>
      <c r="X1241" s="474"/>
      <c r="Y1241" s="474"/>
      <c r="Z1241" s="474"/>
      <c r="AA1241" s="474"/>
      <c r="AB1241" s="474"/>
      <c r="AC1241" s="474"/>
      <c r="AD1241" s="474"/>
      <c r="AE1241" s="474"/>
      <c r="AF1241" s="474"/>
      <c r="AG1241" s="474"/>
    </row>
    <row r="1242" spans="1:33" ht="15" customHeight="1" x14ac:dyDescent="0.35">
      <c r="A1242" s="470"/>
      <c r="B1242" s="474"/>
      <c r="C1242" s="474"/>
      <c r="D1242" s="474"/>
      <c r="E1242" s="474"/>
      <c r="F1242" s="474"/>
      <c r="G1242" s="474"/>
      <c r="H1242" s="474"/>
      <c r="I1242" s="474"/>
      <c r="J1242" s="474"/>
      <c r="K1242" s="474"/>
      <c r="L1242" s="474"/>
      <c r="M1242" s="474"/>
      <c r="N1242" s="474"/>
      <c r="O1242" s="474"/>
      <c r="P1242" s="474"/>
      <c r="Q1242" s="474"/>
      <c r="R1242" s="474"/>
      <c r="S1242" s="474"/>
      <c r="T1242" s="474"/>
      <c r="U1242" s="474"/>
      <c r="V1242" s="474"/>
      <c r="W1242" s="474"/>
      <c r="X1242" s="474"/>
      <c r="Y1242" s="474"/>
      <c r="Z1242" s="474"/>
      <c r="AA1242" s="474"/>
      <c r="AB1242" s="474"/>
      <c r="AC1242" s="474"/>
      <c r="AD1242" s="474"/>
      <c r="AE1242" s="474"/>
      <c r="AF1242" s="474"/>
      <c r="AG1242" s="474"/>
    </row>
    <row r="1243" spans="1:33" ht="15" customHeight="1" x14ac:dyDescent="0.35">
      <c r="A1243" s="470"/>
      <c r="B1243" s="474"/>
      <c r="C1243" s="474"/>
      <c r="D1243" s="474"/>
      <c r="E1243" s="474"/>
      <c r="F1243" s="474"/>
      <c r="G1243" s="474"/>
      <c r="H1243" s="474"/>
      <c r="I1243" s="474"/>
      <c r="J1243" s="474"/>
      <c r="K1243" s="474"/>
      <c r="L1243" s="474"/>
      <c r="M1243" s="474"/>
      <c r="N1243" s="474"/>
      <c r="O1243" s="474"/>
      <c r="P1243" s="474"/>
      <c r="Q1243" s="474"/>
      <c r="R1243" s="474"/>
      <c r="S1243" s="474"/>
      <c r="T1243" s="474"/>
      <c r="U1243" s="474"/>
      <c r="V1243" s="474"/>
      <c r="W1243" s="474"/>
      <c r="X1243" s="474"/>
      <c r="Y1243" s="474"/>
      <c r="Z1243" s="474"/>
      <c r="AA1243" s="474"/>
      <c r="AB1243" s="474"/>
      <c r="AC1243" s="474"/>
      <c r="AD1243" s="474"/>
      <c r="AE1243" s="474"/>
      <c r="AF1243" s="474"/>
      <c r="AG1243" s="474"/>
    </row>
    <row r="1244" spans="1:33" ht="15" customHeight="1" x14ac:dyDescent="0.35">
      <c r="A1244" s="470"/>
      <c r="B1244" s="474"/>
      <c r="C1244" s="474"/>
      <c r="D1244" s="474"/>
      <c r="E1244" s="474"/>
      <c r="F1244" s="474"/>
      <c r="G1244" s="474"/>
      <c r="H1244" s="474"/>
      <c r="I1244" s="474"/>
      <c r="J1244" s="474"/>
      <c r="K1244" s="474"/>
      <c r="L1244" s="474"/>
      <c r="M1244" s="474"/>
      <c r="N1244" s="474"/>
      <c r="O1244" s="474"/>
      <c r="P1244" s="474"/>
      <c r="Q1244" s="474"/>
      <c r="R1244" s="474"/>
      <c r="S1244" s="474"/>
      <c r="T1244" s="474"/>
      <c r="U1244" s="474"/>
      <c r="V1244" s="474"/>
      <c r="W1244" s="474"/>
      <c r="X1244" s="474"/>
      <c r="Y1244" s="474"/>
      <c r="Z1244" s="474"/>
      <c r="AA1244" s="474"/>
      <c r="AB1244" s="474"/>
      <c r="AC1244" s="474"/>
      <c r="AD1244" s="474"/>
      <c r="AE1244" s="474"/>
      <c r="AF1244" s="474"/>
      <c r="AG1244" s="474"/>
    </row>
    <row r="1245" spans="1:33" ht="15" customHeight="1" x14ac:dyDescent="0.35">
      <c r="A1245" s="470"/>
      <c r="B1245" s="474"/>
      <c r="C1245" s="474"/>
      <c r="D1245" s="474"/>
      <c r="E1245" s="474"/>
      <c r="F1245" s="474"/>
      <c r="G1245" s="474"/>
      <c r="H1245" s="474"/>
      <c r="I1245" s="474"/>
      <c r="J1245" s="474"/>
      <c r="K1245" s="474"/>
      <c r="L1245" s="474"/>
      <c r="M1245" s="474"/>
      <c r="N1245" s="474"/>
      <c r="O1245" s="474"/>
      <c r="P1245" s="474"/>
      <c r="Q1245" s="474"/>
      <c r="R1245" s="474"/>
      <c r="S1245" s="474"/>
      <c r="T1245" s="474"/>
      <c r="U1245" s="474"/>
      <c r="V1245" s="474"/>
      <c r="W1245" s="474"/>
      <c r="X1245" s="474"/>
      <c r="Y1245" s="474"/>
      <c r="Z1245" s="474"/>
      <c r="AA1245" s="474"/>
      <c r="AB1245" s="474"/>
      <c r="AC1245" s="474"/>
      <c r="AD1245" s="474"/>
      <c r="AE1245" s="474"/>
      <c r="AF1245" s="474"/>
      <c r="AG1245" s="474"/>
    </row>
    <row r="1246" spans="1:33" ht="15" customHeight="1" x14ac:dyDescent="0.35">
      <c r="A1246" s="470"/>
      <c r="B1246" s="474"/>
      <c r="C1246" s="474"/>
      <c r="D1246" s="474"/>
      <c r="E1246" s="474"/>
      <c r="F1246" s="474"/>
      <c r="G1246" s="474"/>
      <c r="H1246" s="474"/>
      <c r="I1246" s="474"/>
      <c r="J1246" s="474"/>
      <c r="K1246" s="474"/>
      <c r="L1246" s="474"/>
      <c r="M1246" s="474"/>
      <c r="N1246" s="474"/>
      <c r="O1246" s="474"/>
      <c r="P1246" s="474"/>
      <c r="Q1246" s="474"/>
      <c r="R1246" s="474"/>
      <c r="S1246" s="474"/>
      <c r="T1246" s="474"/>
      <c r="U1246" s="474"/>
      <c r="V1246" s="474"/>
      <c r="W1246" s="474"/>
      <c r="X1246" s="474"/>
      <c r="Y1246" s="474"/>
      <c r="Z1246" s="474"/>
      <c r="AA1246" s="474"/>
      <c r="AB1246" s="474"/>
      <c r="AC1246" s="474"/>
      <c r="AD1246" s="474"/>
      <c r="AE1246" s="474"/>
      <c r="AF1246" s="474"/>
      <c r="AG1246" s="474"/>
    </row>
    <row r="1247" spans="1:33" ht="15" customHeight="1" x14ac:dyDescent="0.35">
      <c r="A1247" s="470"/>
      <c r="B1247" s="474"/>
      <c r="C1247" s="474"/>
      <c r="D1247" s="474"/>
      <c r="E1247" s="474"/>
      <c r="F1247" s="474"/>
      <c r="G1247" s="474"/>
      <c r="H1247" s="474"/>
      <c r="I1247" s="474"/>
      <c r="J1247" s="474"/>
      <c r="K1247" s="474"/>
      <c r="L1247" s="474"/>
      <c r="M1247" s="474"/>
      <c r="N1247" s="474"/>
      <c r="O1247" s="474"/>
      <c r="P1247" s="474"/>
      <c r="Q1247" s="474"/>
      <c r="R1247" s="474"/>
      <c r="S1247" s="474"/>
      <c r="T1247" s="474"/>
      <c r="U1247" s="474"/>
      <c r="V1247" s="474"/>
      <c r="W1247" s="474"/>
      <c r="X1247" s="474"/>
      <c r="Y1247" s="474"/>
      <c r="Z1247" s="474"/>
      <c r="AA1247" s="474"/>
      <c r="AB1247" s="474"/>
      <c r="AC1247" s="474"/>
      <c r="AD1247" s="474"/>
      <c r="AE1247" s="474"/>
      <c r="AF1247" s="474"/>
      <c r="AG1247" s="474"/>
    </row>
    <row r="1248" spans="1:33" ht="12" customHeight="1" x14ac:dyDescent="0.35">
      <c r="A1248" s="470"/>
      <c r="B1248" s="474"/>
      <c r="C1248" s="474"/>
      <c r="D1248" s="474"/>
      <c r="E1248" s="474"/>
      <c r="F1248" s="474"/>
      <c r="G1248" s="474"/>
      <c r="H1248" s="474"/>
      <c r="I1248" s="474"/>
      <c r="J1248" s="474"/>
      <c r="K1248" s="474"/>
      <c r="L1248" s="474"/>
      <c r="M1248" s="474"/>
      <c r="N1248" s="474"/>
      <c r="O1248" s="474"/>
      <c r="P1248" s="474"/>
      <c r="Q1248" s="474"/>
      <c r="R1248" s="474"/>
      <c r="S1248" s="474"/>
      <c r="T1248" s="474"/>
      <c r="U1248" s="474"/>
      <c r="V1248" s="474"/>
      <c r="W1248" s="474"/>
      <c r="X1248" s="474"/>
      <c r="Y1248" s="474"/>
      <c r="Z1248" s="474"/>
      <c r="AA1248" s="474"/>
      <c r="AB1248" s="474"/>
      <c r="AC1248" s="474"/>
      <c r="AD1248" s="474"/>
      <c r="AE1248" s="474"/>
      <c r="AF1248" s="474"/>
      <c r="AG1248" s="474"/>
    </row>
    <row r="1249" spans="2:33" ht="15" customHeight="1" x14ac:dyDescent="0.35">
      <c r="B1249" s="474"/>
      <c r="C1249" s="474"/>
      <c r="D1249" s="474"/>
      <c r="E1249" s="474"/>
      <c r="F1249" s="474"/>
      <c r="G1249" s="474"/>
      <c r="H1249" s="474"/>
      <c r="I1249" s="474"/>
      <c r="J1249" s="474"/>
      <c r="K1249" s="474"/>
      <c r="L1249" s="474"/>
      <c r="M1249" s="474"/>
      <c r="N1249" s="474"/>
      <c r="O1249" s="474"/>
      <c r="P1249" s="474"/>
      <c r="Q1249" s="474"/>
      <c r="R1249" s="474"/>
      <c r="S1249" s="474"/>
      <c r="T1249" s="474"/>
      <c r="U1249" s="474"/>
      <c r="V1249" s="474"/>
      <c r="W1249" s="474"/>
      <c r="X1249" s="474"/>
      <c r="Y1249" s="474"/>
      <c r="Z1249" s="474"/>
      <c r="AA1249" s="474"/>
      <c r="AB1249" s="474"/>
      <c r="AC1249" s="474"/>
      <c r="AD1249" s="474"/>
      <c r="AE1249" s="474"/>
      <c r="AF1249" s="474"/>
      <c r="AG1249" s="474"/>
    </row>
    <row r="1250" spans="2:33" ht="15" customHeight="1" x14ac:dyDescent="0.35">
      <c r="B1250" s="474"/>
      <c r="C1250" s="474"/>
      <c r="D1250" s="474"/>
      <c r="E1250" s="474"/>
      <c r="F1250" s="474"/>
      <c r="G1250" s="474"/>
      <c r="H1250" s="474"/>
      <c r="I1250" s="474"/>
      <c r="J1250" s="474"/>
      <c r="K1250" s="474"/>
      <c r="L1250" s="474"/>
      <c r="M1250" s="474"/>
      <c r="N1250" s="474"/>
      <c r="O1250" s="474"/>
      <c r="P1250" s="474"/>
      <c r="Q1250" s="474"/>
      <c r="R1250" s="474"/>
      <c r="S1250" s="474"/>
      <c r="T1250" s="474"/>
      <c r="U1250" s="474"/>
      <c r="V1250" s="474"/>
      <c r="W1250" s="474"/>
      <c r="X1250" s="474"/>
      <c r="Y1250" s="474"/>
      <c r="Z1250" s="474"/>
      <c r="AA1250" s="474"/>
      <c r="AB1250" s="474"/>
      <c r="AC1250" s="474"/>
      <c r="AD1250" s="474"/>
      <c r="AE1250" s="474"/>
      <c r="AF1250" s="474"/>
      <c r="AG1250" s="474"/>
    </row>
    <row r="1251" spans="2:33" ht="15" customHeight="1" x14ac:dyDescent="0.35">
      <c r="B1251" s="474"/>
      <c r="C1251" s="474"/>
      <c r="D1251" s="474"/>
      <c r="E1251" s="474"/>
      <c r="F1251" s="474"/>
      <c r="G1251" s="474"/>
      <c r="H1251" s="474"/>
      <c r="I1251" s="474"/>
      <c r="J1251" s="474"/>
      <c r="K1251" s="474"/>
      <c r="L1251" s="474"/>
      <c r="M1251" s="474"/>
      <c r="N1251" s="474"/>
      <c r="O1251" s="474"/>
      <c r="P1251" s="474"/>
      <c r="Q1251" s="474"/>
      <c r="R1251" s="474"/>
      <c r="S1251" s="474"/>
      <c r="T1251" s="474"/>
      <c r="U1251" s="474"/>
      <c r="V1251" s="474"/>
      <c r="W1251" s="474"/>
      <c r="X1251" s="474"/>
      <c r="Y1251" s="474"/>
      <c r="Z1251" s="474"/>
      <c r="AA1251" s="474"/>
      <c r="AB1251" s="474"/>
      <c r="AC1251" s="474"/>
      <c r="AD1251" s="474"/>
      <c r="AE1251" s="474"/>
      <c r="AF1251" s="474"/>
      <c r="AG1251" s="474"/>
    </row>
    <row r="1252" spans="2:33" ht="15" customHeight="1" x14ac:dyDescent="0.35">
      <c r="B1252" s="474"/>
      <c r="C1252" s="474"/>
      <c r="D1252" s="474"/>
      <c r="E1252" s="474"/>
      <c r="F1252" s="474"/>
      <c r="G1252" s="474"/>
      <c r="H1252" s="474"/>
      <c r="I1252" s="474"/>
      <c r="J1252" s="474"/>
      <c r="K1252" s="474"/>
      <c r="L1252" s="474"/>
      <c r="M1252" s="474"/>
      <c r="N1252" s="474"/>
      <c r="O1252" s="474"/>
      <c r="P1252" s="474"/>
      <c r="Q1252" s="474"/>
      <c r="R1252" s="474"/>
      <c r="S1252" s="474"/>
      <c r="T1252" s="474"/>
      <c r="U1252" s="474"/>
      <c r="V1252" s="474"/>
      <c r="W1252" s="474"/>
      <c r="X1252" s="474"/>
      <c r="Y1252" s="474"/>
      <c r="Z1252" s="474"/>
      <c r="AA1252" s="474"/>
      <c r="AB1252" s="474"/>
      <c r="AC1252" s="474"/>
      <c r="AD1252" s="474"/>
      <c r="AE1252" s="474"/>
      <c r="AF1252" s="474"/>
      <c r="AG1252" s="474"/>
    </row>
    <row r="1253" spans="2:33" ht="15" customHeight="1" x14ac:dyDescent="0.35">
      <c r="B1253" s="474"/>
      <c r="C1253" s="474"/>
      <c r="D1253" s="474"/>
      <c r="E1253" s="474"/>
      <c r="F1253" s="474"/>
      <c r="G1253" s="474"/>
      <c r="H1253" s="474"/>
      <c r="I1253" s="474"/>
      <c r="J1253" s="474"/>
      <c r="K1253" s="474"/>
      <c r="L1253" s="474"/>
      <c r="M1253" s="474"/>
      <c r="N1253" s="474"/>
      <c r="O1253" s="474"/>
      <c r="P1253" s="474"/>
      <c r="Q1253" s="474"/>
      <c r="R1253" s="474"/>
      <c r="S1253" s="474"/>
      <c r="T1253" s="474"/>
      <c r="U1253" s="474"/>
      <c r="V1253" s="474"/>
      <c r="W1253" s="474"/>
      <c r="X1253" s="474"/>
      <c r="Y1253" s="474"/>
      <c r="Z1253" s="474"/>
      <c r="AA1253" s="474"/>
      <c r="AB1253" s="474"/>
      <c r="AC1253" s="474"/>
      <c r="AD1253" s="474"/>
      <c r="AE1253" s="474"/>
      <c r="AF1253" s="474"/>
      <c r="AG1253" s="474"/>
    </row>
    <row r="1254" spans="2:33" ht="15" customHeight="1" x14ac:dyDescent="0.35">
      <c r="B1254" s="474"/>
      <c r="C1254" s="474"/>
      <c r="D1254" s="474"/>
      <c r="E1254" s="474"/>
      <c r="F1254" s="474"/>
      <c r="G1254" s="474"/>
      <c r="H1254" s="474"/>
      <c r="I1254" s="474"/>
      <c r="J1254" s="474"/>
      <c r="K1254" s="474"/>
      <c r="L1254" s="474"/>
      <c r="M1254" s="474"/>
      <c r="N1254" s="474"/>
      <c r="O1254" s="474"/>
      <c r="P1254" s="474"/>
      <c r="Q1254" s="474"/>
      <c r="R1254" s="474"/>
      <c r="S1254" s="474"/>
      <c r="T1254" s="474"/>
      <c r="U1254" s="474"/>
      <c r="V1254" s="474"/>
      <c r="W1254" s="474"/>
      <c r="X1254" s="474"/>
      <c r="Y1254" s="474"/>
      <c r="Z1254" s="474"/>
      <c r="AA1254" s="474"/>
      <c r="AB1254" s="474"/>
      <c r="AC1254" s="474"/>
      <c r="AD1254" s="474"/>
      <c r="AE1254" s="474"/>
      <c r="AF1254" s="474"/>
      <c r="AG1254" s="474"/>
    </row>
    <row r="1255" spans="2:33" ht="15" customHeight="1" x14ac:dyDescent="0.35">
      <c r="B1255" s="474"/>
      <c r="C1255" s="474"/>
      <c r="D1255" s="474"/>
      <c r="E1255" s="474"/>
      <c r="F1255" s="474"/>
      <c r="G1255" s="474"/>
      <c r="H1255" s="474"/>
      <c r="I1255" s="474"/>
      <c r="J1255" s="474"/>
      <c r="K1255" s="474"/>
      <c r="L1255" s="474"/>
      <c r="M1255" s="474"/>
      <c r="N1255" s="474"/>
      <c r="O1255" s="474"/>
      <c r="P1255" s="474"/>
      <c r="Q1255" s="474"/>
      <c r="R1255" s="474"/>
      <c r="S1255" s="474"/>
      <c r="T1255" s="474"/>
      <c r="U1255" s="474"/>
      <c r="V1255" s="474"/>
      <c r="W1255" s="474"/>
      <c r="X1255" s="474"/>
      <c r="Y1255" s="474"/>
      <c r="Z1255" s="474"/>
      <c r="AA1255" s="474"/>
      <c r="AB1255" s="474"/>
      <c r="AC1255" s="474"/>
      <c r="AD1255" s="474"/>
      <c r="AE1255" s="474"/>
      <c r="AF1255" s="474"/>
      <c r="AG1255" s="474"/>
    </row>
    <row r="1256" spans="2:33" ht="12" customHeight="1" x14ac:dyDescent="0.35">
      <c r="B1256" s="474"/>
      <c r="C1256" s="474"/>
      <c r="D1256" s="474"/>
      <c r="E1256" s="474"/>
      <c r="F1256" s="474"/>
      <c r="G1256" s="474"/>
      <c r="H1256" s="474"/>
      <c r="I1256" s="474"/>
      <c r="J1256" s="474"/>
      <c r="K1256" s="474"/>
      <c r="L1256" s="474"/>
      <c r="M1256" s="474"/>
      <c r="N1256" s="474"/>
      <c r="O1256" s="474"/>
      <c r="P1256" s="474"/>
      <c r="Q1256" s="474"/>
      <c r="R1256" s="474"/>
      <c r="S1256" s="474"/>
      <c r="T1256" s="474"/>
      <c r="U1256" s="474"/>
      <c r="V1256" s="474"/>
      <c r="W1256" s="474"/>
      <c r="X1256" s="474"/>
      <c r="Y1256" s="474"/>
      <c r="Z1256" s="474"/>
      <c r="AA1256" s="474"/>
      <c r="AB1256" s="474"/>
      <c r="AC1256" s="474"/>
      <c r="AD1256" s="474"/>
      <c r="AE1256" s="474"/>
      <c r="AF1256" s="474"/>
      <c r="AG1256" s="474"/>
    </row>
    <row r="1257" spans="2:33" ht="12" customHeight="1" x14ac:dyDescent="0.35">
      <c r="B1257" s="474"/>
      <c r="C1257" s="474"/>
      <c r="D1257" s="474"/>
      <c r="E1257" s="474"/>
      <c r="F1257" s="474"/>
      <c r="G1257" s="474"/>
      <c r="H1257" s="474"/>
      <c r="I1257" s="474"/>
      <c r="J1257" s="474"/>
      <c r="K1257" s="474"/>
      <c r="L1257" s="474"/>
      <c r="M1257" s="474"/>
      <c r="N1257" s="474"/>
      <c r="O1257" s="474"/>
      <c r="P1257" s="474"/>
      <c r="Q1257" s="474"/>
      <c r="R1257" s="474"/>
      <c r="S1257" s="474"/>
      <c r="T1257" s="474"/>
      <c r="U1257" s="474"/>
      <c r="V1257" s="474"/>
      <c r="W1257" s="474"/>
      <c r="X1257" s="474"/>
      <c r="Y1257" s="474"/>
      <c r="Z1257" s="474"/>
      <c r="AA1257" s="474"/>
      <c r="AB1257" s="474"/>
      <c r="AC1257" s="474"/>
      <c r="AD1257" s="474"/>
      <c r="AE1257" s="474"/>
      <c r="AF1257" s="474"/>
      <c r="AG1257" s="474"/>
    </row>
    <row r="1258" spans="2:33" ht="15" customHeight="1" x14ac:dyDescent="0.35">
      <c r="B1258" s="474"/>
      <c r="C1258" s="474"/>
      <c r="D1258" s="474"/>
      <c r="E1258" s="474"/>
      <c r="F1258" s="474"/>
      <c r="G1258" s="474"/>
      <c r="H1258" s="474"/>
      <c r="I1258" s="474"/>
      <c r="J1258" s="474"/>
      <c r="K1258" s="474"/>
      <c r="L1258" s="474"/>
      <c r="M1258" s="474"/>
      <c r="N1258" s="474"/>
      <c r="O1258" s="474"/>
      <c r="P1258" s="474"/>
      <c r="Q1258" s="474"/>
      <c r="R1258" s="474"/>
      <c r="S1258" s="474"/>
      <c r="T1258" s="474"/>
      <c r="U1258" s="474"/>
      <c r="V1258" s="474"/>
      <c r="W1258" s="474"/>
      <c r="X1258" s="474"/>
      <c r="Y1258" s="474"/>
      <c r="Z1258" s="474"/>
      <c r="AA1258" s="474"/>
      <c r="AB1258" s="474"/>
      <c r="AC1258" s="474"/>
      <c r="AD1258" s="474"/>
      <c r="AE1258" s="474"/>
      <c r="AF1258" s="474"/>
      <c r="AG1258" s="474"/>
    </row>
    <row r="1259" spans="2:33" ht="15" customHeight="1" x14ac:dyDescent="0.35">
      <c r="B1259" s="474"/>
      <c r="C1259" s="474"/>
      <c r="D1259" s="474"/>
      <c r="E1259" s="474"/>
      <c r="F1259" s="474"/>
      <c r="G1259" s="474"/>
      <c r="H1259" s="474"/>
      <c r="I1259" s="474"/>
      <c r="J1259" s="474"/>
      <c r="K1259" s="474"/>
      <c r="L1259" s="474"/>
      <c r="M1259" s="474"/>
      <c r="N1259" s="474"/>
      <c r="O1259" s="474"/>
      <c r="P1259" s="474"/>
      <c r="Q1259" s="474"/>
      <c r="R1259" s="474"/>
      <c r="S1259" s="474"/>
      <c r="T1259" s="474"/>
      <c r="U1259" s="474"/>
      <c r="V1259" s="474"/>
      <c r="W1259" s="474"/>
      <c r="X1259" s="474"/>
      <c r="Y1259" s="474"/>
      <c r="Z1259" s="474"/>
      <c r="AA1259" s="474"/>
      <c r="AB1259" s="474"/>
      <c r="AC1259" s="474"/>
      <c r="AD1259" s="474"/>
      <c r="AE1259" s="474"/>
      <c r="AF1259" s="474"/>
      <c r="AG1259" s="474"/>
    </row>
    <row r="1260" spans="2:33" ht="15" customHeight="1" x14ac:dyDescent="0.35">
      <c r="B1260" s="474"/>
      <c r="C1260" s="474"/>
      <c r="D1260" s="474"/>
      <c r="E1260" s="474"/>
      <c r="F1260" s="474"/>
      <c r="G1260" s="474"/>
      <c r="H1260" s="474"/>
      <c r="I1260" s="474"/>
      <c r="J1260" s="474"/>
      <c r="K1260" s="474"/>
      <c r="L1260" s="474"/>
      <c r="M1260" s="474"/>
      <c r="N1260" s="474"/>
      <c r="O1260" s="474"/>
      <c r="P1260" s="474"/>
      <c r="Q1260" s="474"/>
      <c r="R1260" s="474"/>
      <c r="S1260" s="474"/>
      <c r="T1260" s="474"/>
      <c r="U1260" s="474"/>
      <c r="V1260" s="474"/>
      <c r="W1260" s="474"/>
      <c r="X1260" s="474"/>
      <c r="Y1260" s="474"/>
      <c r="Z1260" s="474"/>
      <c r="AA1260" s="474"/>
      <c r="AB1260" s="474"/>
      <c r="AC1260" s="474"/>
      <c r="AD1260" s="474"/>
      <c r="AE1260" s="474"/>
      <c r="AF1260" s="474"/>
      <c r="AG1260" s="474"/>
    </row>
    <row r="1261" spans="2:33" ht="12" customHeight="1" x14ac:dyDescent="0.35">
      <c r="B1261" s="474"/>
      <c r="C1261" s="474"/>
      <c r="D1261" s="474"/>
      <c r="E1261" s="474"/>
      <c r="F1261" s="474"/>
      <c r="G1261" s="474"/>
      <c r="H1261" s="474"/>
      <c r="I1261" s="474"/>
      <c r="J1261" s="474"/>
      <c r="K1261" s="474"/>
      <c r="L1261" s="474"/>
      <c r="M1261" s="474"/>
      <c r="N1261" s="474"/>
      <c r="O1261" s="474"/>
      <c r="P1261" s="474"/>
      <c r="Q1261" s="474"/>
      <c r="R1261" s="474"/>
      <c r="S1261" s="474"/>
      <c r="T1261" s="474"/>
      <c r="U1261" s="474"/>
      <c r="V1261" s="474"/>
      <c r="W1261" s="474"/>
      <c r="X1261" s="474"/>
      <c r="Y1261" s="474"/>
      <c r="Z1261" s="474"/>
      <c r="AA1261" s="474"/>
      <c r="AB1261" s="474"/>
      <c r="AC1261" s="474"/>
      <c r="AD1261" s="474"/>
      <c r="AE1261" s="474"/>
      <c r="AF1261" s="474"/>
      <c r="AG1261" s="474"/>
    </row>
    <row r="1262" spans="2:33" ht="15" customHeight="1" x14ac:dyDescent="0.35">
      <c r="B1262" s="474"/>
      <c r="C1262" s="474"/>
      <c r="D1262" s="474"/>
      <c r="E1262" s="474"/>
      <c r="F1262" s="474"/>
      <c r="G1262" s="474"/>
      <c r="H1262" s="474"/>
      <c r="I1262" s="474"/>
      <c r="J1262" s="474"/>
      <c r="K1262" s="474"/>
      <c r="L1262" s="474"/>
      <c r="M1262" s="474"/>
      <c r="N1262" s="474"/>
      <c r="O1262" s="474"/>
      <c r="P1262" s="474"/>
      <c r="Q1262" s="474"/>
      <c r="R1262" s="474"/>
      <c r="S1262" s="474"/>
      <c r="T1262" s="474"/>
      <c r="U1262" s="474"/>
      <c r="V1262" s="474"/>
      <c r="W1262" s="474"/>
      <c r="X1262" s="474"/>
      <c r="Y1262" s="474"/>
      <c r="Z1262" s="474"/>
      <c r="AA1262" s="474"/>
      <c r="AB1262" s="474"/>
      <c r="AC1262" s="474"/>
      <c r="AD1262" s="474"/>
      <c r="AE1262" s="474"/>
      <c r="AF1262" s="474"/>
      <c r="AG1262" s="474"/>
    </row>
    <row r="1263" spans="2:33" ht="15" customHeight="1" x14ac:dyDescent="0.35">
      <c r="B1263" s="474"/>
      <c r="C1263" s="474"/>
      <c r="D1263" s="474"/>
      <c r="E1263" s="474"/>
      <c r="F1263" s="474"/>
      <c r="G1263" s="474"/>
      <c r="H1263" s="474"/>
      <c r="I1263" s="474"/>
      <c r="J1263" s="474"/>
      <c r="K1263" s="474"/>
      <c r="L1263" s="474"/>
      <c r="M1263" s="474"/>
      <c r="N1263" s="474"/>
      <c r="O1263" s="474"/>
      <c r="P1263" s="474"/>
      <c r="Q1263" s="474"/>
      <c r="R1263" s="474"/>
      <c r="S1263" s="474"/>
      <c r="T1263" s="474"/>
      <c r="U1263" s="474"/>
      <c r="V1263" s="474"/>
      <c r="W1263" s="474"/>
      <c r="X1263" s="474"/>
      <c r="Y1263" s="474"/>
      <c r="Z1263" s="474"/>
      <c r="AA1263" s="474"/>
      <c r="AB1263" s="474"/>
      <c r="AC1263" s="474"/>
      <c r="AD1263" s="474"/>
      <c r="AE1263" s="474"/>
      <c r="AF1263" s="474"/>
      <c r="AG1263" s="474"/>
    </row>
    <row r="1264" spans="2:33" ht="15" customHeight="1" x14ac:dyDescent="0.35">
      <c r="B1264" s="474"/>
      <c r="C1264" s="474"/>
      <c r="D1264" s="474"/>
      <c r="E1264" s="474"/>
      <c r="F1264" s="474"/>
      <c r="G1264" s="474"/>
      <c r="H1264" s="474"/>
      <c r="I1264" s="474"/>
      <c r="J1264" s="474"/>
      <c r="K1264" s="474"/>
      <c r="L1264" s="474"/>
      <c r="M1264" s="474"/>
      <c r="N1264" s="474"/>
      <c r="O1264" s="474"/>
      <c r="P1264" s="474"/>
      <c r="Q1264" s="474"/>
      <c r="R1264" s="474"/>
      <c r="S1264" s="474"/>
      <c r="T1264" s="474"/>
      <c r="U1264" s="474"/>
      <c r="V1264" s="474"/>
      <c r="W1264" s="474"/>
      <c r="X1264" s="474"/>
      <c r="Y1264" s="474"/>
      <c r="Z1264" s="474"/>
      <c r="AA1264" s="474"/>
      <c r="AB1264" s="474"/>
      <c r="AC1264" s="474"/>
      <c r="AD1264" s="474"/>
      <c r="AE1264" s="474"/>
      <c r="AF1264" s="474"/>
      <c r="AG1264" s="474"/>
    </row>
    <row r="1265" spans="2:33" ht="15" customHeight="1" x14ac:dyDescent="0.35">
      <c r="B1265" s="474"/>
      <c r="C1265" s="474"/>
      <c r="D1265" s="474"/>
      <c r="E1265" s="474"/>
      <c r="F1265" s="474"/>
      <c r="G1265" s="474"/>
      <c r="H1265" s="474"/>
      <c r="I1265" s="474"/>
      <c r="J1265" s="474"/>
      <c r="K1265" s="474"/>
      <c r="L1265" s="474"/>
      <c r="M1265" s="474"/>
      <c r="N1265" s="474"/>
      <c r="O1265" s="474"/>
      <c r="P1265" s="474"/>
      <c r="Q1265" s="474"/>
      <c r="R1265" s="474"/>
      <c r="S1265" s="474"/>
      <c r="T1265" s="474"/>
      <c r="U1265" s="474"/>
      <c r="V1265" s="474"/>
      <c r="W1265" s="474"/>
      <c r="X1265" s="474"/>
      <c r="Y1265" s="474"/>
      <c r="Z1265" s="474"/>
      <c r="AA1265" s="474"/>
      <c r="AB1265" s="474"/>
      <c r="AC1265" s="474"/>
      <c r="AD1265" s="474"/>
      <c r="AE1265" s="474"/>
      <c r="AF1265" s="474"/>
      <c r="AG1265" s="474"/>
    </row>
    <row r="1266" spans="2:33" ht="15" customHeight="1" x14ac:dyDescent="0.35">
      <c r="B1266" s="474"/>
      <c r="C1266" s="474"/>
      <c r="D1266" s="474"/>
      <c r="E1266" s="474"/>
      <c r="F1266" s="474"/>
      <c r="G1266" s="474"/>
      <c r="H1266" s="474"/>
      <c r="I1266" s="474"/>
      <c r="J1266" s="474"/>
      <c r="K1266" s="474"/>
      <c r="L1266" s="474"/>
      <c r="M1266" s="474"/>
      <c r="N1266" s="474"/>
      <c r="O1266" s="474"/>
      <c r="P1266" s="474"/>
      <c r="Q1266" s="474"/>
      <c r="R1266" s="474"/>
      <c r="S1266" s="474"/>
      <c r="T1266" s="474"/>
      <c r="U1266" s="474"/>
      <c r="V1266" s="474"/>
      <c r="W1266" s="474"/>
      <c r="X1266" s="474"/>
      <c r="Y1266" s="474"/>
      <c r="Z1266" s="474"/>
      <c r="AA1266" s="474"/>
      <c r="AB1266" s="474"/>
      <c r="AC1266" s="474"/>
      <c r="AD1266" s="474"/>
      <c r="AE1266" s="474"/>
      <c r="AF1266" s="474"/>
      <c r="AG1266" s="474"/>
    </row>
    <row r="1267" spans="2:33" ht="15" customHeight="1" x14ac:dyDescent="0.35">
      <c r="B1267" s="474"/>
      <c r="C1267" s="474"/>
      <c r="D1267" s="474"/>
      <c r="E1267" s="474"/>
      <c r="F1267" s="474"/>
      <c r="G1267" s="474"/>
      <c r="H1267" s="474"/>
      <c r="I1267" s="474"/>
      <c r="J1267" s="474"/>
      <c r="K1267" s="474"/>
      <c r="L1267" s="474"/>
      <c r="M1267" s="474"/>
      <c r="N1267" s="474"/>
      <c r="O1267" s="474"/>
      <c r="P1267" s="474"/>
      <c r="Q1267" s="474"/>
      <c r="R1267" s="474"/>
      <c r="S1267" s="474"/>
      <c r="T1267" s="474"/>
      <c r="U1267" s="474"/>
      <c r="V1267" s="474"/>
      <c r="W1267" s="474"/>
      <c r="X1267" s="474"/>
      <c r="Y1267" s="474"/>
      <c r="Z1267" s="474"/>
      <c r="AA1267" s="474"/>
      <c r="AB1267" s="474"/>
      <c r="AC1267" s="474"/>
      <c r="AD1267" s="474"/>
      <c r="AE1267" s="474"/>
      <c r="AF1267" s="474"/>
      <c r="AG1267" s="474"/>
    </row>
    <row r="1268" spans="2:33" ht="15" customHeight="1" x14ac:dyDescent="0.35">
      <c r="B1268" s="474"/>
      <c r="C1268" s="474"/>
      <c r="D1268" s="474"/>
      <c r="E1268" s="474"/>
      <c r="F1268" s="474"/>
      <c r="G1268" s="474"/>
      <c r="H1268" s="474"/>
      <c r="I1268" s="474"/>
      <c r="J1268" s="474"/>
      <c r="K1268" s="474"/>
      <c r="L1268" s="474"/>
      <c r="M1268" s="474"/>
      <c r="N1268" s="474"/>
      <c r="O1268" s="474"/>
      <c r="P1268" s="474"/>
      <c r="Q1268" s="474"/>
      <c r="R1268" s="474"/>
      <c r="S1268" s="474"/>
      <c r="T1268" s="474"/>
      <c r="U1268" s="474"/>
      <c r="V1268" s="474"/>
      <c r="W1268" s="474"/>
      <c r="X1268" s="474"/>
      <c r="Y1268" s="474"/>
      <c r="Z1268" s="474"/>
      <c r="AA1268" s="474"/>
      <c r="AB1268" s="474"/>
      <c r="AC1268" s="474"/>
      <c r="AD1268" s="474"/>
      <c r="AE1268" s="474"/>
      <c r="AF1268" s="474"/>
      <c r="AG1268" s="474"/>
    </row>
    <row r="1269" spans="2:33" ht="15" customHeight="1" x14ac:dyDescent="0.35">
      <c r="B1269" s="474"/>
      <c r="C1269" s="474"/>
      <c r="D1269" s="474"/>
      <c r="E1269" s="474"/>
      <c r="F1269" s="474"/>
      <c r="G1269" s="474"/>
      <c r="H1269" s="474"/>
      <c r="I1269" s="474"/>
      <c r="J1269" s="474"/>
      <c r="K1269" s="474"/>
      <c r="L1269" s="474"/>
      <c r="M1269" s="474"/>
      <c r="N1269" s="474"/>
      <c r="O1269" s="474"/>
      <c r="P1269" s="474"/>
      <c r="Q1269" s="474"/>
      <c r="R1269" s="474"/>
      <c r="S1269" s="474"/>
      <c r="T1269" s="474"/>
      <c r="U1269" s="474"/>
      <c r="V1269" s="474"/>
      <c r="W1269" s="474"/>
      <c r="X1269" s="474"/>
      <c r="Y1269" s="474"/>
      <c r="Z1269" s="474"/>
      <c r="AA1269" s="474"/>
      <c r="AB1269" s="474"/>
      <c r="AC1269" s="474"/>
      <c r="AD1269" s="474"/>
      <c r="AE1269" s="474"/>
      <c r="AF1269" s="474"/>
      <c r="AG1269" s="474"/>
    </row>
    <row r="1270" spans="2:33" ht="15" customHeight="1" x14ac:dyDescent="0.35">
      <c r="B1270" s="474"/>
      <c r="C1270" s="474"/>
      <c r="D1270" s="474"/>
      <c r="E1270" s="474"/>
      <c r="F1270" s="474"/>
      <c r="G1270" s="474"/>
      <c r="H1270" s="474"/>
      <c r="I1270" s="474"/>
      <c r="J1270" s="474"/>
      <c r="K1270" s="474"/>
      <c r="L1270" s="474"/>
      <c r="M1270" s="474"/>
      <c r="N1270" s="474"/>
      <c r="O1270" s="474"/>
      <c r="P1270" s="474"/>
      <c r="Q1270" s="474"/>
      <c r="R1270" s="474"/>
      <c r="S1270" s="474"/>
      <c r="T1270" s="474"/>
      <c r="U1270" s="474"/>
      <c r="V1270" s="474"/>
      <c r="W1270" s="474"/>
      <c r="X1270" s="474"/>
      <c r="Y1270" s="474"/>
      <c r="Z1270" s="474"/>
      <c r="AA1270" s="474"/>
      <c r="AB1270" s="474"/>
      <c r="AC1270" s="474"/>
      <c r="AD1270" s="474"/>
      <c r="AE1270" s="474"/>
      <c r="AF1270" s="474"/>
      <c r="AG1270" s="474"/>
    </row>
    <row r="1271" spans="2:33" ht="15" customHeight="1" x14ac:dyDescent="0.35">
      <c r="B1271" s="474"/>
      <c r="C1271" s="474"/>
      <c r="D1271" s="474"/>
      <c r="E1271" s="474"/>
      <c r="F1271" s="474"/>
      <c r="G1271" s="474"/>
      <c r="H1271" s="474"/>
      <c r="I1271" s="474"/>
      <c r="J1271" s="474"/>
      <c r="K1271" s="474"/>
      <c r="L1271" s="474"/>
      <c r="M1271" s="474"/>
      <c r="N1271" s="474"/>
      <c r="O1271" s="474"/>
      <c r="P1271" s="474"/>
      <c r="Q1271" s="474"/>
      <c r="R1271" s="474"/>
      <c r="S1271" s="474"/>
      <c r="T1271" s="474"/>
      <c r="U1271" s="474"/>
      <c r="V1271" s="474"/>
      <c r="W1271" s="474"/>
      <c r="X1271" s="474"/>
      <c r="Y1271" s="474"/>
      <c r="Z1271" s="474"/>
      <c r="AA1271" s="474"/>
      <c r="AB1271" s="474"/>
      <c r="AC1271" s="474"/>
      <c r="AD1271" s="474"/>
      <c r="AE1271" s="474"/>
      <c r="AF1271" s="474"/>
      <c r="AG1271" s="474"/>
    </row>
    <row r="1272" spans="2:33" ht="15" customHeight="1" x14ac:dyDescent="0.35">
      <c r="B1272" s="474"/>
      <c r="C1272" s="474"/>
      <c r="D1272" s="474"/>
      <c r="E1272" s="474"/>
      <c r="F1272" s="474"/>
      <c r="G1272" s="474"/>
      <c r="H1272" s="474"/>
      <c r="I1272" s="474"/>
      <c r="J1272" s="474"/>
      <c r="K1272" s="474"/>
      <c r="L1272" s="474"/>
      <c r="M1272" s="474"/>
      <c r="N1272" s="474"/>
      <c r="O1272" s="474"/>
      <c r="P1272" s="474"/>
      <c r="Q1272" s="474"/>
      <c r="R1272" s="474"/>
      <c r="S1272" s="474"/>
      <c r="T1272" s="474"/>
      <c r="U1272" s="474"/>
      <c r="V1272" s="474"/>
      <c r="W1272" s="474"/>
      <c r="X1272" s="474"/>
      <c r="Y1272" s="474"/>
      <c r="Z1272" s="474"/>
      <c r="AA1272" s="474"/>
      <c r="AB1272" s="474"/>
      <c r="AC1272" s="474"/>
      <c r="AD1272" s="474"/>
      <c r="AE1272" s="474"/>
      <c r="AF1272" s="474"/>
      <c r="AG1272" s="474"/>
    </row>
    <row r="1273" spans="2:33" ht="15" customHeight="1" x14ac:dyDescent="0.35">
      <c r="B1273" s="474"/>
      <c r="C1273" s="474"/>
      <c r="D1273" s="474"/>
      <c r="E1273" s="474"/>
      <c r="F1273" s="474"/>
      <c r="G1273" s="474"/>
      <c r="H1273" s="474"/>
      <c r="I1273" s="474"/>
      <c r="J1273" s="474"/>
      <c r="K1273" s="474"/>
      <c r="L1273" s="474"/>
      <c r="M1273" s="474"/>
      <c r="N1273" s="474"/>
      <c r="O1273" s="474"/>
      <c r="P1273" s="474"/>
      <c r="Q1273" s="474"/>
      <c r="R1273" s="474"/>
      <c r="S1273" s="474"/>
      <c r="T1273" s="474"/>
      <c r="U1273" s="474"/>
      <c r="V1273" s="474"/>
      <c r="W1273" s="474"/>
      <c r="X1273" s="474"/>
      <c r="Y1273" s="474"/>
      <c r="Z1273" s="474"/>
      <c r="AA1273" s="474"/>
      <c r="AB1273" s="474"/>
      <c r="AC1273" s="474"/>
      <c r="AD1273" s="474"/>
      <c r="AE1273" s="474"/>
      <c r="AF1273" s="474"/>
      <c r="AG1273" s="474"/>
    </row>
    <row r="1274" spans="2:33" ht="15" customHeight="1" x14ac:dyDescent="0.35">
      <c r="B1274" s="474"/>
      <c r="C1274" s="474"/>
      <c r="D1274" s="474"/>
      <c r="E1274" s="474"/>
      <c r="F1274" s="474"/>
      <c r="G1274" s="474"/>
      <c r="H1274" s="474"/>
      <c r="I1274" s="474"/>
      <c r="J1274" s="474"/>
      <c r="K1274" s="474"/>
      <c r="L1274" s="474"/>
      <c r="M1274" s="474"/>
      <c r="N1274" s="474"/>
      <c r="O1274" s="474"/>
      <c r="P1274" s="474"/>
      <c r="Q1274" s="474"/>
      <c r="R1274" s="474"/>
      <c r="S1274" s="474"/>
      <c r="T1274" s="474"/>
      <c r="U1274" s="474"/>
      <c r="V1274" s="474"/>
      <c r="W1274" s="474"/>
      <c r="X1274" s="474"/>
      <c r="Y1274" s="474"/>
      <c r="Z1274" s="474"/>
      <c r="AA1274" s="474"/>
      <c r="AB1274" s="474"/>
      <c r="AC1274" s="474"/>
      <c r="AD1274" s="474"/>
      <c r="AE1274" s="474"/>
      <c r="AF1274" s="474"/>
      <c r="AG1274" s="474"/>
    </row>
    <row r="1275" spans="2:33" ht="15" customHeight="1" x14ac:dyDescent="0.35">
      <c r="B1275" s="474"/>
      <c r="C1275" s="474"/>
      <c r="D1275" s="474"/>
      <c r="E1275" s="474"/>
      <c r="F1275" s="474"/>
      <c r="G1275" s="474"/>
      <c r="H1275" s="474"/>
      <c r="I1275" s="474"/>
      <c r="J1275" s="474"/>
      <c r="K1275" s="474"/>
      <c r="L1275" s="474"/>
      <c r="M1275" s="474"/>
      <c r="N1275" s="474"/>
      <c r="O1275" s="474"/>
      <c r="P1275" s="474"/>
      <c r="Q1275" s="474"/>
      <c r="R1275" s="474"/>
      <c r="S1275" s="474"/>
      <c r="T1275" s="474"/>
      <c r="U1275" s="474"/>
      <c r="V1275" s="474"/>
      <c r="W1275" s="474"/>
      <c r="X1275" s="474"/>
      <c r="Y1275" s="474"/>
      <c r="Z1275" s="474"/>
      <c r="AA1275" s="474"/>
      <c r="AB1275" s="474"/>
      <c r="AC1275" s="474"/>
      <c r="AD1275" s="474"/>
      <c r="AE1275" s="474"/>
      <c r="AF1275" s="474"/>
      <c r="AG1275" s="474"/>
    </row>
    <row r="1276" spans="2:33" ht="15" customHeight="1" x14ac:dyDescent="0.35">
      <c r="B1276" s="474"/>
      <c r="C1276" s="474"/>
      <c r="D1276" s="474"/>
      <c r="E1276" s="474"/>
      <c r="F1276" s="474"/>
      <c r="G1276" s="474"/>
      <c r="H1276" s="474"/>
      <c r="I1276" s="474"/>
      <c r="J1276" s="474"/>
      <c r="K1276" s="474"/>
      <c r="L1276" s="474"/>
      <c r="M1276" s="474"/>
      <c r="N1276" s="474"/>
      <c r="O1276" s="474"/>
      <c r="P1276" s="474"/>
      <c r="Q1276" s="474"/>
      <c r="R1276" s="474"/>
      <c r="S1276" s="474"/>
      <c r="T1276" s="474"/>
      <c r="U1276" s="474"/>
      <c r="V1276" s="474"/>
      <c r="W1276" s="474"/>
      <c r="X1276" s="474"/>
      <c r="Y1276" s="474"/>
      <c r="Z1276" s="474"/>
      <c r="AA1276" s="474"/>
      <c r="AB1276" s="474"/>
      <c r="AC1276" s="474"/>
      <c r="AD1276" s="474"/>
      <c r="AE1276" s="474"/>
      <c r="AF1276" s="474"/>
      <c r="AG1276" s="474"/>
    </row>
    <row r="1277" spans="2:33" ht="15" customHeight="1" x14ac:dyDescent="0.35">
      <c r="B1277" s="474"/>
      <c r="C1277" s="474"/>
      <c r="D1277" s="474"/>
      <c r="E1277" s="474"/>
      <c r="F1277" s="474"/>
      <c r="G1277" s="474"/>
      <c r="H1277" s="474"/>
      <c r="I1277" s="474"/>
      <c r="J1277" s="474"/>
      <c r="K1277" s="474"/>
      <c r="L1277" s="474"/>
      <c r="M1277" s="474"/>
      <c r="N1277" s="474"/>
      <c r="O1277" s="474"/>
      <c r="P1277" s="474"/>
      <c r="Q1277" s="474"/>
      <c r="R1277" s="474"/>
      <c r="S1277" s="474"/>
      <c r="T1277" s="474"/>
      <c r="U1277" s="474"/>
      <c r="V1277" s="474"/>
      <c r="W1277" s="474"/>
      <c r="X1277" s="474"/>
      <c r="Y1277" s="474"/>
      <c r="Z1277" s="474"/>
      <c r="AA1277" s="474"/>
      <c r="AB1277" s="474"/>
      <c r="AC1277" s="474"/>
      <c r="AD1277" s="474"/>
      <c r="AE1277" s="474"/>
      <c r="AF1277" s="474"/>
      <c r="AG1277" s="474"/>
    </row>
    <row r="1278" spans="2:33" ht="15" customHeight="1" x14ac:dyDescent="0.35">
      <c r="B1278" s="474"/>
      <c r="C1278" s="474"/>
      <c r="D1278" s="474"/>
      <c r="E1278" s="474"/>
      <c r="F1278" s="474"/>
      <c r="G1278" s="474"/>
      <c r="H1278" s="474"/>
      <c r="I1278" s="474"/>
      <c r="J1278" s="474"/>
      <c r="K1278" s="474"/>
      <c r="L1278" s="474"/>
      <c r="M1278" s="474"/>
      <c r="N1278" s="474"/>
      <c r="O1278" s="474"/>
      <c r="P1278" s="474"/>
      <c r="Q1278" s="474"/>
      <c r="R1278" s="474"/>
      <c r="S1278" s="474"/>
      <c r="T1278" s="474"/>
      <c r="U1278" s="474"/>
      <c r="V1278" s="474"/>
      <c r="W1278" s="474"/>
      <c r="X1278" s="474"/>
      <c r="Y1278" s="474"/>
      <c r="Z1278" s="474"/>
      <c r="AA1278" s="474"/>
      <c r="AB1278" s="474"/>
      <c r="AC1278" s="474"/>
      <c r="AD1278" s="474"/>
      <c r="AE1278" s="474"/>
      <c r="AF1278" s="474"/>
      <c r="AG1278" s="474"/>
    </row>
    <row r="1279" spans="2:33" ht="15" customHeight="1" x14ac:dyDescent="0.35">
      <c r="B1279" s="474"/>
      <c r="C1279" s="474"/>
      <c r="D1279" s="474"/>
      <c r="E1279" s="474"/>
      <c r="F1279" s="474"/>
      <c r="G1279" s="474"/>
      <c r="H1279" s="474"/>
      <c r="I1279" s="474"/>
      <c r="J1279" s="474"/>
      <c r="K1279" s="474"/>
      <c r="L1279" s="474"/>
      <c r="M1279" s="474"/>
      <c r="N1279" s="474"/>
      <c r="O1279" s="474"/>
      <c r="P1279" s="474"/>
      <c r="Q1279" s="474"/>
      <c r="R1279" s="474"/>
      <c r="S1279" s="474"/>
      <c r="T1279" s="474"/>
      <c r="U1279" s="474"/>
      <c r="V1279" s="474"/>
      <c r="W1279" s="474"/>
      <c r="X1279" s="474"/>
      <c r="Y1279" s="474"/>
      <c r="Z1279" s="474"/>
      <c r="AA1279" s="474"/>
      <c r="AB1279" s="474"/>
      <c r="AC1279" s="474"/>
      <c r="AD1279" s="474"/>
      <c r="AE1279" s="474"/>
      <c r="AF1279" s="474"/>
      <c r="AG1279" s="474"/>
    </row>
    <row r="1280" spans="2:33" ht="15" customHeight="1" x14ac:dyDescent="0.35">
      <c r="B1280" s="474"/>
      <c r="C1280" s="474"/>
      <c r="D1280" s="474"/>
      <c r="E1280" s="474"/>
      <c r="F1280" s="474"/>
      <c r="G1280" s="474"/>
      <c r="H1280" s="474"/>
      <c r="I1280" s="474"/>
      <c r="J1280" s="474"/>
      <c r="K1280" s="474"/>
      <c r="L1280" s="474"/>
      <c r="M1280" s="474"/>
      <c r="N1280" s="474"/>
      <c r="O1280" s="474"/>
      <c r="P1280" s="474"/>
      <c r="Q1280" s="474"/>
      <c r="R1280" s="474"/>
      <c r="S1280" s="474"/>
      <c r="T1280" s="474"/>
      <c r="U1280" s="474"/>
      <c r="V1280" s="474"/>
      <c r="W1280" s="474"/>
      <c r="X1280" s="474"/>
      <c r="Y1280" s="474"/>
      <c r="Z1280" s="474"/>
      <c r="AA1280" s="474"/>
      <c r="AB1280" s="474"/>
      <c r="AC1280" s="474"/>
      <c r="AD1280" s="474"/>
      <c r="AE1280" s="474"/>
      <c r="AF1280" s="474"/>
      <c r="AG1280" s="474"/>
    </row>
    <row r="1281" spans="2:33" ht="15" customHeight="1" x14ac:dyDescent="0.35">
      <c r="B1281" s="474"/>
      <c r="C1281" s="474"/>
      <c r="D1281" s="474"/>
      <c r="E1281" s="474"/>
      <c r="F1281" s="474"/>
      <c r="G1281" s="474"/>
      <c r="H1281" s="474"/>
      <c r="I1281" s="474"/>
      <c r="J1281" s="474"/>
      <c r="K1281" s="474"/>
      <c r="L1281" s="474"/>
      <c r="M1281" s="474"/>
      <c r="N1281" s="474"/>
      <c r="O1281" s="474"/>
      <c r="P1281" s="474"/>
      <c r="Q1281" s="474"/>
      <c r="R1281" s="474"/>
      <c r="S1281" s="474"/>
      <c r="T1281" s="474"/>
      <c r="U1281" s="474"/>
      <c r="V1281" s="474"/>
      <c r="W1281" s="474"/>
      <c r="X1281" s="474"/>
      <c r="Y1281" s="474"/>
      <c r="Z1281" s="474"/>
      <c r="AA1281" s="474"/>
      <c r="AB1281" s="474"/>
      <c r="AC1281" s="474"/>
      <c r="AD1281" s="474"/>
      <c r="AE1281" s="474"/>
      <c r="AF1281" s="474"/>
      <c r="AG1281" s="474"/>
    </row>
    <row r="1282" spans="2:33" ht="15" customHeight="1" x14ac:dyDescent="0.35">
      <c r="B1282" s="474"/>
      <c r="C1282" s="474"/>
      <c r="D1282" s="474"/>
      <c r="E1282" s="474"/>
      <c r="F1282" s="474"/>
      <c r="G1282" s="474"/>
      <c r="H1282" s="474"/>
      <c r="I1282" s="474"/>
      <c r="J1282" s="474"/>
      <c r="K1282" s="474"/>
      <c r="L1282" s="474"/>
      <c r="M1282" s="474"/>
      <c r="N1282" s="474"/>
      <c r="O1282" s="474"/>
      <c r="P1282" s="474"/>
      <c r="Q1282" s="474"/>
      <c r="R1282" s="474"/>
      <c r="S1282" s="474"/>
      <c r="T1282" s="474"/>
      <c r="U1282" s="474"/>
      <c r="V1282" s="474"/>
      <c r="W1282" s="474"/>
      <c r="X1282" s="474"/>
      <c r="Y1282" s="474"/>
      <c r="Z1282" s="474"/>
      <c r="AA1282" s="474"/>
      <c r="AB1282" s="474"/>
      <c r="AC1282" s="474"/>
      <c r="AD1282" s="474"/>
      <c r="AE1282" s="474"/>
      <c r="AF1282" s="474"/>
      <c r="AG1282" s="474"/>
    </row>
    <row r="1283" spans="2:33" ht="15" customHeight="1" x14ac:dyDescent="0.35">
      <c r="B1283" s="474"/>
      <c r="C1283" s="474"/>
      <c r="D1283" s="474"/>
      <c r="E1283" s="474"/>
      <c r="F1283" s="474"/>
      <c r="G1283" s="474"/>
      <c r="H1283" s="474"/>
      <c r="I1283" s="474"/>
      <c r="J1283" s="474"/>
      <c r="K1283" s="474"/>
      <c r="L1283" s="474"/>
      <c r="M1283" s="474"/>
      <c r="N1283" s="474"/>
      <c r="O1283" s="474"/>
      <c r="P1283" s="474"/>
      <c r="Q1283" s="474"/>
      <c r="R1283" s="474"/>
      <c r="S1283" s="474"/>
      <c r="T1283" s="474"/>
      <c r="U1283" s="474"/>
      <c r="V1283" s="474"/>
      <c r="W1283" s="474"/>
      <c r="X1283" s="474"/>
      <c r="Y1283" s="474"/>
      <c r="Z1283" s="474"/>
      <c r="AA1283" s="474"/>
      <c r="AB1283" s="474"/>
      <c r="AC1283" s="474"/>
      <c r="AD1283" s="474"/>
      <c r="AE1283" s="474"/>
      <c r="AF1283" s="474"/>
      <c r="AG1283" s="474"/>
    </row>
    <row r="1284" spans="2:33" ht="15" customHeight="1" x14ac:dyDescent="0.35">
      <c r="B1284" s="474"/>
      <c r="C1284" s="474"/>
      <c r="D1284" s="474"/>
      <c r="E1284" s="474"/>
      <c r="F1284" s="474"/>
      <c r="G1284" s="474"/>
      <c r="H1284" s="474"/>
      <c r="I1284" s="474"/>
      <c r="J1284" s="474"/>
      <c r="K1284" s="474"/>
      <c r="L1284" s="474"/>
      <c r="M1284" s="474"/>
      <c r="N1284" s="474"/>
      <c r="O1284" s="474"/>
      <c r="P1284" s="474"/>
      <c r="Q1284" s="474"/>
      <c r="R1284" s="474"/>
      <c r="S1284" s="474"/>
      <c r="T1284" s="474"/>
      <c r="U1284" s="474"/>
      <c r="V1284" s="474"/>
      <c r="W1284" s="474"/>
      <c r="X1284" s="474"/>
      <c r="Y1284" s="474"/>
      <c r="Z1284" s="474"/>
      <c r="AA1284" s="474"/>
      <c r="AB1284" s="474"/>
      <c r="AC1284" s="474"/>
      <c r="AD1284" s="474"/>
      <c r="AE1284" s="474"/>
      <c r="AF1284" s="474"/>
      <c r="AG1284" s="474"/>
    </row>
    <row r="1285" spans="2:33" ht="15" customHeight="1" x14ac:dyDescent="0.35">
      <c r="B1285" s="474"/>
      <c r="C1285" s="474"/>
      <c r="D1285" s="474"/>
      <c r="E1285" s="474"/>
      <c r="F1285" s="474"/>
      <c r="G1285" s="474"/>
      <c r="H1285" s="474"/>
      <c r="I1285" s="474"/>
      <c r="J1285" s="474"/>
      <c r="K1285" s="474"/>
      <c r="L1285" s="474"/>
      <c r="M1285" s="474"/>
      <c r="N1285" s="474"/>
      <c r="O1285" s="474"/>
      <c r="P1285" s="474"/>
      <c r="Q1285" s="474"/>
      <c r="R1285" s="474"/>
      <c r="S1285" s="474"/>
      <c r="T1285" s="474"/>
      <c r="U1285" s="474"/>
      <c r="V1285" s="474"/>
      <c r="W1285" s="474"/>
      <c r="X1285" s="474"/>
      <c r="Y1285" s="474"/>
      <c r="Z1285" s="474"/>
      <c r="AA1285" s="474"/>
      <c r="AB1285" s="474"/>
      <c r="AC1285" s="474"/>
      <c r="AD1285" s="474"/>
      <c r="AE1285" s="474"/>
      <c r="AF1285" s="474"/>
      <c r="AG1285" s="474"/>
    </row>
    <row r="1286" spans="2:33" ht="15" customHeight="1" x14ac:dyDescent="0.35">
      <c r="B1286" s="474"/>
      <c r="C1286" s="474"/>
      <c r="D1286" s="474"/>
      <c r="E1286" s="474"/>
      <c r="F1286" s="474"/>
      <c r="G1286" s="474"/>
      <c r="H1286" s="474"/>
      <c r="I1286" s="474"/>
      <c r="J1286" s="474"/>
      <c r="K1286" s="474"/>
      <c r="L1286" s="474"/>
      <c r="M1286" s="474"/>
      <c r="N1286" s="474"/>
      <c r="O1286" s="474"/>
      <c r="P1286" s="474"/>
      <c r="Q1286" s="474"/>
      <c r="R1286" s="474"/>
      <c r="S1286" s="474"/>
      <c r="T1286" s="474"/>
      <c r="U1286" s="474"/>
      <c r="V1286" s="474"/>
      <c r="W1286" s="474"/>
      <c r="X1286" s="474"/>
      <c r="Y1286" s="474"/>
      <c r="Z1286" s="474"/>
      <c r="AA1286" s="474"/>
      <c r="AB1286" s="474"/>
      <c r="AC1286" s="474"/>
      <c r="AD1286" s="474"/>
      <c r="AE1286" s="474"/>
      <c r="AF1286" s="474"/>
      <c r="AG1286" s="474"/>
    </row>
    <row r="1287" spans="2:33" ht="15" customHeight="1" x14ac:dyDescent="0.35">
      <c r="B1287" s="474"/>
      <c r="C1287" s="474"/>
      <c r="D1287" s="474"/>
      <c r="E1287" s="474"/>
      <c r="F1287" s="474"/>
      <c r="G1287" s="474"/>
      <c r="H1287" s="474"/>
      <c r="I1287" s="474"/>
      <c r="J1287" s="474"/>
      <c r="K1287" s="474"/>
      <c r="L1287" s="474"/>
      <c r="M1287" s="474"/>
      <c r="N1287" s="474"/>
      <c r="O1287" s="474"/>
      <c r="P1287" s="474"/>
      <c r="Q1287" s="474"/>
      <c r="R1287" s="474"/>
      <c r="S1287" s="474"/>
      <c r="T1287" s="474"/>
      <c r="U1287" s="474"/>
      <c r="V1287" s="474"/>
      <c r="W1287" s="474"/>
      <c r="X1287" s="474"/>
      <c r="Y1287" s="474"/>
      <c r="Z1287" s="474"/>
      <c r="AA1287" s="474"/>
      <c r="AB1287" s="474"/>
      <c r="AC1287" s="474"/>
      <c r="AD1287" s="474"/>
      <c r="AE1287" s="474"/>
      <c r="AF1287" s="474"/>
      <c r="AG1287" s="474"/>
    </row>
    <row r="1288" spans="2:33" ht="15" customHeight="1" x14ac:dyDescent="0.35">
      <c r="B1288" s="474"/>
      <c r="C1288" s="474"/>
      <c r="D1288" s="474"/>
      <c r="E1288" s="474"/>
      <c r="F1288" s="474"/>
      <c r="G1288" s="474"/>
      <c r="H1288" s="474"/>
      <c r="I1288" s="474"/>
      <c r="J1288" s="474"/>
      <c r="K1288" s="474"/>
      <c r="L1288" s="474"/>
      <c r="M1288" s="474"/>
      <c r="N1288" s="474"/>
      <c r="O1288" s="474"/>
      <c r="P1288" s="474"/>
      <c r="Q1288" s="474"/>
      <c r="R1288" s="474"/>
      <c r="S1288" s="474"/>
      <c r="T1288" s="474"/>
      <c r="U1288" s="474"/>
      <c r="V1288" s="474"/>
      <c r="W1288" s="474"/>
      <c r="X1288" s="474"/>
      <c r="Y1288" s="474"/>
      <c r="Z1288" s="474"/>
      <c r="AA1288" s="474"/>
      <c r="AB1288" s="474"/>
      <c r="AC1288" s="474"/>
      <c r="AD1288" s="474"/>
      <c r="AE1288" s="474"/>
      <c r="AF1288" s="474"/>
      <c r="AG1288" s="474"/>
    </row>
    <row r="1289" spans="2:33" ht="15" customHeight="1" x14ac:dyDescent="0.35">
      <c r="B1289" s="474"/>
      <c r="C1289" s="474"/>
      <c r="D1289" s="474"/>
      <c r="E1289" s="474"/>
      <c r="F1289" s="474"/>
      <c r="G1289" s="474"/>
      <c r="H1289" s="474"/>
      <c r="I1289" s="474"/>
      <c r="J1289" s="474"/>
      <c r="K1289" s="474"/>
      <c r="L1289" s="474"/>
      <c r="M1289" s="474"/>
      <c r="N1289" s="474"/>
      <c r="O1289" s="474"/>
      <c r="P1289" s="474"/>
      <c r="Q1289" s="474"/>
      <c r="R1289" s="474"/>
      <c r="S1289" s="474"/>
      <c r="T1289" s="474"/>
      <c r="U1289" s="474"/>
      <c r="V1289" s="474"/>
      <c r="W1289" s="474"/>
      <c r="X1289" s="474"/>
      <c r="Y1289" s="474"/>
      <c r="Z1289" s="474"/>
      <c r="AA1289" s="474"/>
      <c r="AB1289" s="474"/>
      <c r="AC1289" s="474"/>
      <c r="AD1289" s="474"/>
      <c r="AE1289" s="474"/>
      <c r="AF1289" s="474"/>
      <c r="AG1289" s="474"/>
    </row>
    <row r="1290" spans="2:33" ht="12" customHeight="1" x14ac:dyDescent="0.35">
      <c r="B1290" s="474"/>
      <c r="C1290" s="474"/>
      <c r="D1290" s="474"/>
      <c r="E1290" s="474"/>
      <c r="F1290" s="474"/>
      <c r="G1290" s="474"/>
      <c r="H1290" s="474"/>
      <c r="I1290" s="474"/>
      <c r="J1290" s="474"/>
      <c r="K1290" s="474"/>
      <c r="L1290" s="474"/>
      <c r="M1290" s="474"/>
      <c r="N1290" s="474"/>
      <c r="O1290" s="474"/>
      <c r="P1290" s="474"/>
      <c r="Q1290" s="474"/>
      <c r="R1290" s="474"/>
      <c r="S1290" s="474"/>
      <c r="T1290" s="474"/>
      <c r="U1290" s="474"/>
      <c r="V1290" s="474"/>
      <c r="W1290" s="474"/>
      <c r="X1290" s="474"/>
      <c r="Y1290" s="474"/>
      <c r="Z1290" s="474"/>
      <c r="AA1290" s="474"/>
      <c r="AB1290" s="474"/>
      <c r="AC1290" s="474"/>
      <c r="AD1290" s="474"/>
      <c r="AE1290" s="474"/>
      <c r="AF1290" s="474"/>
      <c r="AG1290" s="474"/>
    </row>
    <row r="1291" spans="2:33" ht="12" customHeight="1" x14ac:dyDescent="0.35">
      <c r="B1291" s="474"/>
      <c r="C1291" s="474"/>
      <c r="D1291" s="474"/>
      <c r="E1291" s="474"/>
      <c r="F1291" s="474"/>
      <c r="G1291" s="474"/>
      <c r="H1291" s="474"/>
      <c r="I1291" s="474"/>
      <c r="J1291" s="474"/>
      <c r="K1291" s="474"/>
      <c r="L1291" s="474"/>
      <c r="M1291" s="474"/>
      <c r="N1291" s="474"/>
      <c r="O1291" s="474"/>
      <c r="P1291" s="474"/>
      <c r="Q1291" s="474"/>
      <c r="R1291" s="474"/>
      <c r="S1291" s="474"/>
      <c r="T1291" s="474"/>
      <c r="U1291" s="474"/>
      <c r="V1291" s="474"/>
      <c r="W1291" s="474"/>
      <c r="X1291" s="474"/>
      <c r="Y1291" s="474"/>
      <c r="Z1291" s="474"/>
      <c r="AA1291" s="474"/>
      <c r="AB1291" s="474"/>
      <c r="AC1291" s="474"/>
      <c r="AD1291" s="474"/>
      <c r="AE1291" s="474"/>
      <c r="AF1291" s="474"/>
      <c r="AG1291" s="474"/>
    </row>
    <row r="1292" spans="2:33" ht="12" customHeight="1" x14ac:dyDescent="0.35">
      <c r="B1292" s="474"/>
      <c r="C1292" s="474"/>
      <c r="D1292" s="474"/>
      <c r="E1292" s="474"/>
      <c r="F1292" s="474"/>
      <c r="G1292" s="474"/>
      <c r="H1292" s="474"/>
      <c r="I1292" s="474"/>
      <c r="J1292" s="474"/>
      <c r="K1292" s="474"/>
      <c r="L1292" s="474"/>
      <c r="M1292" s="474"/>
      <c r="N1292" s="474"/>
      <c r="O1292" s="474"/>
      <c r="P1292" s="474"/>
      <c r="Q1292" s="474"/>
      <c r="R1292" s="474"/>
      <c r="S1292" s="474"/>
      <c r="T1292" s="474"/>
      <c r="U1292" s="474"/>
      <c r="V1292" s="474"/>
      <c r="W1292" s="474"/>
      <c r="X1292" s="474"/>
      <c r="Y1292" s="474"/>
      <c r="Z1292" s="474"/>
      <c r="AA1292" s="474"/>
      <c r="AB1292" s="474"/>
      <c r="AC1292" s="474"/>
      <c r="AD1292" s="474"/>
      <c r="AE1292" s="474"/>
      <c r="AF1292" s="474"/>
      <c r="AG1292" s="474"/>
    </row>
    <row r="1293" spans="2:33" ht="12" customHeight="1" x14ac:dyDescent="0.35">
      <c r="B1293" s="474"/>
      <c r="C1293" s="474"/>
      <c r="D1293" s="474"/>
      <c r="E1293" s="474"/>
      <c r="F1293" s="474"/>
      <c r="G1293" s="474"/>
      <c r="H1293" s="474"/>
      <c r="I1293" s="474"/>
      <c r="J1293" s="474"/>
      <c r="K1293" s="474"/>
      <c r="L1293" s="474"/>
      <c r="M1293" s="474"/>
      <c r="N1293" s="474"/>
      <c r="O1293" s="474"/>
      <c r="P1293" s="474"/>
      <c r="Q1293" s="474"/>
      <c r="R1293" s="474"/>
      <c r="S1293" s="474"/>
      <c r="T1293" s="474"/>
      <c r="U1293" s="474"/>
      <c r="V1293" s="474"/>
      <c r="W1293" s="474"/>
      <c r="X1293" s="474"/>
      <c r="Y1293" s="474"/>
      <c r="Z1293" s="474"/>
      <c r="AA1293" s="474"/>
      <c r="AB1293" s="474"/>
      <c r="AC1293" s="474"/>
      <c r="AD1293" s="474"/>
      <c r="AE1293" s="474"/>
      <c r="AF1293" s="474"/>
      <c r="AG1293" s="474"/>
    </row>
    <row r="1294" spans="2:33" ht="12" customHeight="1" x14ac:dyDescent="0.35">
      <c r="B1294" s="474"/>
      <c r="C1294" s="474"/>
      <c r="D1294" s="474"/>
      <c r="E1294" s="474"/>
      <c r="F1294" s="474"/>
      <c r="G1294" s="474"/>
      <c r="H1294" s="474"/>
      <c r="I1294" s="474"/>
      <c r="J1294" s="474"/>
      <c r="K1294" s="474"/>
      <c r="L1294" s="474"/>
      <c r="M1294" s="474"/>
      <c r="N1294" s="474"/>
      <c r="O1294" s="474"/>
      <c r="P1294" s="474"/>
      <c r="Q1294" s="474"/>
      <c r="R1294" s="474"/>
      <c r="S1294" s="474"/>
      <c r="T1294" s="474"/>
      <c r="U1294" s="474"/>
      <c r="V1294" s="474"/>
      <c r="W1294" s="474"/>
      <c r="X1294" s="474"/>
      <c r="Y1294" s="474"/>
      <c r="Z1294" s="474"/>
      <c r="AA1294" s="474"/>
      <c r="AB1294" s="474"/>
      <c r="AC1294" s="474"/>
      <c r="AD1294" s="474"/>
      <c r="AE1294" s="474"/>
      <c r="AF1294" s="474"/>
      <c r="AG1294" s="474"/>
    </row>
    <row r="1295" spans="2:33" ht="12" customHeight="1" x14ac:dyDescent="0.35">
      <c r="B1295" s="474"/>
      <c r="C1295" s="474"/>
      <c r="D1295" s="474"/>
      <c r="E1295" s="474"/>
      <c r="F1295" s="474"/>
      <c r="G1295" s="474"/>
      <c r="H1295" s="474"/>
      <c r="I1295" s="474"/>
      <c r="J1295" s="474"/>
      <c r="K1295" s="474"/>
      <c r="L1295" s="474"/>
      <c r="M1295" s="474"/>
      <c r="N1295" s="474"/>
      <c r="O1295" s="474"/>
      <c r="P1295" s="474"/>
      <c r="Q1295" s="474"/>
      <c r="R1295" s="474"/>
      <c r="S1295" s="474"/>
      <c r="T1295" s="474"/>
      <c r="U1295" s="474"/>
      <c r="V1295" s="474"/>
      <c r="W1295" s="474"/>
      <c r="X1295" s="474"/>
      <c r="Y1295" s="474"/>
      <c r="Z1295" s="474"/>
      <c r="AA1295" s="474"/>
      <c r="AB1295" s="474"/>
      <c r="AC1295" s="474"/>
      <c r="AD1295" s="474"/>
      <c r="AE1295" s="474"/>
      <c r="AF1295" s="474"/>
      <c r="AG1295" s="474"/>
    </row>
    <row r="1296" spans="2:33" ht="12" customHeight="1" x14ac:dyDescent="0.35">
      <c r="B1296" s="474"/>
      <c r="C1296" s="474"/>
      <c r="D1296" s="474"/>
      <c r="E1296" s="474"/>
      <c r="F1296" s="474"/>
      <c r="G1296" s="474"/>
      <c r="H1296" s="474"/>
      <c r="I1296" s="474"/>
      <c r="J1296" s="474"/>
      <c r="K1296" s="474"/>
      <c r="L1296" s="474"/>
      <c r="M1296" s="474"/>
      <c r="N1296" s="474"/>
      <c r="O1296" s="474"/>
      <c r="P1296" s="474"/>
      <c r="Q1296" s="474"/>
      <c r="R1296" s="474"/>
      <c r="S1296" s="474"/>
      <c r="T1296" s="474"/>
      <c r="U1296" s="474"/>
      <c r="V1296" s="474"/>
      <c r="W1296" s="474"/>
      <c r="X1296" s="474"/>
      <c r="Y1296" s="474"/>
      <c r="Z1296" s="474"/>
      <c r="AA1296" s="474"/>
      <c r="AB1296" s="474"/>
      <c r="AC1296" s="474"/>
      <c r="AD1296" s="474"/>
      <c r="AE1296" s="474"/>
      <c r="AF1296" s="474"/>
      <c r="AG1296" s="474"/>
    </row>
    <row r="1297" spans="2:33" ht="12" customHeight="1" x14ac:dyDescent="0.35">
      <c r="B1297" s="474"/>
      <c r="C1297" s="474"/>
      <c r="D1297" s="474"/>
      <c r="E1297" s="474"/>
      <c r="F1297" s="474"/>
      <c r="G1297" s="474"/>
      <c r="H1297" s="474"/>
      <c r="I1297" s="474"/>
      <c r="J1297" s="474"/>
      <c r="K1297" s="474"/>
      <c r="L1297" s="474"/>
      <c r="M1297" s="474"/>
      <c r="N1297" s="474"/>
      <c r="O1297" s="474"/>
      <c r="P1297" s="474"/>
      <c r="Q1297" s="474"/>
      <c r="R1297" s="474"/>
      <c r="S1297" s="474"/>
      <c r="T1297" s="474"/>
      <c r="U1297" s="474"/>
      <c r="V1297" s="474"/>
      <c r="W1297" s="474"/>
      <c r="X1297" s="474"/>
      <c r="Y1297" s="474"/>
      <c r="Z1297" s="474"/>
      <c r="AA1297" s="474"/>
      <c r="AB1297" s="474"/>
      <c r="AC1297" s="474"/>
      <c r="AD1297" s="474"/>
      <c r="AE1297" s="474"/>
      <c r="AF1297" s="474"/>
      <c r="AG1297" s="474"/>
    </row>
    <row r="1298" spans="2:33" ht="12" customHeight="1" x14ac:dyDescent="0.35">
      <c r="B1298" s="474"/>
      <c r="C1298" s="474"/>
      <c r="D1298" s="474"/>
      <c r="E1298" s="474"/>
      <c r="F1298" s="474"/>
      <c r="G1298" s="474"/>
      <c r="H1298" s="474"/>
      <c r="I1298" s="474"/>
      <c r="J1298" s="474"/>
      <c r="K1298" s="474"/>
      <c r="L1298" s="474"/>
      <c r="M1298" s="474"/>
      <c r="N1298" s="474"/>
      <c r="O1298" s="474"/>
      <c r="P1298" s="474"/>
      <c r="Q1298" s="474"/>
      <c r="R1298" s="474"/>
      <c r="S1298" s="474"/>
      <c r="T1298" s="474"/>
      <c r="U1298" s="474"/>
      <c r="V1298" s="474"/>
      <c r="W1298" s="474"/>
      <c r="X1298" s="474"/>
      <c r="Y1298" s="474"/>
      <c r="Z1298" s="474"/>
      <c r="AA1298" s="474"/>
      <c r="AB1298" s="474"/>
      <c r="AC1298" s="474"/>
      <c r="AD1298" s="474"/>
      <c r="AE1298" s="474"/>
      <c r="AF1298" s="474"/>
      <c r="AG1298" s="474"/>
    </row>
    <row r="1299" spans="2:33" ht="12" customHeight="1" x14ac:dyDescent="0.35">
      <c r="B1299" s="474"/>
      <c r="C1299" s="474"/>
      <c r="D1299" s="474"/>
      <c r="E1299" s="474"/>
      <c r="F1299" s="474"/>
      <c r="G1299" s="474"/>
      <c r="H1299" s="474"/>
      <c r="I1299" s="474"/>
      <c r="J1299" s="474"/>
      <c r="K1299" s="474"/>
      <c r="L1299" s="474"/>
      <c r="M1299" s="474"/>
      <c r="N1299" s="474"/>
      <c r="O1299" s="474"/>
      <c r="P1299" s="474"/>
      <c r="Q1299" s="474"/>
      <c r="R1299" s="474"/>
      <c r="S1299" s="474"/>
      <c r="T1299" s="474"/>
      <c r="U1299" s="474"/>
      <c r="V1299" s="474"/>
      <c r="W1299" s="474"/>
      <c r="X1299" s="474"/>
      <c r="Y1299" s="474"/>
      <c r="Z1299" s="474"/>
      <c r="AA1299" s="474"/>
      <c r="AB1299" s="474"/>
      <c r="AC1299" s="474"/>
      <c r="AD1299" s="474"/>
      <c r="AE1299" s="474"/>
      <c r="AF1299" s="474"/>
      <c r="AG1299" s="474"/>
    </row>
    <row r="1300" spans="2:33" ht="12" customHeight="1" x14ac:dyDescent="0.35">
      <c r="B1300" s="474"/>
      <c r="C1300" s="474"/>
      <c r="D1300" s="474"/>
      <c r="E1300" s="474"/>
      <c r="F1300" s="474"/>
      <c r="G1300" s="474"/>
      <c r="H1300" s="474"/>
      <c r="I1300" s="474"/>
      <c r="J1300" s="474"/>
      <c r="K1300" s="474"/>
      <c r="L1300" s="474"/>
      <c r="M1300" s="474"/>
      <c r="N1300" s="474"/>
      <c r="O1300" s="474"/>
      <c r="P1300" s="474"/>
      <c r="Q1300" s="474"/>
      <c r="R1300" s="474"/>
      <c r="S1300" s="474"/>
      <c r="T1300" s="474"/>
      <c r="U1300" s="474"/>
      <c r="V1300" s="474"/>
      <c r="W1300" s="474"/>
      <c r="X1300" s="474"/>
      <c r="Y1300" s="474"/>
      <c r="Z1300" s="474"/>
      <c r="AA1300" s="474"/>
      <c r="AB1300" s="474"/>
      <c r="AC1300" s="474"/>
      <c r="AD1300" s="474"/>
      <c r="AE1300" s="474"/>
      <c r="AF1300" s="474"/>
      <c r="AG1300" s="474"/>
    </row>
    <row r="1301" spans="2:33" ht="12" customHeight="1" x14ac:dyDescent="0.35">
      <c r="B1301" s="474"/>
      <c r="C1301" s="474"/>
      <c r="D1301" s="474"/>
      <c r="E1301" s="474"/>
      <c r="F1301" s="474"/>
      <c r="G1301" s="474"/>
      <c r="H1301" s="474"/>
      <c r="I1301" s="474"/>
      <c r="J1301" s="474"/>
      <c r="K1301" s="474"/>
      <c r="L1301" s="474"/>
      <c r="M1301" s="474"/>
      <c r="N1301" s="474"/>
      <c r="O1301" s="474"/>
      <c r="P1301" s="474"/>
      <c r="Q1301" s="474"/>
      <c r="R1301" s="474"/>
      <c r="S1301" s="474"/>
      <c r="T1301" s="474"/>
      <c r="U1301" s="474"/>
      <c r="V1301" s="474"/>
      <c r="W1301" s="474"/>
      <c r="X1301" s="474"/>
      <c r="Y1301" s="474"/>
      <c r="Z1301" s="474"/>
      <c r="AA1301" s="474"/>
      <c r="AB1301" s="474"/>
      <c r="AC1301" s="474"/>
      <c r="AD1301" s="474"/>
      <c r="AE1301" s="474"/>
      <c r="AF1301" s="474"/>
      <c r="AG1301" s="474"/>
    </row>
    <row r="1302" spans="2:33" ht="12" customHeight="1" x14ac:dyDescent="0.35">
      <c r="B1302" s="474"/>
      <c r="C1302" s="474"/>
      <c r="D1302" s="474"/>
      <c r="E1302" s="474"/>
      <c r="F1302" s="474"/>
      <c r="G1302" s="474"/>
      <c r="H1302" s="474"/>
      <c r="I1302" s="474"/>
      <c r="J1302" s="474"/>
      <c r="K1302" s="474"/>
      <c r="L1302" s="474"/>
      <c r="M1302" s="474"/>
      <c r="N1302" s="474"/>
      <c r="O1302" s="474"/>
      <c r="P1302" s="474"/>
      <c r="Q1302" s="474"/>
      <c r="R1302" s="474"/>
      <c r="S1302" s="474"/>
      <c r="T1302" s="474"/>
      <c r="U1302" s="474"/>
      <c r="V1302" s="474"/>
      <c r="W1302" s="474"/>
      <c r="X1302" s="474"/>
      <c r="Y1302" s="474"/>
      <c r="Z1302" s="474"/>
      <c r="AA1302" s="474"/>
      <c r="AB1302" s="474"/>
      <c r="AC1302" s="474"/>
      <c r="AD1302" s="474"/>
      <c r="AE1302" s="474"/>
      <c r="AF1302" s="474"/>
      <c r="AG1302" s="474"/>
    </row>
    <row r="1303" spans="2:33" ht="12" customHeight="1" x14ac:dyDescent="0.35">
      <c r="B1303" s="474"/>
      <c r="C1303" s="474"/>
      <c r="D1303" s="474"/>
      <c r="E1303" s="474"/>
      <c r="F1303" s="474"/>
      <c r="G1303" s="474"/>
      <c r="H1303" s="474"/>
      <c r="I1303" s="474"/>
      <c r="J1303" s="474"/>
      <c r="K1303" s="474"/>
      <c r="L1303" s="474"/>
      <c r="M1303" s="474"/>
      <c r="N1303" s="474"/>
      <c r="O1303" s="474"/>
      <c r="P1303" s="474"/>
      <c r="Q1303" s="474"/>
      <c r="R1303" s="474"/>
      <c r="S1303" s="474"/>
      <c r="T1303" s="474"/>
      <c r="U1303" s="474"/>
      <c r="V1303" s="474"/>
      <c r="W1303" s="474"/>
      <c r="X1303" s="474"/>
      <c r="Y1303" s="474"/>
      <c r="Z1303" s="474"/>
      <c r="AA1303" s="474"/>
      <c r="AB1303" s="474"/>
      <c r="AC1303" s="474"/>
      <c r="AD1303" s="474"/>
      <c r="AE1303" s="474"/>
      <c r="AF1303" s="474"/>
      <c r="AG1303" s="474"/>
    </row>
    <row r="1304" spans="2:33" ht="12" customHeight="1" x14ac:dyDescent="0.35">
      <c r="B1304" s="474"/>
      <c r="C1304" s="474"/>
      <c r="D1304" s="474"/>
      <c r="E1304" s="474"/>
      <c r="F1304" s="474"/>
      <c r="G1304" s="474"/>
      <c r="H1304" s="474"/>
      <c r="I1304" s="474"/>
      <c r="J1304" s="474"/>
      <c r="K1304" s="474"/>
      <c r="L1304" s="474"/>
      <c r="M1304" s="474"/>
      <c r="N1304" s="474"/>
      <c r="O1304" s="474"/>
      <c r="P1304" s="474"/>
      <c r="Q1304" s="474"/>
      <c r="R1304" s="474"/>
      <c r="S1304" s="474"/>
      <c r="T1304" s="474"/>
      <c r="U1304" s="474"/>
      <c r="V1304" s="474"/>
      <c r="W1304" s="474"/>
      <c r="X1304" s="474"/>
      <c r="Y1304" s="474"/>
      <c r="Z1304" s="474"/>
      <c r="AA1304" s="474"/>
      <c r="AB1304" s="474"/>
      <c r="AC1304" s="474"/>
      <c r="AD1304" s="474"/>
      <c r="AE1304" s="474"/>
      <c r="AF1304" s="474"/>
      <c r="AG1304" s="474"/>
    </row>
    <row r="1305" spans="2:33" ht="12" customHeight="1" x14ac:dyDescent="0.35">
      <c r="B1305" s="474"/>
      <c r="C1305" s="474"/>
      <c r="D1305" s="474"/>
      <c r="E1305" s="474"/>
      <c r="F1305" s="474"/>
      <c r="G1305" s="474"/>
      <c r="H1305" s="474"/>
      <c r="I1305" s="474"/>
      <c r="J1305" s="474"/>
      <c r="K1305" s="474"/>
      <c r="L1305" s="474"/>
      <c r="M1305" s="474"/>
      <c r="N1305" s="474"/>
      <c r="O1305" s="474"/>
      <c r="P1305" s="474"/>
      <c r="Q1305" s="474"/>
      <c r="R1305" s="474"/>
      <c r="S1305" s="474"/>
      <c r="T1305" s="474"/>
      <c r="U1305" s="474"/>
      <c r="V1305" s="474"/>
      <c r="W1305" s="474"/>
      <c r="X1305" s="474"/>
      <c r="Y1305" s="474"/>
      <c r="Z1305" s="474"/>
      <c r="AA1305" s="474"/>
      <c r="AB1305" s="474"/>
      <c r="AC1305" s="474"/>
      <c r="AD1305" s="474"/>
      <c r="AE1305" s="474"/>
      <c r="AF1305" s="474"/>
      <c r="AG1305" s="474"/>
    </row>
    <row r="1306" spans="2:33" ht="12" customHeight="1" x14ac:dyDescent="0.35">
      <c r="B1306" s="474"/>
      <c r="C1306" s="474"/>
      <c r="D1306" s="474"/>
      <c r="E1306" s="474"/>
      <c r="F1306" s="474"/>
      <c r="G1306" s="474"/>
      <c r="H1306" s="474"/>
      <c r="I1306" s="474"/>
      <c r="J1306" s="474"/>
      <c r="K1306" s="474"/>
      <c r="L1306" s="474"/>
      <c r="M1306" s="474"/>
      <c r="N1306" s="474"/>
      <c r="O1306" s="474"/>
      <c r="P1306" s="474"/>
      <c r="Q1306" s="474"/>
      <c r="R1306" s="474"/>
      <c r="S1306" s="474"/>
      <c r="T1306" s="474"/>
      <c r="U1306" s="474"/>
      <c r="V1306" s="474"/>
      <c r="W1306" s="474"/>
      <c r="X1306" s="474"/>
      <c r="Y1306" s="474"/>
      <c r="Z1306" s="474"/>
      <c r="AA1306" s="474"/>
      <c r="AB1306" s="474"/>
      <c r="AC1306" s="474"/>
      <c r="AD1306" s="474"/>
      <c r="AE1306" s="474"/>
      <c r="AF1306" s="474"/>
      <c r="AG1306" s="474"/>
    </row>
    <row r="1307" spans="2:33" ht="12" customHeight="1" x14ac:dyDescent="0.35">
      <c r="B1307" s="474"/>
      <c r="C1307" s="474"/>
      <c r="D1307" s="474"/>
      <c r="E1307" s="474"/>
      <c r="F1307" s="474"/>
      <c r="G1307" s="474"/>
      <c r="H1307" s="474"/>
      <c r="I1307" s="474"/>
      <c r="J1307" s="474"/>
      <c r="K1307" s="474"/>
      <c r="L1307" s="474"/>
      <c r="M1307" s="474"/>
      <c r="N1307" s="474"/>
      <c r="O1307" s="474"/>
      <c r="P1307" s="474"/>
      <c r="Q1307" s="474"/>
      <c r="R1307" s="474"/>
      <c r="S1307" s="474"/>
      <c r="T1307" s="474"/>
      <c r="U1307" s="474"/>
      <c r="V1307" s="474"/>
      <c r="W1307" s="474"/>
      <c r="X1307" s="474"/>
      <c r="Y1307" s="474"/>
      <c r="Z1307" s="474"/>
      <c r="AA1307" s="474"/>
      <c r="AB1307" s="474"/>
      <c r="AC1307" s="474"/>
      <c r="AD1307" s="474"/>
      <c r="AE1307" s="474"/>
      <c r="AF1307" s="474"/>
      <c r="AG1307" s="474"/>
    </row>
    <row r="1308" spans="2:33" ht="12" customHeight="1" x14ac:dyDescent="0.35">
      <c r="B1308" s="474"/>
      <c r="C1308" s="474"/>
      <c r="D1308" s="474"/>
      <c r="E1308" s="474"/>
      <c r="F1308" s="474"/>
      <c r="G1308" s="474"/>
      <c r="H1308" s="474"/>
      <c r="I1308" s="474"/>
      <c r="J1308" s="474"/>
      <c r="K1308" s="474"/>
      <c r="L1308" s="474"/>
      <c r="M1308" s="474"/>
      <c r="N1308" s="474"/>
      <c r="O1308" s="474"/>
      <c r="P1308" s="474"/>
      <c r="Q1308" s="474"/>
      <c r="R1308" s="474"/>
      <c r="S1308" s="474"/>
      <c r="T1308" s="474"/>
      <c r="U1308" s="474"/>
      <c r="V1308" s="474"/>
      <c r="W1308" s="474"/>
      <c r="X1308" s="474"/>
      <c r="Y1308" s="474"/>
      <c r="Z1308" s="474"/>
      <c r="AA1308" s="474"/>
      <c r="AB1308" s="474"/>
      <c r="AC1308" s="474"/>
      <c r="AD1308" s="474"/>
      <c r="AE1308" s="474"/>
      <c r="AF1308" s="474"/>
      <c r="AG1308" s="474"/>
    </row>
    <row r="1309" spans="2:33" ht="12" customHeight="1" x14ac:dyDescent="0.35">
      <c r="B1309" s="474"/>
      <c r="C1309" s="474"/>
      <c r="D1309" s="474"/>
      <c r="E1309" s="474"/>
      <c r="F1309" s="474"/>
      <c r="G1309" s="474"/>
      <c r="H1309" s="474"/>
      <c r="I1309" s="474"/>
      <c r="J1309" s="474"/>
      <c r="K1309" s="474"/>
      <c r="L1309" s="474"/>
      <c r="M1309" s="474"/>
      <c r="N1309" s="474"/>
      <c r="O1309" s="474"/>
      <c r="P1309" s="474"/>
      <c r="Q1309" s="474"/>
      <c r="R1309" s="474"/>
      <c r="S1309" s="474"/>
      <c r="T1309" s="474"/>
      <c r="U1309" s="474"/>
      <c r="V1309" s="474"/>
      <c r="W1309" s="474"/>
      <c r="X1309" s="474"/>
      <c r="Y1309" s="474"/>
      <c r="Z1309" s="474"/>
      <c r="AA1309" s="474"/>
      <c r="AB1309" s="474"/>
      <c r="AC1309" s="474"/>
      <c r="AD1309" s="474"/>
      <c r="AE1309" s="474"/>
      <c r="AF1309" s="474"/>
      <c r="AG1309" s="474"/>
    </row>
    <row r="1310" spans="2:33" ht="12" customHeight="1" x14ac:dyDescent="0.35">
      <c r="B1310" s="474"/>
      <c r="C1310" s="474"/>
      <c r="D1310" s="474"/>
      <c r="E1310" s="474"/>
      <c r="F1310" s="474"/>
      <c r="G1310" s="474"/>
      <c r="H1310" s="474"/>
      <c r="I1310" s="474"/>
      <c r="J1310" s="474"/>
      <c r="K1310" s="474"/>
      <c r="L1310" s="474"/>
      <c r="M1310" s="474"/>
      <c r="N1310" s="474"/>
      <c r="O1310" s="474"/>
      <c r="P1310" s="474"/>
      <c r="Q1310" s="474"/>
      <c r="R1310" s="474"/>
      <c r="S1310" s="474"/>
      <c r="T1310" s="474"/>
      <c r="U1310" s="474"/>
      <c r="V1310" s="474"/>
      <c r="W1310" s="474"/>
      <c r="X1310" s="474"/>
      <c r="Y1310" s="474"/>
      <c r="Z1310" s="474"/>
      <c r="AA1310" s="474"/>
      <c r="AB1310" s="474"/>
      <c r="AC1310" s="474"/>
      <c r="AD1310" s="474"/>
      <c r="AE1310" s="474"/>
      <c r="AF1310" s="474"/>
      <c r="AG1310" s="474"/>
    </row>
    <row r="1311" spans="2:33" ht="12" customHeight="1" x14ac:dyDescent="0.35">
      <c r="B1311" s="474"/>
      <c r="C1311" s="474"/>
      <c r="D1311" s="474"/>
      <c r="E1311" s="474"/>
      <c r="F1311" s="474"/>
      <c r="G1311" s="474"/>
      <c r="H1311" s="474"/>
      <c r="I1311" s="474"/>
      <c r="J1311" s="474"/>
      <c r="K1311" s="474"/>
      <c r="L1311" s="474"/>
      <c r="M1311" s="474"/>
      <c r="N1311" s="474"/>
      <c r="O1311" s="474"/>
      <c r="P1311" s="474"/>
      <c r="Q1311" s="474"/>
      <c r="R1311" s="474"/>
      <c r="S1311" s="474"/>
      <c r="T1311" s="474"/>
      <c r="U1311" s="474"/>
      <c r="V1311" s="474"/>
      <c r="W1311" s="474"/>
      <c r="X1311" s="474"/>
      <c r="Y1311" s="474"/>
      <c r="Z1311" s="474"/>
      <c r="AA1311" s="474"/>
      <c r="AB1311" s="474"/>
      <c r="AC1311" s="474"/>
      <c r="AD1311" s="474"/>
      <c r="AE1311" s="474"/>
      <c r="AF1311" s="474"/>
      <c r="AG1311" s="474"/>
    </row>
    <row r="1312" spans="2:33" ht="12" customHeight="1" x14ac:dyDescent="0.35">
      <c r="B1312" s="474"/>
      <c r="C1312" s="474"/>
      <c r="D1312" s="474"/>
      <c r="E1312" s="474"/>
      <c r="F1312" s="474"/>
      <c r="G1312" s="474"/>
      <c r="H1312" s="474"/>
      <c r="I1312" s="474"/>
      <c r="J1312" s="474"/>
      <c r="K1312" s="474"/>
      <c r="L1312" s="474"/>
      <c r="M1312" s="474"/>
      <c r="N1312" s="474"/>
      <c r="O1312" s="474"/>
      <c r="P1312" s="474"/>
      <c r="Q1312" s="474"/>
      <c r="R1312" s="474"/>
      <c r="S1312" s="474"/>
      <c r="T1312" s="474"/>
      <c r="U1312" s="474"/>
      <c r="V1312" s="474"/>
      <c r="W1312" s="474"/>
      <c r="X1312" s="474"/>
      <c r="Y1312" s="474"/>
      <c r="Z1312" s="474"/>
      <c r="AA1312" s="474"/>
      <c r="AB1312" s="474"/>
      <c r="AC1312" s="474"/>
      <c r="AD1312" s="474"/>
      <c r="AE1312" s="474"/>
      <c r="AF1312" s="474"/>
      <c r="AG1312" s="474"/>
    </row>
    <row r="1313" spans="2:33" ht="12" customHeight="1" x14ac:dyDescent="0.35">
      <c r="B1313" s="221"/>
      <c r="C1313" s="221"/>
      <c r="D1313" s="221"/>
      <c r="E1313" s="221"/>
      <c r="F1313" s="221"/>
      <c r="G1313" s="221"/>
      <c r="H1313" s="221"/>
      <c r="I1313" s="221"/>
      <c r="J1313" s="221"/>
      <c r="K1313" s="221"/>
      <c r="L1313" s="221"/>
      <c r="M1313" s="221"/>
      <c r="N1313" s="221"/>
      <c r="O1313" s="221"/>
      <c r="P1313" s="221"/>
      <c r="Q1313" s="221"/>
      <c r="R1313" s="221"/>
      <c r="S1313" s="221"/>
      <c r="T1313" s="221"/>
      <c r="U1313" s="221"/>
      <c r="V1313" s="221"/>
      <c r="W1313" s="221"/>
      <c r="X1313" s="221"/>
      <c r="Y1313" s="221"/>
      <c r="Z1313" s="221"/>
      <c r="AA1313" s="221"/>
      <c r="AB1313" s="221"/>
      <c r="AC1313" s="221"/>
      <c r="AD1313" s="221"/>
      <c r="AE1313" s="221"/>
      <c r="AF1313" s="221"/>
      <c r="AG1313" s="474"/>
    </row>
    <row r="1314" spans="2:33" ht="12" customHeight="1" x14ac:dyDescent="0.35">
      <c r="B1314" s="474"/>
      <c r="C1314" s="474"/>
      <c r="D1314" s="474"/>
      <c r="E1314" s="474"/>
      <c r="F1314" s="474"/>
      <c r="G1314" s="474"/>
      <c r="H1314" s="474"/>
      <c r="I1314" s="474"/>
      <c r="J1314" s="474"/>
      <c r="K1314" s="474"/>
      <c r="L1314" s="474"/>
      <c r="M1314" s="474"/>
      <c r="N1314" s="474"/>
      <c r="O1314" s="474"/>
      <c r="P1314" s="474"/>
      <c r="Q1314" s="474"/>
      <c r="R1314" s="474"/>
      <c r="S1314" s="474"/>
      <c r="T1314" s="474"/>
      <c r="U1314" s="474"/>
      <c r="V1314" s="474"/>
      <c r="W1314" s="474"/>
      <c r="X1314" s="474"/>
      <c r="Y1314" s="474"/>
      <c r="Z1314" s="474"/>
      <c r="AA1314" s="474"/>
      <c r="AB1314" s="474"/>
      <c r="AC1314" s="474"/>
      <c r="AD1314" s="474"/>
      <c r="AE1314" s="474"/>
      <c r="AF1314" s="474"/>
      <c r="AG1314" s="474"/>
    </row>
    <row r="1315" spans="2:33" ht="12" customHeight="1" x14ac:dyDescent="0.35">
      <c r="B1315" s="474"/>
      <c r="C1315" s="474"/>
      <c r="D1315" s="474"/>
      <c r="E1315" s="474"/>
      <c r="F1315" s="474"/>
      <c r="G1315" s="474"/>
      <c r="H1315" s="474"/>
      <c r="I1315" s="474"/>
      <c r="J1315" s="474"/>
      <c r="K1315" s="474"/>
      <c r="L1315" s="474"/>
      <c r="M1315" s="474"/>
      <c r="N1315" s="474"/>
      <c r="O1315" s="474"/>
      <c r="P1315" s="474"/>
      <c r="Q1315" s="474"/>
      <c r="R1315" s="474"/>
      <c r="S1315" s="474"/>
      <c r="T1315" s="474"/>
      <c r="U1315" s="474"/>
      <c r="V1315" s="474"/>
      <c r="W1315" s="474"/>
      <c r="X1315" s="474"/>
      <c r="Y1315" s="474"/>
      <c r="Z1315" s="474"/>
      <c r="AA1315" s="474"/>
      <c r="AB1315" s="474"/>
      <c r="AC1315" s="474"/>
      <c r="AD1315" s="474"/>
      <c r="AE1315" s="474"/>
      <c r="AF1315" s="474"/>
      <c r="AG1315" s="474"/>
    </row>
    <row r="1316" spans="2:33" ht="15" customHeight="1" x14ac:dyDescent="0.35">
      <c r="B1316" s="474"/>
      <c r="C1316" s="474"/>
      <c r="D1316" s="474"/>
      <c r="E1316" s="474"/>
      <c r="F1316" s="474"/>
      <c r="G1316" s="474"/>
      <c r="H1316" s="474"/>
      <c r="I1316" s="474"/>
      <c r="J1316" s="474"/>
      <c r="K1316" s="474"/>
      <c r="L1316" s="474"/>
      <c r="M1316" s="474"/>
      <c r="N1316" s="474"/>
      <c r="O1316" s="474"/>
      <c r="P1316" s="474"/>
      <c r="Q1316" s="474"/>
      <c r="R1316" s="474"/>
      <c r="S1316" s="474"/>
      <c r="T1316" s="474"/>
      <c r="U1316" s="474"/>
      <c r="V1316" s="474"/>
      <c r="W1316" s="474"/>
      <c r="X1316" s="474"/>
      <c r="Y1316" s="474"/>
      <c r="Z1316" s="474"/>
      <c r="AA1316" s="474"/>
      <c r="AB1316" s="474"/>
      <c r="AC1316" s="474"/>
      <c r="AD1316" s="474"/>
      <c r="AE1316" s="474"/>
      <c r="AF1316" s="474"/>
      <c r="AG1316" s="474"/>
    </row>
    <row r="1317" spans="2:33" ht="15" customHeight="1" x14ac:dyDescent="0.35">
      <c r="B1317" s="474"/>
      <c r="C1317" s="474"/>
      <c r="D1317" s="474"/>
      <c r="E1317" s="474"/>
      <c r="F1317" s="474"/>
      <c r="G1317" s="474"/>
      <c r="H1317" s="474"/>
      <c r="I1317" s="474"/>
      <c r="J1317" s="474"/>
      <c r="K1317" s="474"/>
      <c r="L1317" s="474"/>
      <c r="M1317" s="474"/>
      <c r="N1317" s="474"/>
      <c r="O1317" s="474"/>
      <c r="P1317" s="474"/>
      <c r="Q1317" s="474"/>
      <c r="R1317" s="474"/>
      <c r="S1317" s="474"/>
      <c r="T1317" s="474"/>
      <c r="U1317" s="474"/>
      <c r="V1317" s="474"/>
      <c r="W1317" s="474"/>
      <c r="X1317" s="474"/>
      <c r="Y1317" s="474"/>
      <c r="Z1317" s="474"/>
      <c r="AA1317" s="474"/>
      <c r="AB1317" s="474"/>
      <c r="AC1317" s="474"/>
      <c r="AD1317" s="474"/>
      <c r="AE1317" s="474"/>
      <c r="AF1317" s="474"/>
      <c r="AG1317" s="474"/>
    </row>
    <row r="1318" spans="2:33" ht="15" customHeight="1" x14ac:dyDescent="0.35">
      <c r="B1318" s="474"/>
      <c r="C1318" s="474"/>
      <c r="D1318" s="474"/>
      <c r="E1318" s="474"/>
      <c r="F1318" s="474"/>
      <c r="G1318" s="474"/>
      <c r="H1318" s="474"/>
      <c r="I1318" s="474"/>
      <c r="J1318" s="474"/>
      <c r="K1318" s="474"/>
      <c r="L1318" s="474"/>
      <c r="M1318" s="474"/>
      <c r="N1318" s="474"/>
      <c r="O1318" s="474"/>
      <c r="P1318" s="474"/>
      <c r="Q1318" s="474"/>
      <c r="R1318" s="474"/>
      <c r="S1318" s="474"/>
      <c r="T1318" s="474"/>
      <c r="U1318" s="474"/>
      <c r="V1318" s="474"/>
      <c r="W1318" s="474"/>
      <c r="X1318" s="474"/>
      <c r="Y1318" s="474"/>
      <c r="Z1318" s="474"/>
      <c r="AA1318" s="474"/>
      <c r="AB1318" s="474"/>
      <c r="AC1318" s="474"/>
      <c r="AD1318" s="474"/>
      <c r="AE1318" s="474"/>
      <c r="AF1318" s="474"/>
      <c r="AG1318" s="474"/>
    </row>
    <row r="1319" spans="2:33" ht="15" customHeight="1" x14ac:dyDescent="0.35">
      <c r="B1319" s="474"/>
      <c r="C1319" s="474"/>
      <c r="D1319" s="474"/>
      <c r="E1319" s="474"/>
      <c r="F1319" s="474"/>
      <c r="G1319" s="474"/>
      <c r="H1319" s="474"/>
      <c r="I1319" s="474"/>
      <c r="J1319" s="474"/>
      <c r="K1319" s="474"/>
      <c r="L1319" s="474"/>
      <c r="M1319" s="474"/>
      <c r="N1319" s="474"/>
      <c r="O1319" s="474"/>
      <c r="P1319" s="474"/>
      <c r="Q1319" s="474"/>
      <c r="R1319" s="474"/>
      <c r="S1319" s="474"/>
      <c r="T1319" s="474"/>
      <c r="U1319" s="474"/>
      <c r="V1319" s="474"/>
      <c r="W1319" s="474"/>
      <c r="X1319" s="474"/>
      <c r="Y1319" s="474"/>
      <c r="Z1319" s="474"/>
      <c r="AA1319" s="474"/>
      <c r="AB1319" s="474"/>
      <c r="AC1319" s="474"/>
      <c r="AD1319" s="474"/>
      <c r="AE1319" s="474"/>
      <c r="AF1319" s="474"/>
      <c r="AG1319" s="474"/>
    </row>
    <row r="1320" spans="2:33" ht="15" customHeight="1" x14ac:dyDescent="0.35">
      <c r="B1320" s="474"/>
      <c r="C1320" s="474"/>
      <c r="D1320" s="474"/>
      <c r="E1320" s="474"/>
      <c r="F1320" s="474"/>
      <c r="G1320" s="474"/>
      <c r="H1320" s="474"/>
      <c r="I1320" s="474"/>
      <c r="J1320" s="474"/>
      <c r="K1320" s="474"/>
      <c r="L1320" s="474"/>
      <c r="M1320" s="474"/>
      <c r="N1320" s="474"/>
      <c r="O1320" s="474"/>
      <c r="P1320" s="474"/>
      <c r="Q1320" s="474"/>
      <c r="R1320" s="474"/>
      <c r="S1320" s="474"/>
      <c r="T1320" s="474"/>
      <c r="U1320" s="474"/>
      <c r="V1320" s="474"/>
      <c r="W1320" s="474"/>
      <c r="X1320" s="474"/>
      <c r="Y1320" s="474"/>
      <c r="Z1320" s="474"/>
      <c r="AA1320" s="474"/>
      <c r="AB1320" s="474"/>
      <c r="AC1320" s="474"/>
      <c r="AD1320" s="474"/>
      <c r="AE1320" s="474"/>
      <c r="AF1320" s="474"/>
      <c r="AG1320" s="474"/>
    </row>
    <row r="1321" spans="2:33" ht="15" customHeight="1" x14ac:dyDescent="0.35">
      <c r="B1321" s="474"/>
      <c r="C1321" s="474"/>
      <c r="D1321" s="474"/>
      <c r="E1321" s="474"/>
      <c r="F1321" s="474"/>
      <c r="G1321" s="474"/>
      <c r="H1321" s="474"/>
      <c r="I1321" s="474"/>
      <c r="J1321" s="474"/>
      <c r="K1321" s="474"/>
      <c r="L1321" s="474"/>
      <c r="M1321" s="474"/>
      <c r="N1321" s="474"/>
      <c r="O1321" s="474"/>
      <c r="P1321" s="474"/>
      <c r="Q1321" s="474"/>
      <c r="R1321" s="474"/>
      <c r="S1321" s="474"/>
      <c r="T1321" s="474"/>
      <c r="U1321" s="474"/>
      <c r="V1321" s="474"/>
      <c r="W1321" s="474"/>
      <c r="X1321" s="474"/>
      <c r="Y1321" s="474"/>
      <c r="Z1321" s="474"/>
      <c r="AA1321" s="474"/>
      <c r="AB1321" s="474"/>
      <c r="AC1321" s="474"/>
      <c r="AD1321" s="474"/>
      <c r="AE1321" s="474"/>
      <c r="AF1321" s="474"/>
      <c r="AG1321" s="474"/>
    </row>
    <row r="1322" spans="2:33" ht="15" customHeight="1" x14ac:dyDescent="0.35">
      <c r="B1322" s="474"/>
      <c r="C1322" s="474"/>
      <c r="D1322" s="474"/>
      <c r="E1322" s="474"/>
      <c r="F1322" s="474"/>
      <c r="G1322" s="474"/>
      <c r="H1322" s="474"/>
      <c r="I1322" s="474"/>
      <c r="J1322" s="474"/>
      <c r="K1322" s="474"/>
      <c r="L1322" s="474"/>
      <c r="M1322" s="474"/>
      <c r="N1322" s="474"/>
      <c r="O1322" s="474"/>
      <c r="P1322" s="474"/>
      <c r="Q1322" s="474"/>
      <c r="R1322" s="474"/>
      <c r="S1322" s="474"/>
      <c r="T1322" s="474"/>
      <c r="U1322" s="474"/>
      <c r="V1322" s="474"/>
      <c r="W1322" s="474"/>
      <c r="X1322" s="474"/>
      <c r="Y1322" s="474"/>
      <c r="Z1322" s="474"/>
      <c r="AA1322" s="474"/>
      <c r="AB1322" s="474"/>
      <c r="AC1322" s="474"/>
      <c r="AD1322" s="474"/>
      <c r="AE1322" s="474"/>
      <c r="AF1322" s="474"/>
      <c r="AG1322" s="474"/>
    </row>
    <row r="1323" spans="2:33" ht="15" customHeight="1" x14ac:dyDescent="0.35">
      <c r="B1323" s="474"/>
      <c r="C1323" s="474"/>
      <c r="D1323" s="474"/>
      <c r="E1323" s="474"/>
      <c r="F1323" s="474"/>
      <c r="G1323" s="474"/>
      <c r="H1323" s="474"/>
      <c r="I1323" s="474"/>
      <c r="J1323" s="474"/>
      <c r="K1323" s="474"/>
      <c r="L1323" s="474"/>
      <c r="M1323" s="474"/>
      <c r="N1323" s="474"/>
      <c r="O1323" s="474"/>
      <c r="P1323" s="474"/>
      <c r="Q1323" s="474"/>
      <c r="R1323" s="474"/>
      <c r="S1323" s="474"/>
      <c r="T1323" s="474"/>
      <c r="U1323" s="474"/>
      <c r="V1323" s="474"/>
      <c r="W1323" s="474"/>
      <c r="X1323" s="474"/>
      <c r="Y1323" s="474"/>
      <c r="Z1323" s="474"/>
      <c r="AA1323" s="474"/>
      <c r="AB1323" s="474"/>
      <c r="AC1323" s="474"/>
      <c r="AD1323" s="474"/>
      <c r="AE1323" s="474"/>
      <c r="AF1323" s="474"/>
      <c r="AG1323" s="474"/>
    </row>
    <row r="1324" spans="2:33" ht="15" customHeight="1" x14ac:dyDescent="0.35">
      <c r="B1324" s="474"/>
      <c r="C1324" s="474"/>
      <c r="D1324" s="474"/>
      <c r="E1324" s="474"/>
      <c r="F1324" s="474"/>
      <c r="G1324" s="474"/>
      <c r="H1324" s="474"/>
      <c r="I1324" s="474"/>
      <c r="J1324" s="474"/>
      <c r="K1324" s="474"/>
      <c r="L1324" s="474"/>
      <c r="M1324" s="474"/>
      <c r="N1324" s="474"/>
      <c r="O1324" s="474"/>
      <c r="P1324" s="474"/>
      <c r="Q1324" s="474"/>
      <c r="R1324" s="474"/>
      <c r="S1324" s="474"/>
      <c r="T1324" s="474"/>
      <c r="U1324" s="474"/>
      <c r="V1324" s="474"/>
      <c r="W1324" s="474"/>
      <c r="X1324" s="474"/>
      <c r="Y1324" s="474"/>
      <c r="Z1324" s="474"/>
      <c r="AA1324" s="474"/>
      <c r="AB1324" s="474"/>
      <c r="AC1324" s="474"/>
      <c r="AD1324" s="474"/>
      <c r="AE1324" s="474"/>
      <c r="AF1324" s="474"/>
      <c r="AG1324" s="474"/>
    </row>
    <row r="1325" spans="2:33" ht="15" customHeight="1" x14ac:dyDescent="0.35">
      <c r="B1325" s="474"/>
      <c r="C1325" s="474"/>
      <c r="D1325" s="474"/>
      <c r="E1325" s="474"/>
      <c r="F1325" s="474"/>
      <c r="G1325" s="474"/>
      <c r="H1325" s="474"/>
      <c r="I1325" s="474"/>
      <c r="J1325" s="474"/>
      <c r="K1325" s="474"/>
      <c r="L1325" s="474"/>
      <c r="M1325" s="474"/>
      <c r="N1325" s="474"/>
      <c r="O1325" s="474"/>
      <c r="P1325" s="474"/>
      <c r="Q1325" s="474"/>
      <c r="R1325" s="474"/>
      <c r="S1325" s="474"/>
      <c r="T1325" s="474"/>
      <c r="U1325" s="474"/>
      <c r="V1325" s="474"/>
      <c r="W1325" s="474"/>
      <c r="X1325" s="474"/>
      <c r="Y1325" s="474"/>
      <c r="Z1325" s="474"/>
      <c r="AA1325" s="474"/>
      <c r="AB1325" s="474"/>
      <c r="AC1325" s="474"/>
      <c r="AD1325" s="474"/>
      <c r="AE1325" s="474"/>
      <c r="AF1325" s="474"/>
      <c r="AG1325" s="474"/>
    </row>
    <row r="1326" spans="2:33" ht="15" customHeight="1" x14ac:dyDescent="0.35">
      <c r="B1326" s="474"/>
      <c r="C1326" s="474"/>
      <c r="D1326" s="474"/>
      <c r="E1326" s="474"/>
      <c r="F1326" s="474"/>
      <c r="G1326" s="474"/>
      <c r="H1326" s="474"/>
      <c r="I1326" s="474"/>
      <c r="J1326" s="474"/>
      <c r="K1326" s="474"/>
      <c r="L1326" s="474"/>
      <c r="M1326" s="474"/>
      <c r="N1326" s="474"/>
      <c r="O1326" s="474"/>
      <c r="P1326" s="474"/>
      <c r="Q1326" s="474"/>
      <c r="R1326" s="474"/>
      <c r="S1326" s="474"/>
      <c r="T1326" s="474"/>
      <c r="U1326" s="474"/>
      <c r="V1326" s="474"/>
      <c r="W1326" s="474"/>
      <c r="X1326" s="474"/>
      <c r="Y1326" s="474"/>
      <c r="Z1326" s="474"/>
      <c r="AA1326" s="474"/>
      <c r="AB1326" s="474"/>
      <c r="AC1326" s="474"/>
      <c r="AD1326" s="474"/>
      <c r="AE1326" s="474"/>
      <c r="AF1326" s="474"/>
      <c r="AG1326" s="474"/>
    </row>
    <row r="1327" spans="2:33" ht="15" customHeight="1" x14ac:dyDescent="0.35">
      <c r="B1327" s="474"/>
      <c r="C1327" s="474"/>
      <c r="D1327" s="474"/>
      <c r="E1327" s="474"/>
      <c r="F1327" s="474"/>
      <c r="G1327" s="474"/>
      <c r="H1327" s="474"/>
      <c r="I1327" s="474"/>
      <c r="J1327" s="474"/>
      <c r="K1327" s="474"/>
      <c r="L1327" s="474"/>
      <c r="M1327" s="474"/>
      <c r="N1327" s="474"/>
      <c r="O1327" s="474"/>
      <c r="P1327" s="474"/>
      <c r="Q1327" s="474"/>
      <c r="R1327" s="474"/>
      <c r="S1327" s="474"/>
      <c r="T1327" s="474"/>
      <c r="U1327" s="474"/>
      <c r="V1327" s="474"/>
      <c r="W1327" s="474"/>
      <c r="X1327" s="474"/>
      <c r="Y1327" s="474"/>
      <c r="Z1327" s="474"/>
      <c r="AA1327" s="474"/>
      <c r="AB1327" s="474"/>
      <c r="AC1327" s="474"/>
      <c r="AD1327" s="474"/>
      <c r="AE1327" s="474"/>
      <c r="AF1327" s="474"/>
      <c r="AG1327" s="474"/>
    </row>
    <row r="1328" spans="2:33" ht="15" customHeight="1" x14ac:dyDescent="0.35">
      <c r="B1328" s="474"/>
      <c r="C1328" s="474"/>
      <c r="D1328" s="474"/>
      <c r="E1328" s="474"/>
      <c r="F1328" s="474"/>
      <c r="G1328" s="474"/>
      <c r="H1328" s="474"/>
      <c r="I1328" s="474"/>
      <c r="J1328" s="474"/>
      <c r="K1328" s="474"/>
      <c r="L1328" s="474"/>
      <c r="M1328" s="474"/>
      <c r="N1328" s="474"/>
      <c r="O1328" s="474"/>
      <c r="P1328" s="474"/>
      <c r="Q1328" s="474"/>
      <c r="R1328" s="474"/>
      <c r="S1328" s="474"/>
      <c r="T1328" s="474"/>
      <c r="U1328" s="474"/>
      <c r="V1328" s="474"/>
      <c r="W1328" s="474"/>
      <c r="X1328" s="474"/>
      <c r="Y1328" s="474"/>
      <c r="Z1328" s="474"/>
      <c r="AA1328" s="474"/>
      <c r="AB1328" s="474"/>
      <c r="AC1328" s="474"/>
      <c r="AD1328" s="474"/>
      <c r="AE1328" s="474"/>
      <c r="AF1328" s="474"/>
      <c r="AG1328" s="474"/>
    </row>
    <row r="1329" spans="1:33" ht="15" customHeight="1" x14ac:dyDescent="0.35">
      <c r="A1329" s="470"/>
      <c r="B1329" s="474"/>
      <c r="C1329" s="474"/>
      <c r="D1329" s="474"/>
      <c r="E1329" s="474"/>
      <c r="F1329" s="474"/>
      <c r="G1329" s="474"/>
      <c r="H1329" s="474"/>
      <c r="I1329" s="474"/>
      <c r="J1329" s="474"/>
      <c r="K1329" s="474"/>
      <c r="L1329" s="474"/>
      <c r="M1329" s="474"/>
      <c r="N1329" s="474"/>
      <c r="O1329" s="474"/>
      <c r="P1329" s="474"/>
      <c r="Q1329" s="474"/>
      <c r="R1329" s="474"/>
      <c r="S1329" s="474"/>
      <c r="T1329" s="474"/>
      <c r="U1329" s="474"/>
      <c r="V1329" s="474"/>
      <c r="W1329" s="474"/>
      <c r="X1329" s="474"/>
      <c r="Y1329" s="474"/>
      <c r="Z1329" s="474"/>
      <c r="AA1329" s="474"/>
      <c r="AB1329" s="474"/>
      <c r="AC1329" s="474"/>
      <c r="AD1329" s="474"/>
      <c r="AE1329" s="474"/>
      <c r="AF1329" s="474"/>
      <c r="AG1329" s="474"/>
    </row>
    <row r="1330" spans="1:33" ht="15" customHeight="1" x14ac:dyDescent="0.35">
      <c r="A1330" s="470"/>
      <c r="B1330" s="474"/>
      <c r="C1330" s="474"/>
      <c r="D1330" s="474"/>
      <c r="E1330" s="474"/>
      <c r="F1330" s="474"/>
      <c r="G1330" s="474"/>
      <c r="H1330" s="474"/>
      <c r="I1330" s="474"/>
      <c r="J1330" s="474"/>
      <c r="K1330" s="474"/>
      <c r="L1330" s="474"/>
      <c r="M1330" s="474"/>
      <c r="N1330" s="474"/>
      <c r="O1330" s="474"/>
      <c r="P1330" s="474"/>
      <c r="Q1330" s="474"/>
      <c r="R1330" s="474"/>
      <c r="S1330" s="474"/>
      <c r="T1330" s="474"/>
      <c r="U1330" s="474"/>
      <c r="V1330" s="474"/>
      <c r="W1330" s="474"/>
      <c r="X1330" s="474"/>
      <c r="Y1330" s="474"/>
      <c r="Z1330" s="474"/>
      <c r="AA1330" s="474"/>
      <c r="AB1330" s="474"/>
      <c r="AC1330" s="474"/>
      <c r="AD1330" s="474"/>
      <c r="AE1330" s="474"/>
      <c r="AF1330" s="474"/>
      <c r="AG1330" s="474"/>
    </row>
    <row r="1331" spans="1:33" ht="15" customHeight="1" x14ac:dyDescent="0.35">
      <c r="A1331" s="470"/>
      <c r="B1331" s="474"/>
      <c r="C1331" s="474"/>
      <c r="D1331" s="474"/>
      <c r="E1331" s="474"/>
      <c r="F1331" s="474"/>
      <c r="G1331" s="474"/>
      <c r="H1331" s="474"/>
      <c r="I1331" s="474"/>
      <c r="J1331" s="474"/>
      <c r="K1331" s="474"/>
      <c r="L1331" s="474"/>
      <c r="M1331" s="474"/>
      <c r="N1331" s="474"/>
      <c r="O1331" s="474"/>
      <c r="P1331" s="474"/>
      <c r="Q1331" s="474"/>
      <c r="R1331" s="474"/>
      <c r="S1331" s="474"/>
      <c r="T1331" s="474"/>
      <c r="U1331" s="474"/>
      <c r="V1331" s="474"/>
      <c r="W1331" s="474"/>
      <c r="X1331" s="474"/>
      <c r="Y1331" s="474"/>
      <c r="Z1331" s="474"/>
      <c r="AA1331" s="474"/>
      <c r="AB1331" s="474"/>
      <c r="AC1331" s="474"/>
      <c r="AD1331" s="474"/>
      <c r="AE1331" s="474"/>
      <c r="AF1331" s="474"/>
      <c r="AG1331" s="474"/>
    </row>
    <row r="1332" spans="1:33" ht="15" customHeight="1" x14ac:dyDescent="0.35">
      <c r="A1332" s="470"/>
      <c r="B1332" s="474"/>
      <c r="C1332" s="474"/>
      <c r="D1332" s="474"/>
      <c r="E1332" s="474"/>
      <c r="F1332" s="474"/>
      <c r="G1332" s="474"/>
      <c r="H1332" s="474"/>
      <c r="I1332" s="474"/>
      <c r="J1332" s="474"/>
      <c r="K1332" s="474"/>
      <c r="L1332" s="474"/>
      <c r="M1332" s="474"/>
      <c r="N1332" s="474"/>
      <c r="O1332" s="474"/>
      <c r="P1332" s="474"/>
      <c r="Q1332" s="474"/>
      <c r="R1332" s="474"/>
      <c r="S1332" s="474"/>
      <c r="T1332" s="474"/>
      <c r="U1332" s="474"/>
      <c r="V1332" s="474"/>
      <c r="W1332" s="474"/>
      <c r="X1332" s="474"/>
      <c r="Y1332" s="474"/>
      <c r="Z1332" s="474"/>
      <c r="AA1332" s="474"/>
      <c r="AB1332" s="474"/>
      <c r="AC1332" s="474"/>
      <c r="AD1332" s="474"/>
      <c r="AE1332" s="474"/>
      <c r="AF1332" s="474"/>
      <c r="AG1332" s="474"/>
    </row>
    <row r="1333" spans="1:33" ht="12" customHeight="1" x14ac:dyDescent="0.35">
      <c r="A1333" s="470"/>
      <c r="B1333" s="474"/>
      <c r="C1333" s="474"/>
      <c r="D1333" s="474"/>
      <c r="E1333" s="474"/>
      <c r="F1333" s="474"/>
      <c r="G1333" s="474"/>
      <c r="H1333" s="474"/>
      <c r="I1333" s="474"/>
      <c r="J1333" s="474"/>
      <c r="K1333" s="474"/>
      <c r="L1333" s="474"/>
      <c r="M1333" s="474"/>
      <c r="N1333" s="474"/>
      <c r="O1333" s="474"/>
      <c r="P1333" s="474"/>
      <c r="Q1333" s="474"/>
      <c r="R1333" s="474"/>
      <c r="S1333" s="474"/>
      <c r="T1333" s="474"/>
      <c r="U1333" s="474"/>
      <c r="V1333" s="474"/>
      <c r="W1333" s="474"/>
      <c r="X1333" s="474"/>
      <c r="Y1333" s="474"/>
      <c r="Z1333" s="474"/>
      <c r="AA1333" s="474"/>
      <c r="AB1333" s="474"/>
      <c r="AC1333" s="474"/>
      <c r="AD1333" s="474"/>
      <c r="AE1333" s="474"/>
      <c r="AF1333" s="474"/>
      <c r="AG1333" s="474"/>
    </row>
    <row r="1334" spans="1:33" ht="15" customHeight="1" x14ac:dyDescent="0.35">
      <c r="A1334" s="470"/>
      <c r="B1334" s="474"/>
      <c r="C1334" s="474"/>
      <c r="D1334" s="474"/>
      <c r="E1334" s="474"/>
      <c r="F1334" s="474"/>
      <c r="G1334" s="474"/>
      <c r="H1334" s="474"/>
      <c r="I1334" s="474"/>
      <c r="J1334" s="474"/>
      <c r="K1334" s="474"/>
      <c r="L1334" s="474"/>
      <c r="M1334" s="474"/>
      <c r="N1334" s="474"/>
      <c r="O1334" s="474"/>
      <c r="P1334" s="474"/>
      <c r="Q1334" s="474"/>
      <c r="R1334" s="474"/>
      <c r="S1334" s="474"/>
      <c r="T1334" s="474"/>
      <c r="U1334" s="474"/>
      <c r="V1334" s="474"/>
      <c r="W1334" s="474"/>
      <c r="X1334" s="474"/>
      <c r="Y1334" s="474"/>
      <c r="Z1334" s="474"/>
      <c r="AA1334" s="474"/>
      <c r="AB1334" s="474"/>
      <c r="AC1334" s="474"/>
      <c r="AD1334" s="474"/>
      <c r="AE1334" s="474"/>
      <c r="AF1334" s="474" t="s">
        <v>1998</v>
      </c>
      <c r="AG1334" s="474"/>
    </row>
    <row r="1335" spans="1:33" ht="15" customHeight="1" x14ac:dyDescent="0.35">
      <c r="A1335" s="473" t="s">
        <v>2537</v>
      </c>
      <c r="B1335" s="476" t="s">
        <v>2538</v>
      </c>
      <c r="C1335" s="474"/>
      <c r="D1335" s="474"/>
      <c r="E1335" s="474"/>
      <c r="F1335" s="474"/>
      <c r="G1335" s="474"/>
      <c r="H1335" s="474"/>
      <c r="I1335" s="474"/>
      <c r="J1335" s="474"/>
      <c r="K1335" s="474"/>
      <c r="L1335" s="474"/>
      <c r="M1335" s="474"/>
      <c r="N1335" s="474"/>
      <c r="O1335" s="474"/>
      <c r="P1335" s="474"/>
      <c r="Q1335" s="474"/>
      <c r="R1335" s="474"/>
      <c r="S1335" s="474"/>
      <c r="T1335" s="474"/>
      <c r="U1335" s="474"/>
      <c r="V1335" s="474"/>
      <c r="W1335" s="474"/>
      <c r="X1335" s="474"/>
      <c r="Y1335" s="474"/>
      <c r="Z1335" s="474"/>
      <c r="AA1335" s="474"/>
      <c r="AB1335" s="474"/>
      <c r="AC1335" s="474"/>
      <c r="AD1335" s="474"/>
      <c r="AE1335" s="474"/>
      <c r="AF1335" s="477" t="s">
        <v>1999</v>
      </c>
      <c r="AG1335" s="474"/>
    </row>
    <row r="1336" spans="1:33" ht="15" customHeight="1" x14ac:dyDescent="0.35">
      <c r="A1336" s="470"/>
      <c r="B1336" s="478" t="s">
        <v>2539</v>
      </c>
      <c r="C1336" s="474"/>
      <c r="D1336" s="474"/>
      <c r="E1336" s="474"/>
      <c r="F1336" s="474"/>
      <c r="G1336" s="474"/>
      <c r="H1336" s="474"/>
      <c r="I1336" s="474"/>
      <c r="J1336" s="474"/>
      <c r="K1336" s="474"/>
      <c r="L1336" s="474"/>
      <c r="M1336" s="474"/>
      <c r="N1336" s="474"/>
      <c r="O1336" s="474"/>
      <c r="P1336" s="474"/>
      <c r="Q1336" s="474"/>
      <c r="R1336" s="474"/>
      <c r="S1336" s="474"/>
      <c r="T1336" s="474"/>
      <c r="U1336" s="474"/>
      <c r="V1336" s="474"/>
      <c r="W1336" s="474"/>
      <c r="X1336" s="474"/>
      <c r="Y1336" s="474"/>
      <c r="Z1336" s="474"/>
      <c r="AA1336" s="474"/>
      <c r="AB1336" s="474"/>
      <c r="AC1336" s="474"/>
      <c r="AD1336" s="474"/>
      <c r="AE1336" s="474"/>
      <c r="AF1336" s="477" t="s">
        <v>2000</v>
      </c>
      <c r="AG1336" s="474"/>
    </row>
    <row r="1337" spans="1:33" ht="15" customHeight="1" x14ac:dyDescent="0.35">
      <c r="A1337" s="470"/>
      <c r="B1337" s="478"/>
      <c r="C1337" s="479"/>
      <c r="D1337" s="479"/>
      <c r="E1337" s="479"/>
      <c r="F1337" s="479"/>
      <c r="G1337" s="479"/>
      <c r="H1337" s="479"/>
      <c r="I1337" s="479"/>
      <c r="J1337" s="479"/>
      <c r="K1337" s="479"/>
      <c r="L1337" s="479"/>
      <c r="M1337" s="479"/>
      <c r="N1337" s="479"/>
      <c r="O1337" s="479"/>
      <c r="P1337" s="479"/>
      <c r="Q1337" s="479"/>
      <c r="R1337" s="479"/>
      <c r="S1337" s="479"/>
      <c r="T1337" s="479"/>
      <c r="U1337" s="479"/>
      <c r="V1337" s="479"/>
      <c r="W1337" s="479"/>
      <c r="X1337" s="479"/>
      <c r="Y1337" s="479"/>
      <c r="Z1337" s="479"/>
      <c r="AA1337" s="479"/>
      <c r="AB1337" s="479"/>
      <c r="AC1337" s="479"/>
      <c r="AD1337" s="479"/>
      <c r="AE1337" s="479"/>
      <c r="AF1337" s="477" t="s">
        <v>2123</v>
      </c>
      <c r="AG1337" s="474"/>
    </row>
    <row r="1338" spans="1:33" ht="15" customHeight="1" thickBot="1" x14ac:dyDescent="0.4">
      <c r="A1338" s="470"/>
      <c r="B1338" s="480" t="s">
        <v>2156</v>
      </c>
      <c r="C1338" s="480">
        <v>2022</v>
      </c>
      <c r="D1338" s="480">
        <v>2023</v>
      </c>
      <c r="E1338" s="480">
        <v>2024</v>
      </c>
      <c r="F1338" s="480">
        <v>2025</v>
      </c>
      <c r="G1338" s="480">
        <v>2026</v>
      </c>
      <c r="H1338" s="480">
        <v>2027</v>
      </c>
      <c r="I1338" s="480">
        <v>2028</v>
      </c>
      <c r="J1338" s="480">
        <v>2029</v>
      </c>
      <c r="K1338" s="480">
        <v>2030</v>
      </c>
      <c r="L1338" s="480">
        <v>2031</v>
      </c>
      <c r="M1338" s="480">
        <v>2032</v>
      </c>
      <c r="N1338" s="480">
        <v>2033</v>
      </c>
      <c r="O1338" s="480">
        <v>2034</v>
      </c>
      <c r="P1338" s="480">
        <v>2035</v>
      </c>
      <c r="Q1338" s="480">
        <v>2036</v>
      </c>
      <c r="R1338" s="480">
        <v>2037</v>
      </c>
      <c r="S1338" s="480">
        <v>2038</v>
      </c>
      <c r="T1338" s="480">
        <v>2039</v>
      </c>
      <c r="U1338" s="480">
        <v>2040</v>
      </c>
      <c r="V1338" s="480">
        <v>2041</v>
      </c>
      <c r="W1338" s="480">
        <v>2042</v>
      </c>
      <c r="X1338" s="480">
        <v>2043</v>
      </c>
      <c r="Y1338" s="480">
        <v>2044</v>
      </c>
      <c r="Z1338" s="480">
        <v>2045</v>
      </c>
      <c r="AA1338" s="480">
        <v>2046</v>
      </c>
      <c r="AB1338" s="480">
        <v>2047</v>
      </c>
      <c r="AC1338" s="480">
        <v>2048</v>
      </c>
      <c r="AD1338" s="480">
        <v>2049</v>
      </c>
      <c r="AE1338" s="480">
        <v>2050</v>
      </c>
      <c r="AF1338" s="481">
        <v>2050</v>
      </c>
      <c r="AG1338" s="474"/>
    </row>
    <row r="1339" spans="1:33" ht="15" customHeight="1" thickTop="1" x14ac:dyDescent="0.35">
      <c r="A1339" s="470"/>
      <c r="B1339" s="474"/>
      <c r="C1339" s="474"/>
      <c r="D1339" s="474"/>
      <c r="E1339" s="474"/>
      <c r="F1339" s="474"/>
      <c r="G1339" s="474"/>
      <c r="H1339" s="474"/>
      <c r="I1339" s="474"/>
      <c r="J1339" s="474"/>
      <c r="K1339" s="474"/>
      <c r="L1339" s="474"/>
      <c r="M1339" s="474"/>
      <c r="N1339" s="474"/>
      <c r="O1339" s="474"/>
      <c r="P1339" s="474"/>
      <c r="Q1339" s="474"/>
      <c r="R1339" s="474"/>
      <c r="S1339" s="474"/>
      <c r="T1339" s="474"/>
      <c r="U1339" s="474"/>
      <c r="V1339" s="474"/>
      <c r="W1339" s="474"/>
      <c r="X1339" s="474"/>
      <c r="Y1339" s="474"/>
      <c r="Z1339" s="474"/>
      <c r="AA1339" s="474"/>
      <c r="AB1339" s="474"/>
      <c r="AC1339" s="474"/>
      <c r="AD1339" s="474"/>
      <c r="AE1339" s="474"/>
      <c r="AF1339" s="474"/>
      <c r="AG1339" s="474"/>
    </row>
    <row r="1340" spans="1:33" ht="15" customHeight="1" x14ac:dyDescent="0.35">
      <c r="A1340" s="473" t="s">
        <v>2540</v>
      </c>
      <c r="B1340" s="482" t="s">
        <v>2157</v>
      </c>
      <c r="C1340" s="492">
        <v>19750.261718999998</v>
      </c>
      <c r="D1340" s="492">
        <v>19905.609375</v>
      </c>
      <c r="E1340" s="492">
        <v>20081.880859000001</v>
      </c>
      <c r="F1340" s="492">
        <v>20386.224609000001</v>
      </c>
      <c r="G1340" s="492">
        <v>20841.882812</v>
      </c>
      <c r="H1340" s="492">
        <v>21287.755859000001</v>
      </c>
      <c r="I1340" s="492">
        <v>21695.880859000001</v>
      </c>
      <c r="J1340" s="492">
        <v>22060.623047000001</v>
      </c>
      <c r="K1340" s="492">
        <v>22380.796875</v>
      </c>
      <c r="L1340" s="492">
        <v>22721.648438</v>
      </c>
      <c r="M1340" s="492">
        <v>23132.277343999998</v>
      </c>
      <c r="N1340" s="492">
        <v>23585.296875</v>
      </c>
      <c r="O1340" s="492">
        <v>24054.847656000002</v>
      </c>
      <c r="P1340" s="492">
        <v>24533.841797000001</v>
      </c>
      <c r="Q1340" s="492">
        <v>25026.417968999998</v>
      </c>
      <c r="R1340" s="492">
        <v>25540.740234000001</v>
      </c>
      <c r="S1340" s="492">
        <v>26075.976562</v>
      </c>
      <c r="T1340" s="492">
        <v>26606.574218999998</v>
      </c>
      <c r="U1340" s="492">
        <v>27195.669922000001</v>
      </c>
      <c r="V1340" s="492">
        <v>27810.150390999999</v>
      </c>
      <c r="W1340" s="492">
        <v>28404.6875</v>
      </c>
      <c r="X1340" s="492">
        <v>28996.335938</v>
      </c>
      <c r="Y1340" s="492">
        <v>29571.818359000001</v>
      </c>
      <c r="Z1340" s="492">
        <v>30144.392577999999</v>
      </c>
      <c r="AA1340" s="492">
        <v>30744.0625</v>
      </c>
      <c r="AB1340" s="492">
        <v>31369.007812</v>
      </c>
      <c r="AC1340" s="492">
        <v>32033.580077999999</v>
      </c>
      <c r="AD1340" s="492">
        <v>32711.115234000001</v>
      </c>
      <c r="AE1340" s="492">
        <v>33403.691405999998</v>
      </c>
      <c r="AF1340" s="487">
        <v>1.8945E-2</v>
      </c>
      <c r="AG1340" s="474"/>
    </row>
    <row r="1341" spans="1:33" ht="15" customHeight="1" x14ac:dyDescent="0.35">
      <c r="A1341" s="470"/>
      <c r="B1341" s="474"/>
      <c r="C1341" s="474"/>
      <c r="D1341" s="474"/>
      <c r="E1341" s="474"/>
      <c r="F1341" s="474"/>
      <c r="G1341" s="474"/>
      <c r="H1341" s="474"/>
      <c r="I1341" s="474"/>
      <c r="J1341" s="474"/>
      <c r="K1341" s="474"/>
      <c r="L1341" s="474"/>
      <c r="M1341" s="474"/>
      <c r="N1341" s="474"/>
      <c r="O1341" s="474"/>
      <c r="P1341" s="474"/>
      <c r="Q1341" s="474"/>
      <c r="R1341" s="474"/>
      <c r="S1341" s="474"/>
      <c r="T1341" s="474"/>
      <c r="U1341" s="474"/>
      <c r="V1341" s="474"/>
      <c r="W1341" s="474"/>
      <c r="X1341" s="474"/>
      <c r="Y1341" s="474"/>
      <c r="Z1341" s="474"/>
      <c r="AA1341" s="474"/>
      <c r="AB1341" s="474"/>
      <c r="AC1341" s="474"/>
      <c r="AD1341" s="474"/>
      <c r="AE1341" s="474"/>
      <c r="AF1341" s="474"/>
      <c r="AG1341" s="474"/>
    </row>
    <row r="1342" spans="1:33" ht="15" customHeight="1" x14ac:dyDescent="0.35">
      <c r="A1342" s="473" t="s">
        <v>2541</v>
      </c>
      <c r="B1342" s="482" t="s">
        <v>2158</v>
      </c>
      <c r="C1342" s="492">
        <v>23.883032</v>
      </c>
      <c r="D1342" s="492">
        <v>24.144355999999998</v>
      </c>
      <c r="E1342" s="492">
        <v>24.012650000000001</v>
      </c>
      <c r="F1342" s="492">
        <v>23.974744999999999</v>
      </c>
      <c r="G1342" s="492">
        <v>24.090910000000001</v>
      </c>
      <c r="H1342" s="492">
        <v>24.269663000000001</v>
      </c>
      <c r="I1342" s="492">
        <v>24.433516999999998</v>
      </c>
      <c r="J1342" s="492">
        <v>24.539234</v>
      </c>
      <c r="K1342" s="492">
        <v>24.599266</v>
      </c>
      <c r="L1342" s="492">
        <v>24.628005999999999</v>
      </c>
      <c r="M1342" s="492">
        <v>24.705048000000001</v>
      </c>
      <c r="N1342" s="492">
        <v>24.831378999999998</v>
      </c>
      <c r="O1342" s="492">
        <v>25.020416000000001</v>
      </c>
      <c r="P1342" s="492">
        <v>25.193449000000001</v>
      </c>
      <c r="Q1342" s="492">
        <v>25.311398000000001</v>
      </c>
      <c r="R1342" s="492">
        <v>25.439623000000001</v>
      </c>
      <c r="S1342" s="492">
        <v>25.572237000000001</v>
      </c>
      <c r="T1342" s="492">
        <v>25.688623</v>
      </c>
      <c r="U1342" s="492">
        <v>25.835379</v>
      </c>
      <c r="V1342" s="492">
        <v>25.972201999999999</v>
      </c>
      <c r="W1342" s="492">
        <v>26.106992999999999</v>
      </c>
      <c r="X1342" s="492">
        <v>26.205255999999999</v>
      </c>
      <c r="Y1342" s="492">
        <v>26.282212999999999</v>
      </c>
      <c r="Z1342" s="492">
        <v>26.362638</v>
      </c>
      <c r="AA1342" s="492">
        <v>26.461144999999998</v>
      </c>
      <c r="AB1342" s="492">
        <v>26.584503000000002</v>
      </c>
      <c r="AC1342" s="492">
        <v>26.719764999999999</v>
      </c>
      <c r="AD1342" s="492">
        <v>26.860814999999999</v>
      </c>
      <c r="AE1342" s="492">
        <v>27.010480999999999</v>
      </c>
      <c r="AF1342" s="487">
        <v>4.4050000000000001E-3</v>
      </c>
      <c r="AG1342" s="474"/>
    </row>
    <row r="1343" spans="1:33" ht="15" customHeight="1" x14ac:dyDescent="0.35">
      <c r="A1343" s="470"/>
      <c r="B1343" s="474"/>
      <c r="C1343" s="474"/>
      <c r="D1343" s="474"/>
      <c r="E1343" s="474"/>
      <c r="F1343" s="474"/>
      <c r="G1343" s="474"/>
      <c r="H1343" s="474"/>
      <c r="I1343" s="474"/>
      <c r="J1343" s="474"/>
      <c r="K1343" s="474"/>
      <c r="L1343" s="474"/>
      <c r="M1343" s="474"/>
      <c r="N1343" s="474"/>
      <c r="O1343" s="474"/>
      <c r="P1343" s="474"/>
      <c r="Q1343" s="474"/>
      <c r="R1343" s="474"/>
      <c r="S1343" s="474"/>
      <c r="T1343" s="474"/>
      <c r="U1343" s="474"/>
      <c r="V1343" s="474"/>
      <c r="W1343" s="474"/>
      <c r="X1343" s="474"/>
      <c r="Y1343" s="474"/>
      <c r="Z1343" s="474"/>
      <c r="AA1343" s="474"/>
      <c r="AB1343" s="474"/>
      <c r="AC1343" s="474"/>
      <c r="AD1343" s="474"/>
      <c r="AE1343" s="474"/>
      <c r="AF1343" s="474"/>
      <c r="AG1343" s="474"/>
    </row>
    <row r="1344" spans="1:33" ht="15" customHeight="1" x14ac:dyDescent="0.35">
      <c r="A1344" s="470"/>
      <c r="B1344" s="482" t="s">
        <v>357</v>
      </c>
      <c r="C1344" s="474"/>
      <c r="D1344" s="474"/>
      <c r="E1344" s="474"/>
      <c r="F1344" s="474"/>
      <c r="G1344" s="474"/>
      <c r="H1344" s="474"/>
      <c r="I1344" s="474"/>
      <c r="J1344" s="474"/>
      <c r="K1344" s="474"/>
      <c r="L1344" s="474"/>
      <c r="M1344" s="474"/>
      <c r="N1344" s="474"/>
      <c r="O1344" s="474"/>
      <c r="P1344" s="474"/>
      <c r="Q1344" s="474"/>
      <c r="R1344" s="474"/>
      <c r="S1344" s="474"/>
      <c r="T1344" s="474"/>
      <c r="U1344" s="474"/>
      <c r="V1344" s="474"/>
      <c r="W1344" s="474"/>
      <c r="X1344" s="474"/>
      <c r="Y1344" s="474"/>
      <c r="Z1344" s="474"/>
      <c r="AA1344" s="474"/>
      <c r="AB1344" s="474"/>
      <c r="AC1344" s="474"/>
      <c r="AD1344" s="474"/>
      <c r="AE1344" s="474"/>
      <c r="AF1344" s="474"/>
      <c r="AG1344" s="474"/>
    </row>
    <row r="1345" spans="1:33" ht="12" customHeight="1" x14ac:dyDescent="0.35">
      <c r="A1345" s="470"/>
      <c r="B1345" s="474"/>
      <c r="C1345" s="474"/>
      <c r="D1345" s="474"/>
      <c r="E1345" s="474"/>
      <c r="F1345" s="474"/>
      <c r="G1345" s="474"/>
      <c r="H1345" s="474"/>
      <c r="I1345" s="474"/>
      <c r="J1345" s="474"/>
      <c r="K1345" s="474"/>
      <c r="L1345" s="474"/>
      <c r="M1345" s="474"/>
      <c r="N1345" s="474"/>
      <c r="O1345" s="474"/>
      <c r="P1345" s="474"/>
      <c r="Q1345" s="474"/>
      <c r="R1345" s="474"/>
      <c r="S1345" s="474"/>
      <c r="T1345" s="474"/>
      <c r="U1345" s="474"/>
      <c r="V1345" s="474"/>
      <c r="W1345" s="474"/>
      <c r="X1345" s="474"/>
      <c r="Y1345" s="474"/>
      <c r="Z1345" s="474"/>
      <c r="AA1345" s="474"/>
      <c r="AB1345" s="474"/>
      <c r="AC1345" s="474"/>
      <c r="AD1345" s="474"/>
      <c r="AE1345" s="474"/>
      <c r="AF1345" s="474"/>
      <c r="AG1345" s="474"/>
    </row>
    <row r="1346" spans="1:33" ht="15" customHeight="1" x14ac:dyDescent="0.35">
      <c r="A1346" s="470"/>
      <c r="B1346" s="482" t="s">
        <v>2159</v>
      </c>
      <c r="C1346" s="474"/>
      <c r="D1346" s="474"/>
      <c r="E1346" s="474"/>
      <c r="F1346" s="474"/>
      <c r="G1346" s="474"/>
      <c r="H1346" s="474"/>
      <c r="I1346" s="474"/>
      <c r="J1346" s="474"/>
      <c r="K1346" s="474"/>
      <c r="L1346" s="474"/>
      <c r="M1346" s="474"/>
      <c r="N1346" s="474"/>
      <c r="O1346" s="474"/>
      <c r="P1346" s="474"/>
      <c r="Q1346" s="474"/>
      <c r="R1346" s="474"/>
      <c r="S1346" s="474"/>
      <c r="T1346" s="474"/>
      <c r="U1346" s="474"/>
      <c r="V1346" s="474"/>
      <c r="W1346" s="474"/>
      <c r="X1346" s="474"/>
      <c r="Y1346" s="474"/>
      <c r="Z1346" s="474"/>
      <c r="AA1346" s="474"/>
      <c r="AB1346" s="474"/>
      <c r="AC1346" s="474"/>
      <c r="AD1346" s="474"/>
      <c r="AE1346" s="474"/>
      <c r="AF1346" s="474"/>
      <c r="AG1346" s="474"/>
    </row>
    <row r="1347" spans="1:33" ht="15" customHeight="1" x14ac:dyDescent="0.35">
      <c r="A1347" s="473" t="s">
        <v>2542</v>
      </c>
      <c r="B1347" s="483" t="s">
        <v>2160</v>
      </c>
      <c r="C1347" s="488">
        <v>189.73161300000001</v>
      </c>
      <c r="D1347" s="488">
        <v>189.413971</v>
      </c>
      <c r="E1347" s="488">
        <v>191.210983</v>
      </c>
      <c r="F1347" s="488">
        <v>193.82115200000001</v>
      </c>
      <c r="G1347" s="488">
        <v>196.83947800000001</v>
      </c>
      <c r="H1347" s="488">
        <v>199.39154099999999</v>
      </c>
      <c r="I1347" s="488">
        <v>201.89276100000001</v>
      </c>
      <c r="J1347" s="488">
        <v>203.66166699999999</v>
      </c>
      <c r="K1347" s="488">
        <v>205.16523699999999</v>
      </c>
      <c r="L1347" s="488">
        <v>207.01315299999999</v>
      </c>
      <c r="M1347" s="488">
        <v>208.95002700000001</v>
      </c>
      <c r="N1347" s="488">
        <v>211.01454200000001</v>
      </c>
      <c r="O1347" s="488">
        <v>212.727386</v>
      </c>
      <c r="P1347" s="488">
        <v>214.01985199999999</v>
      </c>
      <c r="Q1347" s="488">
        <v>215.031113</v>
      </c>
      <c r="R1347" s="488">
        <v>216.60687300000001</v>
      </c>
      <c r="S1347" s="488">
        <v>217.97453300000001</v>
      </c>
      <c r="T1347" s="488">
        <v>219.307953</v>
      </c>
      <c r="U1347" s="488">
        <v>220.94052099999999</v>
      </c>
      <c r="V1347" s="488">
        <v>222.54600500000001</v>
      </c>
      <c r="W1347" s="488">
        <v>224.02384900000001</v>
      </c>
      <c r="X1347" s="488">
        <v>225.448914</v>
      </c>
      <c r="Y1347" s="488">
        <v>226.634094</v>
      </c>
      <c r="Z1347" s="488">
        <v>227.82254</v>
      </c>
      <c r="AA1347" s="488">
        <v>229.032059</v>
      </c>
      <c r="AB1347" s="488">
        <v>230.26850899999999</v>
      </c>
      <c r="AC1347" s="488">
        <v>231.555847</v>
      </c>
      <c r="AD1347" s="488">
        <v>232.87286399999999</v>
      </c>
      <c r="AE1347" s="488">
        <v>234.14222699999999</v>
      </c>
      <c r="AF1347" s="485">
        <v>7.5399999999999998E-3</v>
      </c>
      <c r="AG1347" s="474"/>
    </row>
    <row r="1348" spans="1:33" ht="15" customHeight="1" x14ac:dyDescent="0.35">
      <c r="A1348" s="473" t="s">
        <v>2543</v>
      </c>
      <c r="B1348" s="483" t="s">
        <v>2161</v>
      </c>
      <c r="C1348" s="488">
        <v>41.396014999999998</v>
      </c>
      <c r="D1348" s="488">
        <v>39.525635000000001</v>
      </c>
      <c r="E1348" s="488">
        <v>38.539368000000003</v>
      </c>
      <c r="F1348" s="488">
        <v>38.211348999999998</v>
      </c>
      <c r="G1348" s="488">
        <v>38.200713999999998</v>
      </c>
      <c r="H1348" s="488">
        <v>37.826115000000001</v>
      </c>
      <c r="I1348" s="488">
        <v>37.716911000000003</v>
      </c>
      <c r="J1348" s="488">
        <v>37.342998999999999</v>
      </c>
      <c r="K1348" s="488">
        <v>37.124447000000004</v>
      </c>
      <c r="L1348" s="488">
        <v>36.694214000000002</v>
      </c>
      <c r="M1348" s="488">
        <v>36.376102000000003</v>
      </c>
      <c r="N1348" s="488">
        <v>36.076529999999998</v>
      </c>
      <c r="O1348" s="488">
        <v>35.681128999999999</v>
      </c>
      <c r="P1348" s="488">
        <v>35.391300000000001</v>
      </c>
      <c r="Q1348" s="488">
        <v>34.982467999999997</v>
      </c>
      <c r="R1348" s="488">
        <v>34.642547999999998</v>
      </c>
      <c r="S1348" s="488">
        <v>34.330691999999999</v>
      </c>
      <c r="T1348" s="488">
        <v>34.017681000000003</v>
      </c>
      <c r="U1348" s="488">
        <v>33.870918000000003</v>
      </c>
      <c r="V1348" s="488">
        <v>33.718432999999997</v>
      </c>
      <c r="W1348" s="488">
        <v>33.510975000000002</v>
      </c>
      <c r="X1348" s="488">
        <v>33.429920000000003</v>
      </c>
      <c r="Y1348" s="488">
        <v>33.256450999999998</v>
      </c>
      <c r="Z1348" s="488">
        <v>33.013596</v>
      </c>
      <c r="AA1348" s="488">
        <v>32.650664999999996</v>
      </c>
      <c r="AB1348" s="488">
        <v>32.223075999999999</v>
      </c>
      <c r="AC1348" s="488">
        <v>32.089958000000003</v>
      </c>
      <c r="AD1348" s="488">
        <v>31.889999</v>
      </c>
      <c r="AE1348" s="488">
        <v>31.575019999999999</v>
      </c>
      <c r="AF1348" s="485">
        <v>-9.6249999999999999E-3</v>
      </c>
      <c r="AG1348" s="474"/>
    </row>
    <row r="1349" spans="1:33" ht="15" customHeight="1" x14ac:dyDescent="0.35">
      <c r="A1349" s="473" t="s">
        <v>2544</v>
      </c>
      <c r="B1349" s="483" t="s">
        <v>2162</v>
      </c>
      <c r="C1349" s="488">
        <v>242.30693099999999</v>
      </c>
      <c r="D1349" s="488">
        <v>237.381348</v>
      </c>
      <c r="E1349" s="488">
        <v>235.58734100000001</v>
      </c>
      <c r="F1349" s="488">
        <v>238.71489</v>
      </c>
      <c r="G1349" s="488">
        <v>240.72340399999999</v>
      </c>
      <c r="H1349" s="488">
        <v>240.919815</v>
      </c>
      <c r="I1349" s="488">
        <v>242.43626399999999</v>
      </c>
      <c r="J1349" s="488">
        <v>247.496735</v>
      </c>
      <c r="K1349" s="488">
        <v>250.43128999999999</v>
      </c>
      <c r="L1349" s="488">
        <v>249.83332799999999</v>
      </c>
      <c r="M1349" s="488">
        <v>248.78066999999999</v>
      </c>
      <c r="N1349" s="488">
        <v>248.90441899999999</v>
      </c>
      <c r="O1349" s="488">
        <v>249.336975</v>
      </c>
      <c r="P1349" s="488">
        <v>251.03733800000001</v>
      </c>
      <c r="Q1349" s="488">
        <v>253.264084</v>
      </c>
      <c r="R1349" s="488">
        <v>256.01654100000002</v>
      </c>
      <c r="S1349" s="488">
        <v>259.28179899999998</v>
      </c>
      <c r="T1349" s="488">
        <v>262.13452100000001</v>
      </c>
      <c r="U1349" s="488">
        <v>265.81582600000002</v>
      </c>
      <c r="V1349" s="488">
        <v>270.67318699999998</v>
      </c>
      <c r="W1349" s="488">
        <v>274.15747099999999</v>
      </c>
      <c r="X1349" s="488">
        <v>276.62762500000002</v>
      </c>
      <c r="Y1349" s="488">
        <v>278.73757899999998</v>
      </c>
      <c r="Z1349" s="488">
        <v>281.101471</v>
      </c>
      <c r="AA1349" s="488">
        <v>283.94235200000003</v>
      </c>
      <c r="AB1349" s="488">
        <v>286.84716800000001</v>
      </c>
      <c r="AC1349" s="488">
        <v>289.47366299999999</v>
      </c>
      <c r="AD1349" s="488">
        <v>292.30664100000001</v>
      </c>
      <c r="AE1349" s="488">
        <v>296.09948700000001</v>
      </c>
      <c r="AF1349" s="485">
        <v>7.1859999999999997E-3</v>
      </c>
      <c r="AG1349" s="474"/>
    </row>
    <row r="1350" spans="1:33" ht="15" customHeight="1" x14ac:dyDescent="0.35">
      <c r="A1350" s="470"/>
      <c r="B1350" s="474"/>
      <c r="C1350" s="474"/>
      <c r="D1350" s="474"/>
      <c r="E1350" s="474"/>
      <c r="F1350" s="474"/>
      <c r="G1350" s="474"/>
      <c r="H1350" s="474"/>
      <c r="I1350" s="474"/>
      <c r="J1350" s="474"/>
      <c r="K1350" s="474"/>
      <c r="L1350" s="474"/>
      <c r="M1350" s="474"/>
      <c r="N1350" s="474"/>
      <c r="O1350" s="474"/>
      <c r="P1350" s="474"/>
      <c r="Q1350" s="474"/>
      <c r="R1350" s="474"/>
      <c r="S1350" s="474"/>
      <c r="T1350" s="474"/>
      <c r="U1350" s="474"/>
      <c r="V1350" s="474"/>
      <c r="W1350" s="474"/>
      <c r="X1350" s="474"/>
      <c r="Y1350" s="474"/>
      <c r="Z1350" s="474"/>
      <c r="AA1350" s="474"/>
      <c r="AB1350" s="474"/>
      <c r="AC1350" s="474"/>
      <c r="AD1350" s="474"/>
      <c r="AE1350" s="474"/>
      <c r="AF1350" s="474"/>
      <c r="AG1350" s="474"/>
    </row>
    <row r="1351" spans="1:33" ht="15" customHeight="1" x14ac:dyDescent="0.35">
      <c r="A1351" s="470"/>
      <c r="B1351" s="482" t="s">
        <v>2163</v>
      </c>
      <c r="C1351" s="474"/>
      <c r="D1351" s="474"/>
      <c r="E1351" s="474"/>
      <c r="F1351" s="474"/>
      <c r="G1351" s="474"/>
      <c r="H1351" s="474"/>
      <c r="I1351" s="474"/>
      <c r="J1351" s="474"/>
      <c r="K1351" s="474"/>
      <c r="L1351" s="474"/>
      <c r="M1351" s="474"/>
      <c r="N1351" s="474"/>
      <c r="O1351" s="474"/>
      <c r="P1351" s="474"/>
      <c r="Q1351" s="474"/>
      <c r="R1351" s="474"/>
      <c r="S1351" s="474"/>
      <c r="T1351" s="474"/>
      <c r="U1351" s="474"/>
      <c r="V1351" s="474"/>
      <c r="W1351" s="474"/>
      <c r="X1351" s="474"/>
      <c r="Y1351" s="474"/>
      <c r="Z1351" s="474"/>
      <c r="AA1351" s="474"/>
      <c r="AB1351" s="474"/>
      <c r="AC1351" s="474"/>
      <c r="AD1351" s="474"/>
      <c r="AE1351" s="474"/>
      <c r="AF1351" s="474"/>
      <c r="AG1351" s="474"/>
    </row>
    <row r="1352" spans="1:33" ht="15" customHeight="1" x14ac:dyDescent="0.35">
      <c r="A1352" s="473" t="s">
        <v>2545</v>
      </c>
      <c r="B1352" s="483" t="s">
        <v>2164</v>
      </c>
      <c r="C1352" s="488">
        <v>162.558975</v>
      </c>
      <c r="D1352" s="488">
        <v>164.86241100000001</v>
      </c>
      <c r="E1352" s="488">
        <v>167.053741</v>
      </c>
      <c r="F1352" s="488">
        <v>169.28703300000001</v>
      </c>
      <c r="G1352" s="488">
        <v>172.18203700000001</v>
      </c>
      <c r="H1352" s="488">
        <v>175.183212</v>
      </c>
      <c r="I1352" s="488">
        <v>178.04295300000001</v>
      </c>
      <c r="J1352" s="488">
        <v>180.47645600000001</v>
      </c>
      <c r="K1352" s="488">
        <v>182.968842</v>
      </c>
      <c r="L1352" s="488">
        <v>185.85261499999999</v>
      </c>
      <c r="M1352" s="488">
        <v>188.430634</v>
      </c>
      <c r="N1352" s="488">
        <v>190.51431299999999</v>
      </c>
      <c r="O1352" s="488">
        <v>192.520996</v>
      </c>
      <c r="P1352" s="488">
        <v>194.82060200000001</v>
      </c>
      <c r="Q1352" s="488">
        <v>197.19413800000001</v>
      </c>
      <c r="R1352" s="488">
        <v>199.36241100000001</v>
      </c>
      <c r="S1352" s="488">
        <v>201.91267400000001</v>
      </c>
      <c r="T1352" s="488">
        <v>204.83551</v>
      </c>
      <c r="U1352" s="488">
        <v>207.62716699999999</v>
      </c>
      <c r="V1352" s="488">
        <v>210.34068300000001</v>
      </c>
      <c r="W1352" s="488">
        <v>213.01744099999999</v>
      </c>
      <c r="X1352" s="488">
        <v>215.73159799999999</v>
      </c>
      <c r="Y1352" s="488">
        <v>218.43206799999999</v>
      </c>
      <c r="Z1352" s="488">
        <v>221.16438299999999</v>
      </c>
      <c r="AA1352" s="488">
        <v>223.788635</v>
      </c>
      <c r="AB1352" s="488">
        <v>226.43043499999999</v>
      </c>
      <c r="AC1352" s="488">
        <v>229.12901299999999</v>
      </c>
      <c r="AD1352" s="488">
        <v>231.800049</v>
      </c>
      <c r="AE1352" s="488">
        <v>234.50715600000001</v>
      </c>
      <c r="AF1352" s="485">
        <v>1.3173000000000001E-2</v>
      </c>
      <c r="AG1352" s="474"/>
    </row>
    <row r="1353" spans="1:33" ht="15" customHeight="1" x14ac:dyDescent="0.35">
      <c r="A1353" s="473" t="s">
        <v>2546</v>
      </c>
      <c r="B1353" s="483" t="s">
        <v>2165</v>
      </c>
      <c r="C1353" s="488">
        <v>44.914256999999999</v>
      </c>
      <c r="D1353" s="488">
        <v>44.916496000000002</v>
      </c>
      <c r="E1353" s="488">
        <v>45.006194999999998</v>
      </c>
      <c r="F1353" s="488">
        <v>45.191153999999997</v>
      </c>
      <c r="G1353" s="488">
        <v>45.506981000000003</v>
      </c>
      <c r="H1353" s="488">
        <v>45.980896000000001</v>
      </c>
      <c r="I1353" s="488">
        <v>46.483192000000003</v>
      </c>
      <c r="J1353" s="488">
        <v>46.880710999999998</v>
      </c>
      <c r="K1353" s="488">
        <v>47.146625999999998</v>
      </c>
      <c r="L1353" s="488">
        <v>47.287460000000003</v>
      </c>
      <c r="M1353" s="488">
        <v>47.605553</v>
      </c>
      <c r="N1353" s="488">
        <v>47.768604000000003</v>
      </c>
      <c r="O1353" s="488">
        <v>47.774585999999999</v>
      </c>
      <c r="P1353" s="488">
        <v>47.729861999999997</v>
      </c>
      <c r="Q1353" s="488">
        <v>47.642524999999999</v>
      </c>
      <c r="R1353" s="488">
        <v>47.471953999999997</v>
      </c>
      <c r="S1353" s="488">
        <v>47.335715999999998</v>
      </c>
      <c r="T1353" s="488">
        <v>47.205109</v>
      </c>
      <c r="U1353" s="488">
        <v>47.057121000000002</v>
      </c>
      <c r="V1353" s="488">
        <v>46.971024</v>
      </c>
      <c r="W1353" s="488">
        <v>47.011040000000001</v>
      </c>
      <c r="X1353" s="488">
        <v>47.035899999999998</v>
      </c>
      <c r="Y1353" s="488">
        <v>47.038918000000002</v>
      </c>
      <c r="Z1353" s="488">
        <v>47.034832000000002</v>
      </c>
      <c r="AA1353" s="488">
        <v>47.055531000000002</v>
      </c>
      <c r="AB1353" s="488">
        <v>47.125712999999998</v>
      </c>
      <c r="AC1353" s="488">
        <v>47.409595000000003</v>
      </c>
      <c r="AD1353" s="488">
        <v>47.729855000000001</v>
      </c>
      <c r="AE1353" s="488">
        <v>48.038508999999998</v>
      </c>
      <c r="AF1353" s="485">
        <v>2.405E-3</v>
      </c>
      <c r="AG1353" s="474"/>
    </row>
    <row r="1354" spans="1:33" ht="15" customHeight="1" x14ac:dyDescent="0.35">
      <c r="A1354" s="473" t="s">
        <v>2547</v>
      </c>
      <c r="B1354" s="483" t="s">
        <v>2166</v>
      </c>
      <c r="C1354" s="488">
        <v>12.29928</v>
      </c>
      <c r="D1354" s="488">
        <v>12.166973</v>
      </c>
      <c r="E1354" s="488">
        <v>12.088191999999999</v>
      </c>
      <c r="F1354" s="488">
        <v>12.121326</v>
      </c>
      <c r="G1354" s="488">
        <v>12.482372</v>
      </c>
      <c r="H1354" s="488">
        <v>12.913345</v>
      </c>
      <c r="I1354" s="488">
        <v>13.208995</v>
      </c>
      <c r="J1354" s="488">
        <v>13.375769999999999</v>
      </c>
      <c r="K1354" s="488">
        <v>13.493436000000001</v>
      </c>
      <c r="L1354" s="488">
        <v>13.631451999999999</v>
      </c>
      <c r="M1354" s="488">
        <v>13.887622</v>
      </c>
      <c r="N1354" s="488">
        <v>14.128731999999999</v>
      </c>
      <c r="O1354" s="488">
        <v>14.348557</v>
      </c>
      <c r="P1354" s="488">
        <v>14.522092000000001</v>
      </c>
      <c r="Q1354" s="488">
        <v>14.65175</v>
      </c>
      <c r="R1354" s="488">
        <v>14.684450999999999</v>
      </c>
      <c r="S1354" s="488">
        <v>14.731768000000001</v>
      </c>
      <c r="T1354" s="488">
        <v>14.729794</v>
      </c>
      <c r="U1354" s="488">
        <v>14.783391999999999</v>
      </c>
      <c r="V1354" s="488">
        <v>14.879102</v>
      </c>
      <c r="W1354" s="488">
        <v>14.910282</v>
      </c>
      <c r="X1354" s="488">
        <v>14.907237</v>
      </c>
      <c r="Y1354" s="488">
        <v>14.860531999999999</v>
      </c>
      <c r="Z1354" s="488">
        <v>14.800872</v>
      </c>
      <c r="AA1354" s="488">
        <v>14.777699999999999</v>
      </c>
      <c r="AB1354" s="488">
        <v>14.774785</v>
      </c>
      <c r="AC1354" s="488">
        <v>14.787331</v>
      </c>
      <c r="AD1354" s="488">
        <v>14.800663</v>
      </c>
      <c r="AE1354" s="488">
        <v>14.798209999999999</v>
      </c>
      <c r="AF1354" s="485">
        <v>6.6280000000000002E-3</v>
      </c>
      <c r="AG1354" s="474"/>
    </row>
    <row r="1355" spans="1:33" ht="15" customHeight="1" x14ac:dyDescent="0.35">
      <c r="A1355" s="473" t="s">
        <v>2548</v>
      </c>
      <c r="B1355" s="483" t="s">
        <v>2167</v>
      </c>
      <c r="C1355" s="488">
        <v>19.873791000000001</v>
      </c>
      <c r="D1355" s="488">
        <v>18.153227000000001</v>
      </c>
      <c r="E1355" s="488">
        <v>17.825973999999999</v>
      </c>
      <c r="F1355" s="488">
        <v>18.280977</v>
      </c>
      <c r="G1355" s="488">
        <v>18.259266</v>
      </c>
      <c r="H1355" s="488">
        <v>18.313798999999999</v>
      </c>
      <c r="I1355" s="488">
        <v>18.635719000000002</v>
      </c>
      <c r="J1355" s="488">
        <v>19.046009000000002</v>
      </c>
      <c r="K1355" s="488">
        <v>19.283033</v>
      </c>
      <c r="L1355" s="488">
        <v>19.465626</v>
      </c>
      <c r="M1355" s="488">
        <v>19.775959</v>
      </c>
      <c r="N1355" s="488">
        <v>20.14922</v>
      </c>
      <c r="O1355" s="488">
        <v>20.682585</v>
      </c>
      <c r="P1355" s="488">
        <v>21.072541999999999</v>
      </c>
      <c r="Q1355" s="488">
        <v>21.141821</v>
      </c>
      <c r="R1355" s="488">
        <v>21.309866</v>
      </c>
      <c r="S1355" s="488">
        <v>21.524632</v>
      </c>
      <c r="T1355" s="488">
        <v>21.722939</v>
      </c>
      <c r="U1355" s="488">
        <v>21.985357</v>
      </c>
      <c r="V1355" s="488">
        <v>22.403542999999999</v>
      </c>
      <c r="W1355" s="488">
        <v>22.747603999999999</v>
      </c>
      <c r="X1355" s="488">
        <v>22.987144000000001</v>
      </c>
      <c r="Y1355" s="488">
        <v>23.044509999999999</v>
      </c>
      <c r="Z1355" s="488">
        <v>22.930993999999998</v>
      </c>
      <c r="AA1355" s="488">
        <v>22.865103000000001</v>
      </c>
      <c r="AB1355" s="488">
        <v>22.923884999999999</v>
      </c>
      <c r="AC1355" s="488">
        <v>23.025628999999999</v>
      </c>
      <c r="AD1355" s="488">
        <v>23.205379000000001</v>
      </c>
      <c r="AE1355" s="488">
        <v>23.497</v>
      </c>
      <c r="AF1355" s="485">
        <v>5.999E-3</v>
      </c>
      <c r="AG1355" s="474"/>
    </row>
    <row r="1356" spans="1:33" ht="15" customHeight="1" x14ac:dyDescent="0.35">
      <c r="A1356" s="473" t="s">
        <v>2549</v>
      </c>
      <c r="B1356" s="483" t="s">
        <v>2168</v>
      </c>
      <c r="C1356" s="488">
        <v>8.6900709999999997</v>
      </c>
      <c r="D1356" s="488">
        <v>8.5089199999999998</v>
      </c>
      <c r="E1356" s="488">
        <v>8.4762310000000003</v>
      </c>
      <c r="F1356" s="488">
        <v>8.4282509999999995</v>
      </c>
      <c r="G1356" s="488">
        <v>8.6328150000000008</v>
      </c>
      <c r="H1356" s="488">
        <v>8.8294589999999999</v>
      </c>
      <c r="I1356" s="488">
        <v>8.8391280000000005</v>
      </c>
      <c r="J1356" s="488">
        <v>8.8891240000000007</v>
      </c>
      <c r="K1356" s="488">
        <v>8.8994660000000003</v>
      </c>
      <c r="L1356" s="488">
        <v>8.9102540000000001</v>
      </c>
      <c r="M1356" s="488">
        <v>9.0669109999999993</v>
      </c>
      <c r="N1356" s="488">
        <v>9.105556</v>
      </c>
      <c r="O1356" s="488">
        <v>9.1599059999999994</v>
      </c>
      <c r="P1356" s="488">
        <v>9.298508</v>
      </c>
      <c r="Q1356" s="488">
        <v>9.3972200000000008</v>
      </c>
      <c r="R1356" s="488">
        <v>9.4912729999999996</v>
      </c>
      <c r="S1356" s="488">
        <v>9.6333509999999993</v>
      </c>
      <c r="T1356" s="488">
        <v>9.7197689999999994</v>
      </c>
      <c r="U1356" s="488">
        <v>9.7885209999999994</v>
      </c>
      <c r="V1356" s="488">
        <v>9.9953679999999991</v>
      </c>
      <c r="W1356" s="488">
        <v>10.113844</v>
      </c>
      <c r="X1356" s="488">
        <v>10.150854000000001</v>
      </c>
      <c r="Y1356" s="488">
        <v>10.163219</v>
      </c>
      <c r="Z1356" s="488">
        <v>10.097446</v>
      </c>
      <c r="AA1356" s="488">
        <v>10.140369</v>
      </c>
      <c r="AB1356" s="488">
        <v>10.189567</v>
      </c>
      <c r="AC1356" s="488">
        <v>10.253436000000001</v>
      </c>
      <c r="AD1356" s="488">
        <v>10.28276</v>
      </c>
      <c r="AE1356" s="488">
        <v>10.450006999999999</v>
      </c>
      <c r="AF1356" s="485">
        <v>6.6080000000000002E-3</v>
      </c>
      <c r="AG1356" s="474"/>
    </row>
    <row r="1357" spans="1:33" ht="15" customHeight="1" x14ac:dyDescent="0.35">
      <c r="A1357" s="473" t="s">
        <v>2550</v>
      </c>
      <c r="B1357" s="483" t="s">
        <v>2169</v>
      </c>
      <c r="C1357" s="488">
        <v>20.924734000000001</v>
      </c>
      <c r="D1357" s="488">
        <v>20.451208000000001</v>
      </c>
      <c r="E1357" s="488">
        <v>20.082560999999998</v>
      </c>
      <c r="F1357" s="488">
        <v>20.185449999999999</v>
      </c>
      <c r="G1357" s="488">
        <v>20.423356999999999</v>
      </c>
      <c r="H1357" s="488">
        <v>20.581009000000002</v>
      </c>
      <c r="I1357" s="488">
        <v>20.736443999999999</v>
      </c>
      <c r="J1357" s="488">
        <v>20.889284</v>
      </c>
      <c r="K1357" s="488">
        <v>21.030498999999999</v>
      </c>
      <c r="L1357" s="488">
        <v>21.256941000000001</v>
      </c>
      <c r="M1357" s="488">
        <v>21.507746000000001</v>
      </c>
      <c r="N1357" s="488">
        <v>21.710948999999999</v>
      </c>
      <c r="O1357" s="488">
        <v>21.976050999999998</v>
      </c>
      <c r="P1357" s="488">
        <v>22.237891999999999</v>
      </c>
      <c r="Q1357" s="488">
        <v>22.441797000000001</v>
      </c>
      <c r="R1357" s="488">
        <v>22.637820999999999</v>
      </c>
      <c r="S1357" s="488">
        <v>22.852318</v>
      </c>
      <c r="T1357" s="488">
        <v>23.045565</v>
      </c>
      <c r="U1357" s="488">
        <v>23.272058000000001</v>
      </c>
      <c r="V1357" s="488">
        <v>23.525696</v>
      </c>
      <c r="W1357" s="488">
        <v>23.766117000000001</v>
      </c>
      <c r="X1357" s="488">
        <v>23.994896000000001</v>
      </c>
      <c r="Y1357" s="488">
        <v>24.125</v>
      </c>
      <c r="Z1357" s="488">
        <v>24.227688000000001</v>
      </c>
      <c r="AA1357" s="488">
        <v>24.336072999999999</v>
      </c>
      <c r="AB1357" s="488">
        <v>24.483522000000001</v>
      </c>
      <c r="AC1357" s="488">
        <v>24.643077999999999</v>
      </c>
      <c r="AD1357" s="488">
        <v>24.791903999999999</v>
      </c>
      <c r="AE1357" s="488">
        <v>24.947514000000002</v>
      </c>
      <c r="AF1357" s="485">
        <v>6.3E-3</v>
      </c>
      <c r="AG1357" s="474"/>
    </row>
    <row r="1358" spans="1:33" ht="15" customHeight="1" x14ac:dyDescent="0.35">
      <c r="A1358" s="473" t="s">
        <v>2551</v>
      </c>
      <c r="B1358" s="483" t="s">
        <v>2170</v>
      </c>
      <c r="C1358" s="488">
        <v>9.0740970000000001</v>
      </c>
      <c r="D1358" s="488">
        <v>8.8803420000000006</v>
      </c>
      <c r="E1358" s="488">
        <v>8.7290840000000003</v>
      </c>
      <c r="F1358" s="488">
        <v>8.6577330000000003</v>
      </c>
      <c r="G1358" s="488">
        <v>8.6046019999999999</v>
      </c>
      <c r="H1358" s="488">
        <v>8.5346449999999994</v>
      </c>
      <c r="I1358" s="488">
        <v>8.5225849999999994</v>
      </c>
      <c r="J1358" s="488">
        <v>8.519088</v>
      </c>
      <c r="K1358" s="488">
        <v>8.5453329999999994</v>
      </c>
      <c r="L1358" s="488">
        <v>8.5922280000000004</v>
      </c>
      <c r="M1358" s="488">
        <v>8.5451879999999996</v>
      </c>
      <c r="N1358" s="488">
        <v>8.4396299999999993</v>
      </c>
      <c r="O1358" s="488">
        <v>8.3455309999999994</v>
      </c>
      <c r="P1358" s="488">
        <v>8.2540049999999994</v>
      </c>
      <c r="Q1358" s="488">
        <v>8.1723610000000004</v>
      </c>
      <c r="R1358" s="488">
        <v>8.1081459999999996</v>
      </c>
      <c r="S1358" s="488">
        <v>8.0498770000000004</v>
      </c>
      <c r="T1358" s="488">
        <v>7.9839149999999997</v>
      </c>
      <c r="U1358" s="488">
        <v>7.9807560000000004</v>
      </c>
      <c r="V1358" s="488">
        <v>7.9263880000000002</v>
      </c>
      <c r="W1358" s="488">
        <v>7.8247099999999996</v>
      </c>
      <c r="X1358" s="488">
        <v>7.7759280000000004</v>
      </c>
      <c r="Y1358" s="488">
        <v>7.7506969999999997</v>
      </c>
      <c r="Z1358" s="488">
        <v>7.8138310000000004</v>
      </c>
      <c r="AA1358" s="488">
        <v>7.8556650000000001</v>
      </c>
      <c r="AB1358" s="488">
        <v>7.8718469999999998</v>
      </c>
      <c r="AC1358" s="488">
        <v>7.8705360000000004</v>
      </c>
      <c r="AD1358" s="488">
        <v>7.9111310000000001</v>
      </c>
      <c r="AE1358" s="488">
        <v>7.9433290000000003</v>
      </c>
      <c r="AF1358" s="485">
        <v>-4.7419999999999997E-3</v>
      </c>
      <c r="AG1358" s="474"/>
    </row>
    <row r="1359" spans="1:33" ht="12" customHeight="1" x14ac:dyDescent="0.35">
      <c r="A1359" s="473" t="s">
        <v>2552</v>
      </c>
      <c r="B1359" s="483" t="s">
        <v>2171</v>
      </c>
      <c r="C1359" s="488">
        <v>150.80152899999999</v>
      </c>
      <c r="D1359" s="488">
        <v>136.77633700000001</v>
      </c>
      <c r="E1359" s="488">
        <v>137.44465600000001</v>
      </c>
      <c r="F1359" s="488">
        <v>140.36294599999999</v>
      </c>
      <c r="G1359" s="488">
        <v>144.58978300000001</v>
      </c>
      <c r="H1359" s="488">
        <v>149.23925800000001</v>
      </c>
      <c r="I1359" s="488">
        <v>153.68396000000001</v>
      </c>
      <c r="J1359" s="488">
        <v>157.57493600000001</v>
      </c>
      <c r="K1359" s="488">
        <v>160.75410500000001</v>
      </c>
      <c r="L1359" s="488">
        <v>163.83552599999999</v>
      </c>
      <c r="M1359" s="488">
        <v>168.27900700000001</v>
      </c>
      <c r="N1359" s="488">
        <v>173.243011</v>
      </c>
      <c r="O1359" s="488">
        <v>179.201324</v>
      </c>
      <c r="P1359" s="488">
        <v>185.86451700000001</v>
      </c>
      <c r="Q1359" s="488">
        <v>192.38520800000001</v>
      </c>
      <c r="R1359" s="488">
        <v>198.75140400000001</v>
      </c>
      <c r="S1359" s="488">
        <v>205.89300499999999</v>
      </c>
      <c r="T1359" s="488">
        <v>213.287735</v>
      </c>
      <c r="U1359" s="488">
        <v>221.38137800000001</v>
      </c>
      <c r="V1359" s="488">
        <v>230.73434399999999</v>
      </c>
      <c r="W1359" s="488">
        <v>240.52034</v>
      </c>
      <c r="X1359" s="488">
        <v>250.18571499999999</v>
      </c>
      <c r="Y1359" s="488">
        <v>259.37701399999997</v>
      </c>
      <c r="Z1359" s="488">
        <v>268.04428100000001</v>
      </c>
      <c r="AA1359" s="488">
        <v>276.818512</v>
      </c>
      <c r="AB1359" s="488">
        <v>286.57946800000002</v>
      </c>
      <c r="AC1359" s="488">
        <v>297.03024299999998</v>
      </c>
      <c r="AD1359" s="488">
        <v>307.38494900000001</v>
      </c>
      <c r="AE1359" s="488">
        <v>317.716339</v>
      </c>
      <c r="AF1359" s="485">
        <v>2.6970999999999998E-2</v>
      </c>
      <c r="AG1359" s="474"/>
    </row>
    <row r="1360" spans="1:33" ht="12" customHeight="1" x14ac:dyDescent="0.35">
      <c r="A1360" s="473" t="s">
        <v>2553</v>
      </c>
      <c r="B1360" s="483" t="s">
        <v>2172</v>
      </c>
      <c r="C1360" s="488">
        <v>28.448596999999999</v>
      </c>
      <c r="D1360" s="488">
        <v>27.632428999999998</v>
      </c>
      <c r="E1360" s="488">
        <v>27.443570999999999</v>
      </c>
      <c r="F1360" s="488">
        <v>28.739418000000001</v>
      </c>
      <c r="G1360" s="488">
        <v>30.340416000000001</v>
      </c>
      <c r="H1360" s="488">
        <v>31.505206999999999</v>
      </c>
      <c r="I1360" s="488">
        <v>32.570816000000001</v>
      </c>
      <c r="J1360" s="488">
        <v>33.402465999999997</v>
      </c>
      <c r="K1360" s="488">
        <v>34.18515</v>
      </c>
      <c r="L1360" s="488">
        <v>35.208385</v>
      </c>
      <c r="M1360" s="488">
        <v>36.335957000000001</v>
      </c>
      <c r="N1360" s="488">
        <v>37.470191999999997</v>
      </c>
      <c r="O1360" s="488">
        <v>38.88485</v>
      </c>
      <c r="P1360" s="488">
        <v>40.280762000000003</v>
      </c>
      <c r="Q1360" s="488">
        <v>41.403595000000003</v>
      </c>
      <c r="R1360" s="488">
        <v>42.565277000000002</v>
      </c>
      <c r="S1360" s="488">
        <v>43.811256</v>
      </c>
      <c r="T1360" s="488">
        <v>44.909362999999999</v>
      </c>
      <c r="U1360" s="488">
        <v>46.577537999999997</v>
      </c>
      <c r="V1360" s="488">
        <v>48.301498000000002</v>
      </c>
      <c r="W1360" s="488">
        <v>49.710383999999998</v>
      </c>
      <c r="X1360" s="488">
        <v>51.13937</v>
      </c>
      <c r="Y1360" s="488">
        <v>52.233459000000003</v>
      </c>
      <c r="Z1360" s="488">
        <v>53.344906000000002</v>
      </c>
      <c r="AA1360" s="488">
        <v>54.52713</v>
      </c>
      <c r="AB1360" s="488">
        <v>55.959381</v>
      </c>
      <c r="AC1360" s="488">
        <v>57.533554000000002</v>
      </c>
      <c r="AD1360" s="488">
        <v>59.054015999999997</v>
      </c>
      <c r="AE1360" s="488">
        <v>60.574916999999999</v>
      </c>
      <c r="AF1360" s="485">
        <v>2.7359999999999999E-2</v>
      </c>
      <c r="AG1360" s="474"/>
    </row>
    <row r="1361" spans="1:33" ht="15" customHeight="1" x14ac:dyDescent="0.35">
      <c r="A1361" s="473" t="s">
        <v>2554</v>
      </c>
      <c r="B1361" s="483" t="s">
        <v>2173</v>
      </c>
      <c r="C1361" s="488">
        <v>4.6334900000000001</v>
      </c>
      <c r="D1361" s="488">
        <v>4.646058</v>
      </c>
      <c r="E1361" s="488">
        <v>4.6621550000000003</v>
      </c>
      <c r="F1361" s="488">
        <v>4.7869489999999999</v>
      </c>
      <c r="G1361" s="488">
        <v>4.9387730000000003</v>
      </c>
      <c r="H1361" s="488">
        <v>5.0085980000000001</v>
      </c>
      <c r="I1361" s="488">
        <v>5.0762749999999999</v>
      </c>
      <c r="J1361" s="488">
        <v>5.0984920000000002</v>
      </c>
      <c r="K1361" s="488">
        <v>5.0855300000000003</v>
      </c>
      <c r="L1361" s="488">
        <v>5.1252319999999996</v>
      </c>
      <c r="M1361" s="488">
        <v>5.1640139999999999</v>
      </c>
      <c r="N1361" s="488">
        <v>5.24017</v>
      </c>
      <c r="O1361" s="488">
        <v>5.3236869999999996</v>
      </c>
      <c r="P1361" s="488">
        <v>5.4069710000000004</v>
      </c>
      <c r="Q1361" s="488">
        <v>5.4922519999999997</v>
      </c>
      <c r="R1361" s="488">
        <v>5.5401910000000001</v>
      </c>
      <c r="S1361" s="488">
        <v>5.6510160000000003</v>
      </c>
      <c r="T1361" s="488">
        <v>5.6556930000000003</v>
      </c>
      <c r="U1361" s="488">
        <v>5.8010330000000003</v>
      </c>
      <c r="V1361" s="488">
        <v>5.9583719999999998</v>
      </c>
      <c r="W1361" s="488">
        <v>6.0561360000000004</v>
      </c>
      <c r="X1361" s="488">
        <v>6.1519510000000004</v>
      </c>
      <c r="Y1361" s="488">
        <v>6.2010399999999999</v>
      </c>
      <c r="Z1361" s="488">
        <v>6.2315740000000002</v>
      </c>
      <c r="AA1361" s="488">
        <v>6.2470800000000004</v>
      </c>
      <c r="AB1361" s="488">
        <v>6.2917779999999999</v>
      </c>
      <c r="AC1361" s="488">
        <v>6.3588849999999999</v>
      </c>
      <c r="AD1361" s="488">
        <v>6.4203080000000003</v>
      </c>
      <c r="AE1361" s="488">
        <v>6.4724449999999996</v>
      </c>
      <c r="AF1361" s="485">
        <v>1.2009000000000001E-2</v>
      </c>
      <c r="AG1361" s="474"/>
    </row>
    <row r="1362" spans="1:33" ht="15" customHeight="1" x14ac:dyDescent="0.35">
      <c r="A1362" s="473" t="s">
        <v>2555</v>
      </c>
      <c r="B1362" s="483" t="s">
        <v>2174</v>
      </c>
      <c r="C1362" s="488">
        <v>14.087887</v>
      </c>
      <c r="D1362" s="488">
        <v>13.267562</v>
      </c>
      <c r="E1362" s="488">
        <v>12.927060000000001</v>
      </c>
      <c r="F1362" s="488">
        <v>13.731930999999999</v>
      </c>
      <c r="G1362" s="488">
        <v>14.596287</v>
      </c>
      <c r="H1362" s="488">
        <v>15.204464</v>
      </c>
      <c r="I1362" s="488">
        <v>15.840391</v>
      </c>
      <c r="J1362" s="488">
        <v>16.327345000000001</v>
      </c>
      <c r="K1362" s="488">
        <v>16.859076999999999</v>
      </c>
      <c r="L1362" s="488">
        <v>17.486483</v>
      </c>
      <c r="M1362" s="488">
        <v>18.172194000000001</v>
      </c>
      <c r="N1362" s="488">
        <v>18.836887000000001</v>
      </c>
      <c r="O1362" s="488">
        <v>19.712399999999999</v>
      </c>
      <c r="P1362" s="488">
        <v>20.552135</v>
      </c>
      <c r="Q1362" s="488">
        <v>21.269114999999999</v>
      </c>
      <c r="R1362" s="488">
        <v>21.983370000000001</v>
      </c>
      <c r="S1362" s="488">
        <v>22.723724000000001</v>
      </c>
      <c r="T1362" s="488">
        <v>23.487988999999999</v>
      </c>
      <c r="U1362" s="488">
        <v>24.529015000000001</v>
      </c>
      <c r="V1362" s="488">
        <v>25.550605999999998</v>
      </c>
      <c r="W1362" s="488">
        <v>26.483791</v>
      </c>
      <c r="X1362" s="488">
        <v>27.466940000000001</v>
      </c>
      <c r="Y1362" s="488">
        <v>28.231508000000002</v>
      </c>
      <c r="Z1362" s="488">
        <v>29.037004</v>
      </c>
      <c r="AA1362" s="488">
        <v>29.878836</v>
      </c>
      <c r="AB1362" s="488">
        <v>30.872209999999999</v>
      </c>
      <c r="AC1362" s="488">
        <v>31.968966999999999</v>
      </c>
      <c r="AD1362" s="488">
        <v>33.025246000000003</v>
      </c>
      <c r="AE1362" s="488">
        <v>34.078522</v>
      </c>
      <c r="AF1362" s="485">
        <v>3.2051000000000003E-2</v>
      </c>
      <c r="AG1362" s="474"/>
    </row>
    <row r="1363" spans="1:33" ht="15" customHeight="1" x14ac:dyDescent="0.35">
      <c r="A1363" s="473" t="s">
        <v>2556</v>
      </c>
      <c r="B1363" s="483" t="s">
        <v>2175</v>
      </c>
      <c r="C1363" s="488">
        <v>4.2892770000000002</v>
      </c>
      <c r="D1363" s="488">
        <v>4.256462</v>
      </c>
      <c r="E1363" s="488">
        <v>4.2448319999999997</v>
      </c>
      <c r="F1363" s="488">
        <v>4.3664969999999999</v>
      </c>
      <c r="G1363" s="488">
        <v>4.643052</v>
      </c>
      <c r="H1363" s="488">
        <v>4.8796660000000003</v>
      </c>
      <c r="I1363" s="488">
        <v>5.0452859999999999</v>
      </c>
      <c r="J1363" s="488">
        <v>5.1954370000000001</v>
      </c>
      <c r="K1363" s="488">
        <v>5.308243</v>
      </c>
      <c r="L1363" s="488">
        <v>5.4695970000000003</v>
      </c>
      <c r="M1363" s="488">
        <v>5.6389630000000004</v>
      </c>
      <c r="N1363" s="488">
        <v>5.82376</v>
      </c>
      <c r="O1363" s="488">
        <v>6.0401230000000004</v>
      </c>
      <c r="P1363" s="488">
        <v>6.2802179999999996</v>
      </c>
      <c r="Q1363" s="488">
        <v>6.4289709999999998</v>
      </c>
      <c r="R1363" s="488">
        <v>6.6600149999999996</v>
      </c>
      <c r="S1363" s="488">
        <v>6.8756219999999999</v>
      </c>
      <c r="T1363" s="488">
        <v>7.1104060000000002</v>
      </c>
      <c r="U1363" s="488">
        <v>7.4477599999999997</v>
      </c>
      <c r="V1363" s="488">
        <v>7.7973330000000001</v>
      </c>
      <c r="W1363" s="488">
        <v>8.0610250000000008</v>
      </c>
      <c r="X1363" s="488">
        <v>8.3459699999999994</v>
      </c>
      <c r="Y1363" s="488">
        <v>8.6121200000000009</v>
      </c>
      <c r="Z1363" s="488">
        <v>8.8818999999999999</v>
      </c>
      <c r="AA1363" s="488">
        <v>9.1669920000000005</v>
      </c>
      <c r="AB1363" s="488">
        <v>9.4753410000000002</v>
      </c>
      <c r="AC1363" s="488">
        <v>9.8032419999999991</v>
      </c>
      <c r="AD1363" s="488">
        <v>10.128017</v>
      </c>
      <c r="AE1363" s="488">
        <v>10.453842</v>
      </c>
      <c r="AF1363" s="485">
        <v>3.2328000000000003E-2</v>
      </c>
      <c r="AG1363" s="474"/>
    </row>
    <row r="1364" spans="1:33" ht="15" customHeight="1" x14ac:dyDescent="0.35">
      <c r="A1364" s="473" t="s">
        <v>2557</v>
      </c>
      <c r="B1364" s="483" t="s">
        <v>2176</v>
      </c>
      <c r="C1364" s="488">
        <v>5.437945</v>
      </c>
      <c r="D1364" s="488">
        <v>5.4623470000000003</v>
      </c>
      <c r="E1364" s="488">
        <v>5.6095259999999998</v>
      </c>
      <c r="F1364" s="488">
        <v>5.8540419999999997</v>
      </c>
      <c r="G1364" s="488">
        <v>6.1623049999999999</v>
      </c>
      <c r="H1364" s="488">
        <v>6.4124780000000001</v>
      </c>
      <c r="I1364" s="488">
        <v>6.6088620000000002</v>
      </c>
      <c r="J1364" s="488">
        <v>6.7811940000000002</v>
      </c>
      <c r="K1364" s="488">
        <v>6.9322999999999997</v>
      </c>
      <c r="L1364" s="488">
        <v>7.1270720000000001</v>
      </c>
      <c r="M1364" s="488">
        <v>7.3607839999999998</v>
      </c>
      <c r="N1364" s="488">
        <v>7.569375</v>
      </c>
      <c r="O1364" s="488">
        <v>7.8086380000000002</v>
      </c>
      <c r="P1364" s="488">
        <v>8.0414399999999997</v>
      </c>
      <c r="Q1364" s="488">
        <v>8.2132579999999997</v>
      </c>
      <c r="R1364" s="488">
        <v>8.3817009999999996</v>
      </c>
      <c r="S1364" s="488">
        <v>8.5608920000000008</v>
      </c>
      <c r="T1364" s="488">
        <v>8.6552740000000004</v>
      </c>
      <c r="U1364" s="488">
        <v>8.7997259999999997</v>
      </c>
      <c r="V1364" s="488">
        <v>8.9951869999999996</v>
      </c>
      <c r="W1364" s="488">
        <v>9.1094329999999992</v>
      </c>
      <c r="X1364" s="488">
        <v>9.174512</v>
      </c>
      <c r="Y1364" s="488">
        <v>9.1887880000000006</v>
      </c>
      <c r="Z1364" s="488">
        <v>9.1944280000000003</v>
      </c>
      <c r="AA1364" s="488">
        <v>9.2342220000000008</v>
      </c>
      <c r="AB1364" s="488">
        <v>9.3200529999999997</v>
      </c>
      <c r="AC1364" s="488">
        <v>9.4024619999999999</v>
      </c>
      <c r="AD1364" s="488">
        <v>9.4804469999999998</v>
      </c>
      <c r="AE1364" s="488">
        <v>9.5701059999999991</v>
      </c>
      <c r="AF1364" s="485">
        <v>2.0392E-2</v>
      </c>
      <c r="AG1364" s="474"/>
    </row>
    <row r="1365" spans="1:33" ht="12" customHeight="1" x14ac:dyDescent="0.35">
      <c r="A1365" s="473" t="s">
        <v>2558</v>
      </c>
      <c r="B1365" s="483" t="s">
        <v>2177</v>
      </c>
      <c r="C1365" s="488">
        <v>122.35292800000001</v>
      </c>
      <c r="D1365" s="488">
        <v>109.143906</v>
      </c>
      <c r="E1365" s="488">
        <v>110.001091</v>
      </c>
      <c r="F1365" s="488">
        <v>111.62352799999999</v>
      </c>
      <c r="G1365" s="488">
        <v>114.24936700000001</v>
      </c>
      <c r="H1365" s="488">
        <v>117.734047</v>
      </c>
      <c r="I1365" s="488">
        <v>121.11314400000001</v>
      </c>
      <c r="J1365" s="488">
        <v>124.17247</v>
      </c>
      <c r="K1365" s="488">
        <v>126.56895400000001</v>
      </c>
      <c r="L1365" s="488">
        <v>128.62713600000001</v>
      </c>
      <c r="M1365" s="488">
        <v>131.94305399999999</v>
      </c>
      <c r="N1365" s="488">
        <v>135.77282700000001</v>
      </c>
      <c r="O1365" s="488">
        <v>140.31648300000001</v>
      </c>
      <c r="P1365" s="488">
        <v>145.583755</v>
      </c>
      <c r="Q1365" s="488">
        <v>150.98161300000001</v>
      </c>
      <c r="R1365" s="488">
        <v>156.186127</v>
      </c>
      <c r="S1365" s="488">
        <v>162.08174099999999</v>
      </c>
      <c r="T1365" s="488">
        <v>168.37837200000001</v>
      </c>
      <c r="U1365" s="488">
        <v>174.803833</v>
      </c>
      <c r="V1365" s="488">
        <v>182.43284600000001</v>
      </c>
      <c r="W1365" s="488">
        <v>190.80995200000001</v>
      </c>
      <c r="X1365" s="488">
        <v>199.04634100000001</v>
      </c>
      <c r="Y1365" s="488">
        <v>207.14355499999999</v>
      </c>
      <c r="Z1365" s="488">
        <v>214.699387</v>
      </c>
      <c r="AA1365" s="488">
        <v>222.291382</v>
      </c>
      <c r="AB1365" s="488">
        <v>230.620071</v>
      </c>
      <c r="AC1365" s="488">
        <v>239.496689</v>
      </c>
      <c r="AD1365" s="488">
        <v>248.330917</v>
      </c>
      <c r="AE1365" s="488">
        <v>257.14141799999999</v>
      </c>
      <c r="AF1365" s="485">
        <v>2.6880999999999999E-2</v>
      </c>
      <c r="AG1365" s="474"/>
    </row>
    <row r="1366" spans="1:33" ht="15" customHeight="1" x14ac:dyDescent="0.35">
      <c r="A1366" s="473" t="s">
        <v>2559</v>
      </c>
      <c r="B1366" s="483" t="s">
        <v>2178</v>
      </c>
      <c r="C1366" s="488">
        <v>164.93203700000001</v>
      </c>
      <c r="D1366" s="488">
        <v>178.234634</v>
      </c>
      <c r="E1366" s="488">
        <v>177.53175400000001</v>
      </c>
      <c r="F1366" s="488">
        <v>176.331604</v>
      </c>
      <c r="G1366" s="488">
        <v>175.24733000000001</v>
      </c>
      <c r="H1366" s="488">
        <v>174.43441799999999</v>
      </c>
      <c r="I1366" s="488">
        <v>173.05487099999999</v>
      </c>
      <c r="J1366" s="488">
        <v>171.46559099999999</v>
      </c>
      <c r="K1366" s="488">
        <v>169.411911</v>
      </c>
      <c r="L1366" s="488">
        <v>167.65078700000001</v>
      </c>
      <c r="M1366" s="488">
        <v>166.291382</v>
      </c>
      <c r="N1366" s="488">
        <v>165.39804100000001</v>
      </c>
      <c r="O1366" s="488">
        <v>164.95495600000001</v>
      </c>
      <c r="P1366" s="488">
        <v>163.91949500000001</v>
      </c>
      <c r="Q1366" s="488">
        <v>163.04806500000001</v>
      </c>
      <c r="R1366" s="488">
        <v>162.42790199999999</v>
      </c>
      <c r="S1366" s="488">
        <v>161.522659</v>
      </c>
      <c r="T1366" s="488">
        <v>161.11024499999999</v>
      </c>
      <c r="U1366" s="488">
        <v>161.19387800000001</v>
      </c>
      <c r="V1366" s="488">
        <v>161.33137500000001</v>
      </c>
      <c r="W1366" s="488">
        <v>161.111313</v>
      </c>
      <c r="X1366" s="488">
        <v>160.906509</v>
      </c>
      <c r="Y1366" s="488">
        <v>160.63342299999999</v>
      </c>
      <c r="Z1366" s="488">
        <v>160.383377</v>
      </c>
      <c r="AA1366" s="488">
        <v>160.56191999999999</v>
      </c>
      <c r="AB1366" s="488">
        <v>160.664749</v>
      </c>
      <c r="AC1366" s="488">
        <v>160.77685500000001</v>
      </c>
      <c r="AD1366" s="488">
        <v>161.25598099999999</v>
      </c>
      <c r="AE1366" s="488">
        <v>162.02702300000001</v>
      </c>
      <c r="AF1366" s="485">
        <v>-6.3400000000000001E-4</v>
      </c>
      <c r="AG1366" s="474"/>
    </row>
    <row r="1367" spans="1:33" ht="15" customHeight="1" x14ac:dyDescent="0.35">
      <c r="A1367" s="473" t="s">
        <v>2560</v>
      </c>
      <c r="B1367" s="483" t="s">
        <v>2179</v>
      </c>
      <c r="C1367" s="488">
        <v>158.57839999999999</v>
      </c>
      <c r="D1367" s="488">
        <v>171.39331100000001</v>
      </c>
      <c r="E1367" s="488">
        <v>170.44575499999999</v>
      </c>
      <c r="F1367" s="488">
        <v>169.21443199999999</v>
      </c>
      <c r="G1367" s="488">
        <v>168.19809000000001</v>
      </c>
      <c r="H1367" s="488">
        <v>167.37043800000001</v>
      </c>
      <c r="I1367" s="488">
        <v>166.055283</v>
      </c>
      <c r="J1367" s="488">
        <v>164.53396599999999</v>
      </c>
      <c r="K1367" s="488">
        <v>162.54096999999999</v>
      </c>
      <c r="L1367" s="488">
        <v>160.886841</v>
      </c>
      <c r="M1367" s="488">
        <v>159.58068800000001</v>
      </c>
      <c r="N1367" s="488">
        <v>158.69589199999999</v>
      </c>
      <c r="O1367" s="488">
        <v>158.31767300000001</v>
      </c>
      <c r="P1367" s="488">
        <v>157.32063299999999</v>
      </c>
      <c r="Q1367" s="488">
        <v>156.47654700000001</v>
      </c>
      <c r="R1367" s="488">
        <v>155.92332500000001</v>
      </c>
      <c r="S1367" s="488">
        <v>155.073654</v>
      </c>
      <c r="T1367" s="488">
        <v>154.758194</v>
      </c>
      <c r="U1367" s="488">
        <v>154.88279700000001</v>
      </c>
      <c r="V1367" s="488">
        <v>155.07440199999999</v>
      </c>
      <c r="W1367" s="488">
        <v>154.90576200000001</v>
      </c>
      <c r="X1367" s="488">
        <v>154.74598700000001</v>
      </c>
      <c r="Y1367" s="488">
        <v>154.52654999999999</v>
      </c>
      <c r="Z1367" s="488">
        <v>154.323196</v>
      </c>
      <c r="AA1367" s="488">
        <v>154.544815</v>
      </c>
      <c r="AB1367" s="488">
        <v>154.69311500000001</v>
      </c>
      <c r="AC1367" s="488">
        <v>154.86433400000001</v>
      </c>
      <c r="AD1367" s="488">
        <v>155.371475</v>
      </c>
      <c r="AE1367" s="488">
        <v>156.155518</v>
      </c>
      <c r="AF1367" s="485">
        <v>-5.5000000000000003E-4</v>
      </c>
      <c r="AG1367" s="474"/>
    </row>
    <row r="1368" spans="1:33" ht="15" customHeight="1" x14ac:dyDescent="0.35">
      <c r="A1368" s="473" t="s">
        <v>2561</v>
      </c>
      <c r="B1368" s="483" t="s">
        <v>2180</v>
      </c>
      <c r="C1368" s="488">
        <v>6.3536339999999996</v>
      </c>
      <c r="D1368" s="488">
        <v>6.8413240000000002</v>
      </c>
      <c r="E1368" s="488">
        <v>7.0859969999999999</v>
      </c>
      <c r="F1368" s="488">
        <v>7.117178</v>
      </c>
      <c r="G1368" s="488">
        <v>7.0492330000000001</v>
      </c>
      <c r="H1368" s="488">
        <v>7.0639760000000003</v>
      </c>
      <c r="I1368" s="488">
        <v>6.999587</v>
      </c>
      <c r="J1368" s="488">
        <v>6.9316230000000001</v>
      </c>
      <c r="K1368" s="488">
        <v>6.8709389999999999</v>
      </c>
      <c r="L1368" s="488">
        <v>6.7639449999999997</v>
      </c>
      <c r="M1368" s="488">
        <v>6.7106960000000004</v>
      </c>
      <c r="N1368" s="488">
        <v>6.7021449999999998</v>
      </c>
      <c r="O1368" s="488">
        <v>6.6372859999999996</v>
      </c>
      <c r="P1368" s="488">
        <v>6.5988610000000003</v>
      </c>
      <c r="Q1368" s="488">
        <v>6.5715110000000001</v>
      </c>
      <c r="R1368" s="488">
        <v>6.5045719999999996</v>
      </c>
      <c r="S1368" s="488">
        <v>6.4490059999999998</v>
      </c>
      <c r="T1368" s="488">
        <v>6.3520459999999996</v>
      </c>
      <c r="U1368" s="488">
        <v>6.3110869999999997</v>
      </c>
      <c r="V1368" s="488">
        <v>6.2569800000000004</v>
      </c>
      <c r="W1368" s="488">
        <v>6.2055490000000004</v>
      </c>
      <c r="X1368" s="488">
        <v>6.1605179999999997</v>
      </c>
      <c r="Y1368" s="488">
        <v>6.1068670000000003</v>
      </c>
      <c r="Z1368" s="488">
        <v>6.060181</v>
      </c>
      <c r="AA1368" s="488">
        <v>6.0171099999999997</v>
      </c>
      <c r="AB1368" s="488">
        <v>5.971641</v>
      </c>
      <c r="AC1368" s="488">
        <v>5.9125249999999996</v>
      </c>
      <c r="AD1368" s="488">
        <v>5.8845109999999998</v>
      </c>
      <c r="AE1368" s="488">
        <v>5.8715109999999999</v>
      </c>
      <c r="AF1368" s="485">
        <v>-2.8140000000000001E-3</v>
      </c>
      <c r="AG1368" s="474"/>
    </row>
    <row r="1369" spans="1:33" ht="15" customHeight="1" x14ac:dyDescent="0.35">
      <c r="A1369" s="473" t="s">
        <v>2562</v>
      </c>
      <c r="B1369" s="483" t="s">
        <v>2181</v>
      </c>
      <c r="C1369" s="488">
        <v>19.408698999999999</v>
      </c>
      <c r="D1369" s="488">
        <v>19.088460999999999</v>
      </c>
      <c r="E1369" s="488">
        <v>19.034631999999998</v>
      </c>
      <c r="F1369" s="488">
        <v>19.393688000000001</v>
      </c>
      <c r="G1369" s="488">
        <v>20.032679000000002</v>
      </c>
      <c r="H1369" s="488">
        <v>20.518139000000001</v>
      </c>
      <c r="I1369" s="488">
        <v>20.907627000000002</v>
      </c>
      <c r="J1369" s="488">
        <v>21.296164000000001</v>
      </c>
      <c r="K1369" s="488">
        <v>21.620262</v>
      </c>
      <c r="L1369" s="488">
        <v>22.037095999999998</v>
      </c>
      <c r="M1369" s="488">
        <v>22.570209999999999</v>
      </c>
      <c r="N1369" s="488">
        <v>23.055374</v>
      </c>
      <c r="O1369" s="488">
        <v>23.558198999999998</v>
      </c>
      <c r="P1369" s="488">
        <v>24.147371</v>
      </c>
      <c r="Q1369" s="488">
        <v>24.635441</v>
      </c>
      <c r="R1369" s="488">
        <v>25.099062</v>
      </c>
      <c r="S1369" s="488">
        <v>25.627604999999999</v>
      </c>
      <c r="T1369" s="488">
        <v>26.097228999999999</v>
      </c>
      <c r="U1369" s="488">
        <v>26.622548999999999</v>
      </c>
      <c r="V1369" s="488">
        <v>27.267866000000001</v>
      </c>
      <c r="W1369" s="488">
        <v>27.825821000000001</v>
      </c>
      <c r="X1369" s="488">
        <v>28.410522</v>
      </c>
      <c r="Y1369" s="488">
        <v>28.904454999999999</v>
      </c>
      <c r="Z1369" s="488">
        <v>29.362075999999998</v>
      </c>
      <c r="AA1369" s="488">
        <v>29.877203000000002</v>
      </c>
      <c r="AB1369" s="488">
        <v>30.421552999999999</v>
      </c>
      <c r="AC1369" s="488">
        <v>30.983592999999999</v>
      </c>
      <c r="AD1369" s="488">
        <v>31.557397999999999</v>
      </c>
      <c r="AE1369" s="488">
        <v>32.253138999999997</v>
      </c>
      <c r="AF1369" s="485">
        <v>1.8304999999999998E-2</v>
      </c>
      <c r="AG1369" s="474"/>
    </row>
    <row r="1370" spans="1:33" ht="15" customHeight="1" x14ac:dyDescent="0.35">
      <c r="A1370" s="473" t="s">
        <v>2563</v>
      </c>
      <c r="B1370" s="483" t="s">
        <v>2182</v>
      </c>
      <c r="C1370" s="488">
        <v>19.047585999999999</v>
      </c>
      <c r="D1370" s="488">
        <v>18.318519999999999</v>
      </c>
      <c r="E1370" s="488">
        <v>18.305857</v>
      </c>
      <c r="F1370" s="488">
        <v>18.743079999999999</v>
      </c>
      <c r="G1370" s="488">
        <v>19.402719000000001</v>
      </c>
      <c r="H1370" s="488">
        <v>19.948689999999999</v>
      </c>
      <c r="I1370" s="488">
        <v>20.347811</v>
      </c>
      <c r="J1370" s="488">
        <v>20.670200000000001</v>
      </c>
      <c r="K1370" s="488">
        <v>20.873837999999999</v>
      </c>
      <c r="L1370" s="488">
        <v>21.10247</v>
      </c>
      <c r="M1370" s="488">
        <v>21.525213000000001</v>
      </c>
      <c r="N1370" s="488">
        <v>21.868587000000002</v>
      </c>
      <c r="O1370" s="488">
        <v>22.159697000000001</v>
      </c>
      <c r="P1370" s="488">
        <v>22.589639999999999</v>
      </c>
      <c r="Q1370" s="488">
        <v>22.859680000000001</v>
      </c>
      <c r="R1370" s="488">
        <v>23.111975000000001</v>
      </c>
      <c r="S1370" s="488">
        <v>23.510555</v>
      </c>
      <c r="T1370" s="488">
        <v>23.820995</v>
      </c>
      <c r="U1370" s="488">
        <v>24.132850999999999</v>
      </c>
      <c r="V1370" s="488">
        <v>24.494232</v>
      </c>
      <c r="W1370" s="488">
        <v>24.815104999999999</v>
      </c>
      <c r="X1370" s="488">
        <v>24.94519</v>
      </c>
      <c r="Y1370" s="488">
        <v>25.172153000000002</v>
      </c>
      <c r="Z1370" s="488">
        <v>25.446995000000001</v>
      </c>
      <c r="AA1370" s="488">
        <v>25.706427000000001</v>
      </c>
      <c r="AB1370" s="488">
        <v>25.951035000000001</v>
      </c>
      <c r="AC1370" s="488">
        <v>26.188369999999999</v>
      </c>
      <c r="AD1370" s="488">
        <v>26.445526000000001</v>
      </c>
      <c r="AE1370" s="488">
        <v>26.680057999999999</v>
      </c>
      <c r="AF1370" s="485">
        <v>1.2108000000000001E-2</v>
      </c>
      <c r="AG1370" s="474"/>
    </row>
    <row r="1371" spans="1:33" ht="12" customHeight="1" x14ac:dyDescent="0.35">
      <c r="A1371" s="473" t="s">
        <v>2564</v>
      </c>
      <c r="B1371" s="483" t="s">
        <v>2183</v>
      </c>
      <c r="C1371" s="488">
        <v>4.4743940000000002</v>
      </c>
      <c r="D1371" s="488">
        <v>4.2814699999999997</v>
      </c>
      <c r="E1371" s="488">
        <v>4.2889390000000001</v>
      </c>
      <c r="F1371" s="488">
        <v>4.3793329999999999</v>
      </c>
      <c r="G1371" s="488">
        <v>4.6011620000000004</v>
      </c>
      <c r="H1371" s="488">
        <v>4.7408109999999999</v>
      </c>
      <c r="I1371" s="488">
        <v>4.8523779999999999</v>
      </c>
      <c r="J1371" s="488">
        <v>4.9471059999999998</v>
      </c>
      <c r="K1371" s="488">
        <v>5.0134939999999997</v>
      </c>
      <c r="L1371" s="488">
        <v>5.0972790000000003</v>
      </c>
      <c r="M1371" s="488">
        <v>5.2088169999999998</v>
      </c>
      <c r="N1371" s="488">
        <v>5.3305110000000004</v>
      </c>
      <c r="O1371" s="488">
        <v>5.4617719999999998</v>
      </c>
      <c r="P1371" s="488">
        <v>5.608854</v>
      </c>
      <c r="Q1371" s="488">
        <v>5.6955980000000004</v>
      </c>
      <c r="R1371" s="488">
        <v>5.7843980000000004</v>
      </c>
      <c r="S1371" s="488">
        <v>5.8941400000000002</v>
      </c>
      <c r="T1371" s="488">
        <v>6.0187429999999997</v>
      </c>
      <c r="U1371" s="488">
        <v>6.16357</v>
      </c>
      <c r="V1371" s="488">
        <v>6.3028259999999996</v>
      </c>
      <c r="W1371" s="488">
        <v>6.4440980000000003</v>
      </c>
      <c r="X1371" s="488">
        <v>6.5208050000000002</v>
      </c>
      <c r="Y1371" s="488">
        <v>6.6043469999999997</v>
      </c>
      <c r="Z1371" s="488">
        <v>6.6984529999999998</v>
      </c>
      <c r="AA1371" s="488">
        <v>6.824662</v>
      </c>
      <c r="AB1371" s="488">
        <v>6.9126390000000004</v>
      </c>
      <c r="AC1371" s="488">
        <v>6.9968170000000001</v>
      </c>
      <c r="AD1371" s="488">
        <v>7.1048850000000003</v>
      </c>
      <c r="AE1371" s="488">
        <v>7.1958279999999997</v>
      </c>
      <c r="AF1371" s="485">
        <v>1.7114000000000001E-2</v>
      </c>
      <c r="AG1371" s="474"/>
    </row>
    <row r="1372" spans="1:33" ht="15" customHeight="1" x14ac:dyDescent="0.35">
      <c r="A1372" s="473" t="s">
        <v>2565</v>
      </c>
      <c r="B1372" s="483" t="s">
        <v>2184</v>
      </c>
      <c r="C1372" s="488">
        <v>1.6544449999999999</v>
      </c>
      <c r="D1372" s="488">
        <v>1.5463469999999999</v>
      </c>
      <c r="E1372" s="488">
        <v>1.513417</v>
      </c>
      <c r="F1372" s="488">
        <v>1.530216</v>
      </c>
      <c r="G1372" s="488">
        <v>1.549282</v>
      </c>
      <c r="H1372" s="488">
        <v>1.584152</v>
      </c>
      <c r="I1372" s="488">
        <v>1.5788610000000001</v>
      </c>
      <c r="J1372" s="488">
        <v>1.596514</v>
      </c>
      <c r="K1372" s="488">
        <v>1.588096</v>
      </c>
      <c r="L1372" s="488">
        <v>1.584066</v>
      </c>
      <c r="M1372" s="488">
        <v>1.6353059999999999</v>
      </c>
      <c r="N1372" s="488">
        <v>1.6510609999999999</v>
      </c>
      <c r="O1372" s="488">
        <v>1.6382350000000001</v>
      </c>
      <c r="P1372" s="488">
        <v>1.6829229999999999</v>
      </c>
      <c r="Q1372" s="488">
        <v>1.692137</v>
      </c>
      <c r="R1372" s="488">
        <v>1.6565380000000001</v>
      </c>
      <c r="S1372" s="488">
        <v>1.712296</v>
      </c>
      <c r="T1372" s="488">
        <v>1.6903379999999999</v>
      </c>
      <c r="U1372" s="488">
        <v>1.6579539999999999</v>
      </c>
      <c r="V1372" s="488">
        <v>1.630201</v>
      </c>
      <c r="W1372" s="488">
        <v>1.6320749999999999</v>
      </c>
      <c r="X1372" s="488">
        <v>1.620781</v>
      </c>
      <c r="Y1372" s="488">
        <v>1.6176090000000001</v>
      </c>
      <c r="Z1372" s="488">
        <v>1.6195170000000001</v>
      </c>
      <c r="AA1372" s="488">
        <v>1.607828</v>
      </c>
      <c r="AB1372" s="488">
        <v>1.5981270000000001</v>
      </c>
      <c r="AC1372" s="488">
        <v>1.5898129999999999</v>
      </c>
      <c r="AD1372" s="488">
        <v>1.579904</v>
      </c>
      <c r="AE1372" s="488">
        <v>1.5715749999999999</v>
      </c>
      <c r="AF1372" s="485">
        <v>-1.8339999999999999E-3</v>
      </c>
      <c r="AG1372" s="474"/>
    </row>
    <row r="1373" spans="1:33" ht="15" customHeight="1" x14ac:dyDescent="0.35">
      <c r="A1373" s="473" t="s">
        <v>2566</v>
      </c>
      <c r="B1373" s="483" t="s">
        <v>2185</v>
      </c>
      <c r="C1373" s="488">
        <v>12.918747</v>
      </c>
      <c r="D1373" s="488">
        <v>12.490701</v>
      </c>
      <c r="E1373" s="488">
        <v>12.503501999999999</v>
      </c>
      <c r="F1373" s="488">
        <v>12.83353</v>
      </c>
      <c r="G1373" s="488">
        <v>13.252274999999999</v>
      </c>
      <c r="H1373" s="488">
        <v>13.623726</v>
      </c>
      <c r="I1373" s="488">
        <v>13.916572</v>
      </c>
      <c r="J1373" s="488">
        <v>14.126580000000001</v>
      </c>
      <c r="K1373" s="488">
        <v>14.272247999999999</v>
      </c>
      <c r="L1373" s="488">
        <v>14.421127</v>
      </c>
      <c r="M1373" s="488">
        <v>14.681089999999999</v>
      </c>
      <c r="N1373" s="488">
        <v>14.887015</v>
      </c>
      <c r="O1373" s="488">
        <v>15.05969</v>
      </c>
      <c r="P1373" s="488">
        <v>15.297863</v>
      </c>
      <c r="Q1373" s="488">
        <v>15.471945</v>
      </c>
      <c r="R1373" s="488">
        <v>15.67104</v>
      </c>
      <c r="S1373" s="488">
        <v>15.904119</v>
      </c>
      <c r="T1373" s="488">
        <v>16.111916000000001</v>
      </c>
      <c r="U1373" s="488">
        <v>16.311325</v>
      </c>
      <c r="V1373" s="488">
        <v>16.561205000000001</v>
      </c>
      <c r="W1373" s="488">
        <v>16.738931999999998</v>
      </c>
      <c r="X1373" s="488">
        <v>16.803604</v>
      </c>
      <c r="Y1373" s="488">
        <v>16.950196999999999</v>
      </c>
      <c r="Z1373" s="488">
        <v>17.129024999999999</v>
      </c>
      <c r="AA1373" s="488">
        <v>17.273937</v>
      </c>
      <c r="AB1373" s="488">
        <v>17.440269000000001</v>
      </c>
      <c r="AC1373" s="488">
        <v>17.601742000000002</v>
      </c>
      <c r="AD1373" s="488">
        <v>17.760738</v>
      </c>
      <c r="AE1373" s="488">
        <v>17.912655000000001</v>
      </c>
      <c r="AF1373" s="485">
        <v>1.1741E-2</v>
      </c>
      <c r="AG1373" s="474"/>
    </row>
    <row r="1374" spans="1:33" ht="15" customHeight="1" x14ac:dyDescent="0.35">
      <c r="A1374" s="473" t="s">
        <v>2567</v>
      </c>
      <c r="B1374" s="483" t="s">
        <v>2186</v>
      </c>
      <c r="C1374" s="488">
        <v>21.712662000000002</v>
      </c>
      <c r="D1374" s="488">
        <v>21.682289000000001</v>
      </c>
      <c r="E1374" s="488">
        <v>22.041882999999999</v>
      </c>
      <c r="F1374" s="488">
        <v>23.007572</v>
      </c>
      <c r="G1374" s="488">
        <v>24.274180999999999</v>
      </c>
      <c r="H1374" s="488">
        <v>25.098621000000001</v>
      </c>
      <c r="I1374" s="488">
        <v>25.715751999999998</v>
      </c>
      <c r="J1374" s="488">
        <v>26.225594000000001</v>
      </c>
      <c r="K1374" s="488">
        <v>26.580939999999998</v>
      </c>
      <c r="L1374" s="488">
        <v>26.992725</v>
      </c>
      <c r="M1374" s="488">
        <v>27.548629999999999</v>
      </c>
      <c r="N1374" s="488">
        <v>28.059021000000001</v>
      </c>
      <c r="O1374" s="488">
        <v>28.693066000000002</v>
      </c>
      <c r="P1374" s="488">
        <v>29.418056</v>
      </c>
      <c r="Q1374" s="488">
        <v>30.082338</v>
      </c>
      <c r="R1374" s="488">
        <v>30.797903000000002</v>
      </c>
      <c r="S1374" s="488">
        <v>31.614305000000002</v>
      </c>
      <c r="T1374" s="488">
        <v>32.432105999999997</v>
      </c>
      <c r="U1374" s="488">
        <v>33.296756999999999</v>
      </c>
      <c r="V1374" s="488">
        <v>34.283703000000003</v>
      </c>
      <c r="W1374" s="488">
        <v>35.212166000000003</v>
      </c>
      <c r="X1374" s="488">
        <v>36.087398999999998</v>
      </c>
      <c r="Y1374" s="488">
        <v>36.907145999999997</v>
      </c>
      <c r="Z1374" s="488">
        <v>37.819468999999998</v>
      </c>
      <c r="AA1374" s="488">
        <v>38.771908000000003</v>
      </c>
      <c r="AB1374" s="488">
        <v>39.696410999999998</v>
      </c>
      <c r="AC1374" s="488">
        <v>40.646251999999997</v>
      </c>
      <c r="AD1374" s="488">
        <v>41.616714000000002</v>
      </c>
      <c r="AE1374" s="488">
        <v>42.608756999999997</v>
      </c>
      <c r="AF1374" s="485">
        <v>2.4368999999999998E-2</v>
      </c>
      <c r="AG1374" s="474"/>
    </row>
    <row r="1375" spans="1:33" ht="15" customHeight="1" x14ac:dyDescent="0.35">
      <c r="A1375" s="473" t="s">
        <v>2568</v>
      </c>
      <c r="B1375" s="483" t="s">
        <v>2187</v>
      </c>
      <c r="C1375" s="488">
        <v>5.1877209999999998</v>
      </c>
      <c r="D1375" s="488">
        <v>5.0804080000000003</v>
      </c>
      <c r="E1375" s="488">
        <v>4.9994230000000002</v>
      </c>
      <c r="F1375" s="488">
        <v>5.138217</v>
      </c>
      <c r="G1375" s="488">
        <v>5.4653</v>
      </c>
      <c r="H1375" s="488">
        <v>5.5816990000000004</v>
      </c>
      <c r="I1375" s="488">
        <v>5.6497859999999998</v>
      </c>
      <c r="J1375" s="488">
        <v>5.7187910000000004</v>
      </c>
      <c r="K1375" s="488">
        <v>5.6785639999999997</v>
      </c>
      <c r="L1375" s="488">
        <v>5.6916339999999996</v>
      </c>
      <c r="M1375" s="488">
        <v>5.7608800000000002</v>
      </c>
      <c r="N1375" s="488">
        <v>5.8007070000000001</v>
      </c>
      <c r="O1375" s="488">
        <v>5.8620580000000002</v>
      </c>
      <c r="P1375" s="488">
        <v>5.9742490000000004</v>
      </c>
      <c r="Q1375" s="488">
        <v>6.0271939999999997</v>
      </c>
      <c r="R1375" s="488">
        <v>6.1320899999999998</v>
      </c>
      <c r="S1375" s="488">
        <v>6.2467949999999997</v>
      </c>
      <c r="T1375" s="488">
        <v>6.3359490000000003</v>
      </c>
      <c r="U1375" s="488">
        <v>6.4452220000000002</v>
      </c>
      <c r="V1375" s="488">
        <v>6.6110009999999999</v>
      </c>
      <c r="W1375" s="488">
        <v>6.7278589999999996</v>
      </c>
      <c r="X1375" s="488">
        <v>6.8013459999999997</v>
      </c>
      <c r="Y1375" s="488">
        <v>6.8337329999999996</v>
      </c>
      <c r="Z1375" s="488">
        <v>6.8562149999999997</v>
      </c>
      <c r="AA1375" s="488">
        <v>6.9074330000000002</v>
      </c>
      <c r="AB1375" s="488">
        <v>6.97966</v>
      </c>
      <c r="AC1375" s="488">
        <v>7.0927389999999999</v>
      </c>
      <c r="AD1375" s="488">
        <v>7.1842170000000003</v>
      </c>
      <c r="AE1375" s="488">
        <v>7.2631189999999997</v>
      </c>
      <c r="AF1375" s="485">
        <v>1.2090999999999999E-2</v>
      </c>
      <c r="AG1375" s="474"/>
    </row>
    <row r="1376" spans="1:33" ht="15" customHeight="1" x14ac:dyDescent="0.35">
      <c r="A1376" s="473" t="s">
        <v>2569</v>
      </c>
      <c r="B1376" s="483" t="s">
        <v>2188</v>
      </c>
      <c r="C1376" s="488">
        <v>5.846959</v>
      </c>
      <c r="D1376" s="488">
        <v>5.8140049999999999</v>
      </c>
      <c r="E1376" s="488">
        <v>5.9078739999999996</v>
      </c>
      <c r="F1376" s="488">
        <v>6.1650919999999996</v>
      </c>
      <c r="G1376" s="488">
        <v>6.4516920000000004</v>
      </c>
      <c r="H1376" s="488">
        <v>6.6347500000000004</v>
      </c>
      <c r="I1376" s="488">
        <v>6.7718870000000004</v>
      </c>
      <c r="J1376" s="488">
        <v>6.8590739999999997</v>
      </c>
      <c r="K1376" s="488">
        <v>6.9288049999999997</v>
      </c>
      <c r="L1376" s="488">
        <v>6.9973150000000004</v>
      </c>
      <c r="M1376" s="488">
        <v>7.0954179999999996</v>
      </c>
      <c r="N1376" s="488">
        <v>7.1938300000000002</v>
      </c>
      <c r="O1376" s="488">
        <v>7.3354850000000003</v>
      </c>
      <c r="P1376" s="488">
        <v>7.4793820000000002</v>
      </c>
      <c r="Q1376" s="488">
        <v>7.5865710000000002</v>
      </c>
      <c r="R1376" s="488">
        <v>7.6785509999999997</v>
      </c>
      <c r="S1376" s="488">
        <v>7.802054</v>
      </c>
      <c r="T1376" s="488">
        <v>7.9012079999999996</v>
      </c>
      <c r="U1376" s="488">
        <v>8.0240600000000004</v>
      </c>
      <c r="V1376" s="488">
        <v>8.2008969999999994</v>
      </c>
      <c r="W1376" s="488">
        <v>8.3711579999999994</v>
      </c>
      <c r="X1376" s="488">
        <v>8.5023780000000002</v>
      </c>
      <c r="Y1376" s="488">
        <v>8.5813939999999995</v>
      </c>
      <c r="Z1376" s="488">
        <v>8.7146500000000007</v>
      </c>
      <c r="AA1376" s="488">
        <v>8.861345</v>
      </c>
      <c r="AB1376" s="488">
        <v>8.9968149999999998</v>
      </c>
      <c r="AC1376" s="488">
        <v>9.0819109999999998</v>
      </c>
      <c r="AD1376" s="488">
        <v>9.1883900000000001</v>
      </c>
      <c r="AE1376" s="488">
        <v>9.3397199999999998</v>
      </c>
      <c r="AF1376" s="485">
        <v>1.6868000000000001E-2</v>
      </c>
      <c r="AG1376" s="474"/>
    </row>
    <row r="1377" spans="1:33" ht="12" customHeight="1" x14ac:dyDescent="0.35">
      <c r="A1377" s="473" t="s">
        <v>2570</v>
      </c>
      <c r="B1377" s="483" t="s">
        <v>2189</v>
      </c>
      <c r="C1377" s="488">
        <v>10.677982999999999</v>
      </c>
      <c r="D1377" s="488">
        <v>10.787875</v>
      </c>
      <c r="E1377" s="488">
        <v>11.134586000000001</v>
      </c>
      <c r="F1377" s="488">
        <v>11.704261000000001</v>
      </c>
      <c r="G1377" s="488">
        <v>12.357189</v>
      </c>
      <c r="H1377" s="488">
        <v>12.882173</v>
      </c>
      <c r="I1377" s="488">
        <v>13.294079</v>
      </c>
      <c r="J1377" s="488">
        <v>13.647728000000001</v>
      </c>
      <c r="K1377" s="488">
        <v>13.973573</v>
      </c>
      <c r="L1377" s="488">
        <v>14.303777</v>
      </c>
      <c r="M1377" s="488">
        <v>14.692332</v>
      </c>
      <c r="N1377" s="488">
        <v>15.064486</v>
      </c>
      <c r="O1377" s="488">
        <v>15.495523</v>
      </c>
      <c r="P1377" s="488">
        <v>15.964427000000001</v>
      </c>
      <c r="Q1377" s="488">
        <v>16.468572999999999</v>
      </c>
      <c r="R1377" s="488">
        <v>16.987262999999999</v>
      </c>
      <c r="S1377" s="488">
        <v>17.565456000000001</v>
      </c>
      <c r="T1377" s="488">
        <v>18.194949999999999</v>
      </c>
      <c r="U1377" s="488">
        <v>18.827475</v>
      </c>
      <c r="V1377" s="488">
        <v>19.471806000000001</v>
      </c>
      <c r="W1377" s="488">
        <v>20.113150000000001</v>
      </c>
      <c r="X1377" s="488">
        <v>20.783674000000001</v>
      </c>
      <c r="Y1377" s="488">
        <v>21.49202</v>
      </c>
      <c r="Z1377" s="488">
        <v>22.248604</v>
      </c>
      <c r="AA1377" s="488">
        <v>23.003129999999999</v>
      </c>
      <c r="AB1377" s="488">
        <v>23.719937999999999</v>
      </c>
      <c r="AC1377" s="488">
        <v>24.471601</v>
      </c>
      <c r="AD1377" s="488">
        <v>25.244109999999999</v>
      </c>
      <c r="AE1377" s="488">
        <v>26.00592</v>
      </c>
      <c r="AF1377" s="485">
        <v>3.2301000000000003E-2</v>
      </c>
      <c r="AG1377" s="474"/>
    </row>
    <row r="1378" spans="1:33" ht="12" customHeight="1" x14ac:dyDescent="0.35">
      <c r="A1378" s="473" t="s">
        <v>2571</v>
      </c>
      <c r="B1378" s="483" t="s">
        <v>2190</v>
      </c>
      <c r="C1378" s="488">
        <v>37.665596000000001</v>
      </c>
      <c r="D1378" s="488">
        <v>36.8596</v>
      </c>
      <c r="E1378" s="488">
        <v>36.500216999999999</v>
      </c>
      <c r="F1378" s="488">
        <v>37.036774000000001</v>
      </c>
      <c r="G1378" s="488">
        <v>38.374423999999998</v>
      </c>
      <c r="H1378" s="488">
        <v>39.425041</v>
      </c>
      <c r="I1378" s="488">
        <v>39.914101000000002</v>
      </c>
      <c r="J1378" s="488">
        <v>40.262436000000001</v>
      </c>
      <c r="K1378" s="488">
        <v>40.339976999999998</v>
      </c>
      <c r="L1378" s="488">
        <v>40.637661000000001</v>
      </c>
      <c r="M1378" s="488">
        <v>41.463332999999999</v>
      </c>
      <c r="N1378" s="488">
        <v>42.164639000000001</v>
      </c>
      <c r="O1378" s="488">
        <v>42.831237999999999</v>
      </c>
      <c r="P1378" s="488">
        <v>43.737712999999999</v>
      </c>
      <c r="Q1378" s="488">
        <v>44.588348000000003</v>
      </c>
      <c r="R1378" s="488">
        <v>45.472068999999998</v>
      </c>
      <c r="S1378" s="488">
        <v>46.446494999999999</v>
      </c>
      <c r="T1378" s="488">
        <v>47.078899</v>
      </c>
      <c r="U1378" s="488">
        <v>47.728729000000001</v>
      </c>
      <c r="V1378" s="488">
        <v>48.812443000000002</v>
      </c>
      <c r="W1378" s="488">
        <v>49.570011000000001</v>
      </c>
      <c r="X1378" s="488">
        <v>50.069729000000002</v>
      </c>
      <c r="Y1378" s="488">
        <v>50.24091</v>
      </c>
      <c r="Z1378" s="488">
        <v>50.154381000000001</v>
      </c>
      <c r="AA1378" s="488">
        <v>50.184173999999999</v>
      </c>
      <c r="AB1378" s="488">
        <v>50.400711000000001</v>
      </c>
      <c r="AC1378" s="488">
        <v>50.650188</v>
      </c>
      <c r="AD1378" s="488">
        <v>50.770851</v>
      </c>
      <c r="AE1378" s="488">
        <v>51.240569999999998</v>
      </c>
      <c r="AF1378" s="485">
        <v>1.1053E-2</v>
      </c>
      <c r="AG1378" s="474"/>
    </row>
    <row r="1379" spans="1:33" ht="15" customHeight="1" x14ac:dyDescent="0.35">
      <c r="A1379" s="473" t="s">
        <v>2572</v>
      </c>
      <c r="B1379" s="483" t="s">
        <v>2191</v>
      </c>
      <c r="C1379" s="488">
        <v>33.996544</v>
      </c>
      <c r="D1379" s="488">
        <v>33.567439999999998</v>
      </c>
      <c r="E1379" s="488">
        <v>33.716361999999997</v>
      </c>
      <c r="F1379" s="488">
        <v>34.197009999999999</v>
      </c>
      <c r="G1379" s="488">
        <v>35.806399999999996</v>
      </c>
      <c r="H1379" s="488">
        <v>37.088954999999999</v>
      </c>
      <c r="I1379" s="488">
        <v>37.500160000000001</v>
      </c>
      <c r="J1379" s="488">
        <v>37.906829999999999</v>
      </c>
      <c r="K1379" s="488">
        <v>38.309452</v>
      </c>
      <c r="L1379" s="488">
        <v>39.001198000000002</v>
      </c>
      <c r="M1379" s="488">
        <v>40.184071000000003</v>
      </c>
      <c r="N1379" s="488">
        <v>41.050773999999997</v>
      </c>
      <c r="O1379" s="488">
        <v>41.870510000000003</v>
      </c>
      <c r="P1379" s="488">
        <v>42.892437000000001</v>
      </c>
      <c r="Q1379" s="488">
        <v>43.705666000000001</v>
      </c>
      <c r="R1379" s="488">
        <v>44.399590000000003</v>
      </c>
      <c r="S1379" s="488">
        <v>45.321182</v>
      </c>
      <c r="T1379" s="488">
        <v>46.106934000000003</v>
      </c>
      <c r="U1379" s="488">
        <v>46.949638</v>
      </c>
      <c r="V1379" s="488">
        <v>48.065212000000002</v>
      </c>
      <c r="W1379" s="488">
        <v>48.841118000000002</v>
      </c>
      <c r="X1379" s="488">
        <v>49.370902999999998</v>
      </c>
      <c r="Y1379" s="488">
        <v>49.824905000000001</v>
      </c>
      <c r="Z1379" s="488">
        <v>50.228580000000001</v>
      </c>
      <c r="AA1379" s="488">
        <v>50.951366</v>
      </c>
      <c r="AB1379" s="488">
        <v>51.726230999999999</v>
      </c>
      <c r="AC1379" s="488">
        <v>52.515770000000003</v>
      </c>
      <c r="AD1379" s="488">
        <v>53.151530999999999</v>
      </c>
      <c r="AE1379" s="488">
        <v>53.947094</v>
      </c>
      <c r="AF1379" s="485">
        <v>1.6628E-2</v>
      </c>
      <c r="AG1379" s="474"/>
    </row>
    <row r="1380" spans="1:33" ht="12" customHeight="1" x14ac:dyDescent="0.35">
      <c r="A1380" s="473" t="s">
        <v>2573</v>
      </c>
      <c r="B1380" s="483" t="s">
        <v>2192</v>
      </c>
      <c r="C1380" s="488">
        <v>170.958145</v>
      </c>
      <c r="D1380" s="488">
        <v>175.22160299999999</v>
      </c>
      <c r="E1380" s="488">
        <v>181.532364</v>
      </c>
      <c r="F1380" s="488">
        <v>189.731369</v>
      </c>
      <c r="G1380" s="488">
        <v>199.10540800000001</v>
      </c>
      <c r="H1380" s="488">
        <v>206.980896</v>
      </c>
      <c r="I1380" s="488">
        <v>213.56300400000001</v>
      </c>
      <c r="J1380" s="488">
        <v>218.47906499999999</v>
      </c>
      <c r="K1380" s="488">
        <v>222.11901900000001</v>
      </c>
      <c r="L1380" s="488">
        <v>226.379639</v>
      </c>
      <c r="M1380" s="488">
        <v>232.05316199999999</v>
      </c>
      <c r="N1380" s="488">
        <v>237.80259699999999</v>
      </c>
      <c r="O1380" s="488">
        <v>244.24305699999999</v>
      </c>
      <c r="P1380" s="488">
        <v>250.89241000000001</v>
      </c>
      <c r="Q1380" s="488">
        <v>257.571167</v>
      </c>
      <c r="R1380" s="488">
        <v>264.53201300000001</v>
      </c>
      <c r="S1380" s="488">
        <v>272.37374899999998</v>
      </c>
      <c r="T1380" s="488">
        <v>280.52630599999998</v>
      </c>
      <c r="U1380" s="488">
        <v>289.72305299999999</v>
      </c>
      <c r="V1380" s="488">
        <v>299.26556399999998</v>
      </c>
      <c r="W1380" s="488">
        <v>307.578461</v>
      </c>
      <c r="X1380" s="488">
        <v>315.890198</v>
      </c>
      <c r="Y1380" s="488">
        <v>323.77340700000002</v>
      </c>
      <c r="Z1380" s="488">
        <v>331.362549</v>
      </c>
      <c r="AA1380" s="488">
        <v>339.52474999999998</v>
      </c>
      <c r="AB1380" s="488">
        <v>348.10171500000001</v>
      </c>
      <c r="AC1380" s="488">
        <v>356.91348299999999</v>
      </c>
      <c r="AD1380" s="488">
        <v>366.75253300000003</v>
      </c>
      <c r="AE1380" s="488">
        <v>377.13857999999999</v>
      </c>
      <c r="AF1380" s="485">
        <v>2.8660000000000001E-2</v>
      </c>
      <c r="AG1380" s="474"/>
    </row>
    <row r="1381" spans="1:33" ht="15" customHeight="1" x14ac:dyDescent="0.35">
      <c r="A1381" s="473" t="s">
        <v>2574</v>
      </c>
      <c r="B1381" s="483" t="s">
        <v>2193</v>
      </c>
      <c r="C1381" s="488">
        <v>123.789856</v>
      </c>
      <c r="D1381" s="488">
        <v>129.965836</v>
      </c>
      <c r="E1381" s="488">
        <v>132.74650600000001</v>
      </c>
      <c r="F1381" s="488">
        <v>133.00767500000001</v>
      </c>
      <c r="G1381" s="488">
        <v>134.680588</v>
      </c>
      <c r="H1381" s="488">
        <v>137.47699</v>
      </c>
      <c r="I1381" s="488">
        <v>139.29473899999999</v>
      </c>
      <c r="J1381" s="488">
        <v>140.07502700000001</v>
      </c>
      <c r="K1381" s="488">
        <v>141.41419999999999</v>
      </c>
      <c r="L1381" s="488">
        <v>143.462097</v>
      </c>
      <c r="M1381" s="488">
        <v>146.94026199999999</v>
      </c>
      <c r="N1381" s="488">
        <v>150.06457499999999</v>
      </c>
      <c r="O1381" s="488">
        <v>152.43014500000001</v>
      </c>
      <c r="P1381" s="488">
        <v>155.138779</v>
      </c>
      <c r="Q1381" s="488">
        <v>157.89859000000001</v>
      </c>
      <c r="R1381" s="488">
        <v>159.29028299999999</v>
      </c>
      <c r="S1381" s="488">
        <v>160.95211800000001</v>
      </c>
      <c r="T1381" s="488">
        <v>162.08694499999999</v>
      </c>
      <c r="U1381" s="488">
        <v>164.329803</v>
      </c>
      <c r="V1381" s="488">
        <v>167.22236599999999</v>
      </c>
      <c r="W1381" s="488">
        <v>169.927795</v>
      </c>
      <c r="X1381" s="488">
        <v>172.09266700000001</v>
      </c>
      <c r="Y1381" s="488">
        <v>173.608475</v>
      </c>
      <c r="Z1381" s="488">
        <v>175.21820099999999</v>
      </c>
      <c r="AA1381" s="488">
        <v>177.48950199999999</v>
      </c>
      <c r="AB1381" s="488">
        <v>180.03639200000001</v>
      </c>
      <c r="AC1381" s="488">
        <v>182.41037</v>
      </c>
      <c r="AD1381" s="488">
        <v>184.66127</v>
      </c>
      <c r="AE1381" s="488">
        <v>187.41001900000001</v>
      </c>
      <c r="AF1381" s="485">
        <v>1.4921E-2</v>
      </c>
      <c r="AG1381" s="474"/>
    </row>
    <row r="1382" spans="1:33" ht="15" customHeight="1" x14ac:dyDescent="0.35">
      <c r="A1382" s="473" t="s">
        <v>2575</v>
      </c>
      <c r="B1382" s="483" t="s">
        <v>2194</v>
      </c>
      <c r="C1382" s="488">
        <v>14.099727</v>
      </c>
      <c r="D1382" s="488">
        <v>14.171073</v>
      </c>
      <c r="E1382" s="488">
        <v>14.399379</v>
      </c>
      <c r="F1382" s="488">
        <v>14.80438</v>
      </c>
      <c r="G1382" s="488">
        <v>15.286206</v>
      </c>
      <c r="H1382" s="488">
        <v>15.721227000000001</v>
      </c>
      <c r="I1382" s="488">
        <v>16.068467999999999</v>
      </c>
      <c r="J1382" s="488">
        <v>16.369827000000001</v>
      </c>
      <c r="K1382" s="488">
        <v>16.611678999999999</v>
      </c>
      <c r="L1382" s="488">
        <v>16.787403000000001</v>
      </c>
      <c r="M1382" s="488">
        <v>17.228701000000001</v>
      </c>
      <c r="N1382" s="488">
        <v>17.815622000000001</v>
      </c>
      <c r="O1382" s="488">
        <v>18.419228</v>
      </c>
      <c r="P1382" s="488">
        <v>19.072433</v>
      </c>
      <c r="Q1382" s="488">
        <v>19.708293999999999</v>
      </c>
      <c r="R1382" s="488">
        <v>20.368296000000001</v>
      </c>
      <c r="S1382" s="488">
        <v>21.100418000000001</v>
      </c>
      <c r="T1382" s="488">
        <v>21.818394000000001</v>
      </c>
      <c r="U1382" s="488">
        <v>22.575310000000002</v>
      </c>
      <c r="V1382" s="488">
        <v>23.407253000000001</v>
      </c>
      <c r="W1382" s="488">
        <v>24.154067999999999</v>
      </c>
      <c r="X1382" s="488">
        <v>24.899066999999999</v>
      </c>
      <c r="Y1382" s="488">
        <v>25.634287</v>
      </c>
      <c r="Z1382" s="488">
        <v>26.347366000000001</v>
      </c>
      <c r="AA1382" s="488">
        <v>27.127307999999999</v>
      </c>
      <c r="AB1382" s="488">
        <v>27.959232</v>
      </c>
      <c r="AC1382" s="488">
        <v>28.842081</v>
      </c>
      <c r="AD1382" s="488">
        <v>29.745522000000001</v>
      </c>
      <c r="AE1382" s="488">
        <v>30.736436999999999</v>
      </c>
      <c r="AF1382" s="485">
        <v>2.8223000000000002E-2</v>
      </c>
      <c r="AG1382" s="474"/>
    </row>
    <row r="1383" spans="1:33" ht="15" customHeight="1" x14ac:dyDescent="0.35">
      <c r="A1383" s="473" t="s">
        <v>2576</v>
      </c>
      <c r="B1383" s="483" t="s">
        <v>2195</v>
      </c>
      <c r="C1383" s="488">
        <v>37.666451000000002</v>
      </c>
      <c r="D1383" s="488">
        <v>37.373817000000003</v>
      </c>
      <c r="E1383" s="488">
        <v>37.527217999999998</v>
      </c>
      <c r="F1383" s="488">
        <v>36.811377999999998</v>
      </c>
      <c r="G1383" s="488">
        <v>36.971344000000002</v>
      </c>
      <c r="H1383" s="488">
        <v>37.374481000000003</v>
      </c>
      <c r="I1383" s="488">
        <v>37.861927000000001</v>
      </c>
      <c r="J1383" s="488">
        <v>38.427849000000002</v>
      </c>
      <c r="K1383" s="488">
        <v>38.945594999999997</v>
      </c>
      <c r="L1383" s="488">
        <v>39.510627999999997</v>
      </c>
      <c r="M1383" s="488">
        <v>40.501719999999999</v>
      </c>
      <c r="N1383" s="488">
        <v>41.448090000000001</v>
      </c>
      <c r="O1383" s="488">
        <v>42.406135999999996</v>
      </c>
      <c r="P1383" s="488">
        <v>43.273952000000001</v>
      </c>
      <c r="Q1383" s="488">
        <v>43.965896999999998</v>
      </c>
      <c r="R1383" s="488">
        <v>44.751674999999999</v>
      </c>
      <c r="S1383" s="488">
        <v>45.833733000000002</v>
      </c>
      <c r="T1383" s="488">
        <v>46.824001000000003</v>
      </c>
      <c r="U1383" s="488">
        <v>47.844284000000002</v>
      </c>
      <c r="V1383" s="488">
        <v>48.974266</v>
      </c>
      <c r="W1383" s="488">
        <v>49.966202000000003</v>
      </c>
      <c r="X1383" s="488">
        <v>50.867896999999999</v>
      </c>
      <c r="Y1383" s="488">
        <v>51.719665999999997</v>
      </c>
      <c r="Z1383" s="488">
        <v>52.596626000000001</v>
      </c>
      <c r="AA1383" s="488">
        <v>53.619002999999999</v>
      </c>
      <c r="AB1383" s="488">
        <v>54.680121999999997</v>
      </c>
      <c r="AC1383" s="488">
        <v>55.761673000000002</v>
      </c>
      <c r="AD1383" s="488">
        <v>56.836384000000002</v>
      </c>
      <c r="AE1383" s="488">
        <v>58.020248000000002</v>
      </c>
      <c r="AF1383" s="485">
        <v>1.5549E-2</v>
      </c>
      <c r="AG1383" s="474"/>
    </row>
    <row r="1384" spans="1:33" ht="15" customHeight="1" x14ac:dyDescent="0.35">
      <c r="A1384" s="470"/>
      <c r="B1384" s="474"/>
      <c r="C1384" s="474"/>
      <c r="D1384" s="474"/>
      <c r="E1384" s="474"/>
      <c r="F1384" s="474"/>
      <c r="G1384" s="474"/>
      <c r="H1384" s="474"/>
      <c r="I1384" s="474"/>
      <c r="J1384" s="474"/>
      <c r="K1384" s="474"/>
      <c r="L1384" s="474"/>
      <c r="M1384" s="474"/>
      <c r="N1384" s="474"/>
      <c r="O1384" s="474"/>
      <c r="P1384" s="474"/>
      <c r="Q1384" s="474"/>
      <c r="R1384" s="474"/>
      <c r="S1384" s="474"/>
      <c r="T1384" s="474"/>
      <c r="U1384" s="474"/>
      <c r="V1384" s="474"/>
      <c r="W1384" s="474"/>
      <c r="X1384" s="474"/>
      <c r="Y1384" s="474"/>
      <c r="Z1384" s="474"/>
      <c r="AA1384" s="474"/>
      <c r="AB1384" s="474"/>
      <c r="AC1384" s="474"/>
      <c r="AD1384" s="474"/>
      <c r="AE1384" s="474"/>
      <c r="AF1384" s="474"/>
      <c r="AG1384" s="474"/>
    </row>
    <row r="1385" spans="1:33" ht="15" customHeight="1" x14ac:dyDescent="0.35">
      <c r="A1385" s="473" t="s">
        <v>2577</v>
      </c>
      <c r="B1385" s="482" t="s">
        <v>2196</v>
      </c>
      <c r="C1385" s="492">
        <v>1545.848755</v>
      </c>
      <c r="D1385" s="492">
        <v>1545.5198969999999</v>
      </c>
      <c r="E1385" s="492">
        <v>1555.380615</v>
      </c>
      <c r="F1385" s="492">
        <v>1576.326538</v>
      </c>
      <c r="G1385" s="492">
        <v>1605.6260990000001</v>
      </c>
      <c r="H1385" s="492">
        <v>1631.7807620000001</v>
      </c>
      <c r="I1385" s="492">
        <v>1654.427246</v>
      </c>
      <c r="J1385" s="492">
        <v>1675.331543</v>
      </c>
      <c r="K1385" s="492">
        <v>1691.06897</v>
      </c>
      <c r="L1385" s="492">
        <v>1705.934448</v>
      </c>
      <c r="M1385" s="492">
        <v>1727.5123289999999</v>
      </c>
      <c r="N1385" s="492">
        <v>1749.7829589999999</v>
      </c>
      <c r="O1385" s="492">
        <v>1773.3211670000001</v>
      </c>
      <c r="P1385" s="492">
        <v>1799.330811</v>
      </c>
      <c r="Q1385" s="492">
        <v>1824.3680420000001</v>
      </c>
      <c r="R1385" s="492">
        <v>1849.333862</v>
      </c>
      <c r="S1385" s="492">
        <v>1877.82312</v>
      </c>
      <c r="T1385" s="492">
        <v>1905.892578</v>
      </c>
      <c r="U1385" s="492">
        <v>1938.899658</v>
      </c>
      <c r="V1385" s="492">
        <v>1976.838013</v>
      </c>
      <c r="W1385" s="492">
        <v>2010.605591</v>
      </c>
      <c r="X1385" s="492">
        <v>2041.8156739999999</v>
      </c>
      <c r="Y1385" s="492">
        <v>2069.8388669999999</v>
      </c>
      <c r="Z1385" s="492">
        <v>2096.9716800000001</v>
      </c>
      <c r="AA1385" s="492">
        <v>2127.076172</v>
      </c>
      <c r="AB1385" s="492">
        <v>2159.3562010000001</v>
      </c>
      <c r="AC1385" s="492">
        <v>2192.9570309999999</v>
      </c>
      <c r="AD1385" s="492">
        <v>2227.7702640000002</v>
      </c>
      <c r="AE1385" s="492">
        <v>2265.7766109999998</v>
      </c>
      <c r="AF1385" s="487">
        <v>1.3749000000000001E-2</v>
      </c>
      <c r="AG1385" s="474"/>
    </row>
    <row r="1386" spans="1:33" ht="15" customHeight="1" x14ac:dyDescent="0.35">
      <c r="A1386" s="470"/>
      <c r="B1386" s="474"/>
      <c r="C1386" s="474"/>
      <c r="D1386" s="474"/>
      <c r="E1386" s="474"/>
      <c r="F1386" s="474"/>
      <c r="G1386" s="474"/>
      <c r="H1386" s="474"/>
      <c r="I1386" s="474"/>
      <c r="J1386" s="474"/>
      <c r="K1386" s="474"/>
      <c r="L1386" s="474"/>
      <c r="M1386" s="474"/>
      <c r="N1386" s="474"/>
      <c r="O1386" s="474"/>
      <c r="P1386" s="474"/>
      <c r="Q1386" s="474"/>
      <c r="R1386" s="474"/>
      <c r="S1386" s="474"/>
      <c r="T1386" s="474"/>
      <c r="U1386" s="474"/>
      <c r="V1386" s="474"/>
      <c r="W1386" s="474"/>
      <c r="X1386" s="474"/>
      <c r="Y1386" s="474"/>
      <c r="Z1386" s="474"/>
      <c r="AA1386" s="474"/>
      <c r="AB1386" s="474"/>
      <c r="AC1386" s="474"/>
      <c r="AD1386" s="474"/>
      <c r="AE1386" s="474"/>
      <c r="AF1386" s="474"/>
      <c r="AG1386" s="474"/>
    </row>
    <row r="1387" spans="1:33" ht="15" customHeight="1" thickBot="1" x14ac:dyDescent="0.4">
      <c r="A1387" s="470"/>
      <c r="B1387" s="474"/>
      <c r="C1387" s="474"/>
      <c r="D1387" s="474"/>
      <c r="E1387" s="474"/>
      <c r="F1387" s="474"/>
      <c r="G1387" s="474"/>
      <c r="H1387" s="474"/>
      <c r="I1387" s="474"/>
      <c r="J1387" s="474"/>
      <c r="K1387" s="474"/>
      <c r="L1387" s="474"/>
      <c r="M1387" s="474"/>
      <c r="N1387" s="474"/>
      <c r="O1387" s="474"/>
      <c r="P1387" s="474"/>
      <c r="Q1387" s="474"/>
      <c r="R1387" s="474"/>
      <c r="S1387" s="474"/>
      <c r="T1387" s="474"/>
      <c r="U1387" s="474"/>
      <c r="V1387" s="474"/>
      <c r="W1387" s="474"/>
      <c r="X1387" s="474"/>
      <c r="Y1387" s="474"/>
      <c r="Z1387" s="474"/>
      <c r="AA1387" s="474"/>
      <c r="AB1387" s="474"/>
      <c r="AC1387" s="474"/>
      <c r="AD1387" s="474"/>
      <c r="AE1387" s="474"/>
      <c r="AF1387" s="474"/>
      <c r="AG1387" s="474"/>
    </row>
    <row r="1388" spans="1:33" ht="15" customHeight="1" x14ac:dyDescent="0.35">
      <c r="A1388" s="470"/>
      <c r="B1388" s="490" t="s">
        <v>1156</v>
      </c>
      <c r="C1388" s="494"/>
      <c r="D1388" s="494"/>
      <c r="E1388" s="494"/>
      <c r="F1388" s="494"/>
      <c r="G1388" s="494"/>
      <c r="H1388" s="494"/>
      <c r="I1388" s="494"/>
      <c r="J1388" s="494"/>
      <c r="K1388" s="494"/>
      <c r="L1388" s="494"/>
      <c r="M1388" s="494"/>
      <c r="N1388" s="494"/>
      <c r="O1388" s="494"/>
      <c r="P1388" s="494"/>
      <c r="Q1388" s="494"/>
      <c r="R1388" s="494"/>
      <c r="S1388" s="494"/>
      <c r="T1388" s="494"/>
      <c r="U1388" s="494"/>
      <c r="V1388" s="494"/>
      <c r="W1388" s="494"/>
      <c r="X1388" s="494"/>
      <c r="Y1388" s="494"/>
      <c r="Z1388" s="494"/>
      <c r="AA1388" s="494"/>
      <c r="AB1388" s="494"/>
      <c r="AC1388" s="494"/>
      <c r="AD1388" s="494"/>
      <c r="AE1388" s="494"/>
      <c r="AF1388" s="494"/>
      <c r="AG1388" s="474"/>
    </row>
    <row r="1389" spans="1:33" ht="15" customHeight="1" x14ac:dyDescent="0.35">
      <c r="A1389" s="470"/>
      <c r="B1389" s="474" t="s">
        <v>2197</v>
      </c>
      <c r="C1389" s="474"/>
      <c r="D1389" s="474"/>
      <c r="E1389" s="474"/>
      <c r="F1389" s="474"/>
      <c r="G1389" s="474"/>
      <c r="H1389" s="474"/>
      <c r="I1389" s="474"/>
      <c r="J1389" s="474"/>
      <c r="K1389" s="474"/>
      <c r="L1389" s="474"/>
      <c r="M1389" s="474"/>
      <c r="N1389" s="474"/>
      <c r="O1389" s="474"/>
      <c r="P1389" s="474"/>
      <c r="Q1389" s="474"/>
      <c r="R1389" s="474"/>
      <c r="S1389" s="474"/>
      <c r="T1389" s="474"/>
      <c r="U1389" s="474"/>
      <c r="V1389" s="474"/>
      <c r="W1389" s="474"/>
      <c r="X1389" s="474"/>
      <c r="Y1389" s="474"/>
      <c r="Z1389" s="474"/>
      <c r="AA1389" s="474"/>
      <c r="AB1389" s="474"/>
      <c r="AC1389" s="474"/>
      <c r="AD1389" s="474"/>
      <c r="AE1389" s="474"/>
      <c r="AF1389" s="474"/>
      <c r="AG1389" s="474"/>
    </row>
    <row r="1390" spans="1:33" ht="15" customHeight="1" x14ac:dyDescent="0.35">
      <c r="A1390" s="470"/>
      <c r="B1390" s="474" t="s">
        <v>2591</v>
      </c>
      <c r="C1390" s="474"/>
      <c r="D1390" s="474"/>
      <c r="E1390" s="474"/>
      <c r="F1390" s="474"/>
      <c r="G1390" s="474"/>
      <c r="H1390" s="474"/>
      <c r="I1390" s="474"/>
      <c r="J1390" s="474"/>
      <c r="K1390" s="474"/>
      <c r="L1390" s="474"/>
      <c r="M1390" s="474"/>
      <c r="N1390" s="474"/>
      <c r="O1390" s="474"/>
      <c r="P1390" s="474"/>
      <c r="Q1390" s="474"/>
      <c r="R1390" s="474"/>
      <c r="S1390" s="474"/>
      <c r="T1390" s="474"/>
      <c r="U1390" s="474"/>
      <c r="V1390" s="474"/>
      <c r="W1390" s="474"/>
      <c r="X1390" s="474"/>
      <c r="Y1390" s="474"/>
      <c r="Z1390" s="474"/>
      <c r="AA1390" s="474"/>
      <c r="AB1390" s="474"/>
      <c r="AC1390" s="474"/>
      <c r="AD1390" s="474"/>
      <c r="AE1390" s="474"/>
      <c r="AF1390" s="474"/>
      <c r="AG1390" s="47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470"/>
      <c r="C1430" s="470"/>
      <c r="D1430" s="470"/>
      <c r="E1430" s="470"/>
      <c r="F1430" s="470"/>
      <c r="G1430" s="470"/>
      <c r="H1430" s="470"/>
      <c r="I1430" s="470"/>
      <c r="J1430" s="470"/>
      <c r="K1430" s="470"/>
      <c r="L1430" s="470"/>
      <c r="M1430" s="470"/>
      <c r="N1430" s="470"/>
      <c r="O1430" s="470"/>
      <c r="P1430" s="470"/>
      <c r="Q1430" s="470"/>
      <c r="R1430" s="470"/>
      <c r="S1430" s="470"/>
      <c r="T1430" s="470"/>
      <c r="U1430" s="470"/>
      <c r="V1430" s="470"/>
      <c r="W1430" s="470"/>
      <c r="X1430" s="470"/>
      <c r="Y1430" s="470"/>
      <c r="Z1430" s="470"/>
      <c r="AA1430" s="470"/>
      <c r="AB1430" s="470"/>
      <c r="AC1430" s="470"/>
      <c r="AD1430" s="470"/>
      <c r="AE1430" s="470"/>
      <c r="AF1430" s="470"/>
    </row>
    <row r="1431" spans="2:32" ht="15" customHeight="1" x14ac:dyDescent="0.35">
      <c r="B1431" s="218"/>
      <c r="C1431" s="218"/>
      <c r="D1431" s="218"/>
      <c r="E1431" s="218"/>
      <c r="F1431" s="218"/>
      <c r="G1431" s="218"/>
      <c r="H1431" s="218"/>
      <c r="I1431" s="218"/>
      <c r="J1431" s="218"/>
      <c r="K1431" s="218"/>
      <c r="L1431" s="218"/>
      <c r="M1431" s="218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  <c r="Y1431" s="218"/>
      <c r="Z1431" s="218"/>
      <c r="AA1431" s="218"/>
      <c r="AB1431" s="218"/>
      <c r="AC1431" s="218"/>
      <c r="AD1431" s="218"/>
      <c r="AE1431" s="218"/>
      <c r="AF1431" s="218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470"/>
      <c r="C1534" s="470"/>
      <c r="D1534" s="470"/>
      <c r="E1534" s="470"/>
      <c r="F1534" s="470"/>
      <c r="G1534" s="470"/>
      <c r="H1534" s="470"/>
      <c r="I1534" s="470"/>
      <c r="J1534" s="470"/>
      <c r="K1534" s="470"/>
      <c r="L1534" s="470"/>
      <c r="M1534" s="470"/>
      <c r="N1534" s="470"/>
      <c r="O1534" s="470"/>
      <c r="P1534" s="470"/>
      <c r="Q1534" s="470"/>
      <c r="R1534" s="470"/>
      <c r="S1534" s="470"/>
      <c r="T1534" s="470"/>
      <c r="U1534" s="470"/>
      <c r="V1534" s="470"/>
      <c r="W1534" s="470"/>
      <c r="X1534" s="470"/>
      <c r="Y1534" s="470"/>
      <c r="Z1534" s="470"/>
      <c r="AA1534" s="470"/>
      <c r="AB1534" s="470"/>
      <c r="AC1534" s="470"/>
      <c r="AD1534" s="470"/>
      <c r="AE1534" s="470"/>
      <c r="AF1534" s="470"/>
    </row>
    <row r="1535" spans="2:32" ht="15" customHeight="1" x14ac:dyDescent="0.35">
      <c r="B1535" s="218"/>
      <c r="C1535" s="218"/>
      <c r="D1535" s="218"/>
      <c r="E1535" s="218"/>
      <c r="F1535" s="218"/>
      <c r="G1535" s="218"/>
      <c r="H1535" s="218"/>
      <c r="I1535" s="218"/>
      <c r="J1535" s="218"/>
      <c r="K1535" s="218"/>
      <c r="L1535" s="218"/>
      <c r="M1535" s="218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  <c r="Y1535" s="218"/>
      <c r="Z1535" s="218"/>
      <c r="AA1535" s="218"/>
      <c r="AB1535" s="218"/>
      <c r="AC1535" s="218"/>
      <c r="AD1535" s="218"/>
      <c r="AE1535" s="218"/>
      <c r="AF1535" s="218"/>
    </row>
    <row r="1624" spans="2:32" ht="15" customHeight="1" x14ac:dyDescent="0.35">
      <c r="B1624" s="470"/>
      <c r="C1624" s="470"/>
      <c r="D1624" s="470"/>
      <c r="E1624" s="470"/>
      <c r="F1624" s="470"/>
      <c r="G1624" s="470"/>
      <c r="H1624" s="470"/>
      <c r="I1624" s="470"/>
      <c r="J1624" s="470"/>
      <c r="K1624" s="470"/>
      <c r="L1624" s="470"/>
      <c r="M1624" s="470"/>
      <c r="N1624" s="470"/>
      <c r="O1624" s="470"/>
      <c r="P1624" s="470"/>
      <c r="Q1624" s="470"/>
      <c r="R1624" s="470"/>
      <c r="S1624" s="470"/>
      <c r="T1624" s="470"/>
      <c r="U1624" s="470"/>
      <c r="V1624" s="470"/>
      <c r="W1624" s="470"/>
      <c r="X1624" s="470"/>
      <c r="Y1624" s="470"/>
      <c r="Z1624" s="470"/>
      <c r="AA1624" s="470"/>
      <c r="AB1624" s="470"/>
      <c r="AC1624" s="470"/>
      <c r="AD1624" s="470"/>
      <c r="AE1624" s="470"/>
      <c r="AF1624" s="470"/>
    </row>
    <row r="1626" spans="2:32" ht="15" customHeight="1" x14ac:dyDescent="0.35">
      <c r="B1626" s="470"/>
      <c r="C1626" s="470"/>
      <c r="D1626" s="470"/>
      <c r="E1626" s="470"/>
      <c r="F1626" s="470"/>
      <c r="G1626" s="470"/>
      <c r="H1626" s="470"/>
      <c r="I1626" s="470"/>
      <c r="J1626" s="470"/>
      <c r="K1626" s="470"/>
      <c r="L1626" s="470"/>
      <c r="M1626" s="470"/>
      <c r="N1626" s="470"/>
      <c r="O1626" s="470"/>
      <c r="P1626" s="470"/>
      <c r="Q1626" s="470"/>
      <c r="R1626" s="470"/>
      <c r="S1626" s="470"/>
      <c r="T1626" s="470"/>
      <c r="U1626" s="470"/>
      <c r="V1626" s="470"/>
      <c r="W1626" s="470"/>
      <c r="X1626" s="470"/>
      <c r="Y1626" s="470"/>
      <c r="Z1626" s="470"/>
      <c r="AA1626" s="470"/>
      <c r="AB1626" s="470"/>
      <c r="AC1626" s="470"/>
      <c r="AD1626" s="470"/>
      <c r="AE1626" s="470"/>
      <c r="AF1626" s="470"/>
    </row>
    <row r="1627" spans="2:32" ht="15" customHeight="1" x14ac:dyDescent="0.35">
      <c r="B1627" s="470"/>
      <c r="C1627" s="470"/>
      <c r="D1627" s="470"/>
      <c r="E1627" s="470"/>
      <c r="F1627" s="470"/>
      <c r="G1627" s="470"/>
      <c r="H1627" s="470"/>
      <c r="I1627" s="470"/>
      <c r="J1627" s="470"/>
      <c r="K1627" s="470"/>
      <c r="L1627" s="470"/>
      <c r="M1627" s="470"/>
      <c r="N1627" s="470"/>
      <c r="O1627" s="470"/>
      <c r="P1627" s="470"/>
      <c r="Q1627" s="470"/>
      <c r="R1627" s="470"/>
      <c r="S1627" s="470"/>
      <c r="T1627" s="470"/>
      <c r="U1627" s="470"/>
      <c r="V1627" s="470"/>
      <c r="W1627" s="470"/>
      <c r="X1627" s="470"/>
      <c r="Y1627" s="470"/>
      <c r="Z1627" s="470"/>
      <c r="AA1627" s="470"/>
      <c r="AB1627" s="470"/>
      <c r="AC1627" s="470"/>
      <c r="AD1627" s="470"/>
      <c r="AE1627" s="470"/>
      <c r="AF1627" s="470"/>
    </row>
    <row r="1628" spans="2:32" ht="15" customHeight="1" x14ac:dyDescent="0.35">
      <c r="B1628" s="218"/>
      <c r="C1628" s="218"/>
      <c r="D1628" s="218"/>
      <c r="E1628" s="218"/>
      <c r="F1628" s="218"/>
      <c r="G1628" s="218"/>
      <c r="H1628" s="218"/>
      <c r="I1628" s="218"/>
      <c r="J1628" s="218"/>
      <c r="K1628" s="218"/>
      <c r="L1628" s="218"/>
      <c r="M1628" s="218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  <c r="Y1628" s="218"/>
      <c r="Z1628" s="218"/>
      <c r="AA1628" s="218"/>
      <c r="AB1628" s="218"/>
      <c r="AC1628" s="218"/>
      <c r="AD1628" s="218"/>
      <c r="AE1628" s="218"/>
      <c r="AF1628" s="218"/>
    </row>
    <row r="1631" spans="2:32" ht="15" customHeight="1" x14ac:dyDescent="0.35">
      <c r="B1631" s="470"/>
      <c r="C1631" s="470"/>
      <c r="D1631" s="470"/>
      <c r="E1631" s="470"/>
      <c r="F1631" s="470"/>
      <c r="G1631" s="470"/>
      <c r="H1631" s="470"/>
      <c r="I1631" s="470"/>
      <c r="J1631" s="470"/>
      <c r="K1631" s="470"/>
      <c r="L1631" s="470"/>
      <c r="M1631" s="470"/>
      <c r="N1631" s="470"/>
      <c r="O1631" s="470"/>
      <c r="P1631" s="470"/>
      <c r="Q1631" s="470"/>
      <c r="R1631" s="470"/>
      <c r="S1631" s="470"/>
      <c r="T1631" s="470"/>
      <c r="U1631" s="470"/>
      <c r="V1631" s="470"/>
      <c r="W1631" s="470"/>
      <c r="X1631" s="470"/>
      <c r="Y1631" s="470"/>
      <c r="Z1631" s="470"/>
      <c r="AA1631" s="470"/>
      <c r="AB1631" s="470"/>
      <c r="AC1631" s="470"/>
      <c r="AD1631" s="470"/>
      <c r="AE1631" s="470"/>
      <c r="AF1631" s="470"/>
    </row>
    <row r="1632" spans="2:32" ht="15" customHeight="1" x14ac:dyDescent="0.35">
      <c r="B1632" s="470"/>
      <c r="C1632" s="470"/>
      <c r="D1632" s="470"/>
      <c r="E1632" s="470"/>
      <c r="F1632" s="470"/>
      <c r="G1632" s="470"/>
      <c r="H1632" s="470"/>
      <c r="I1632" s="470"/>
      <c r="J1632" s="470"/>
      <c r="K1632" s="470"/>
      <c r="L1632" s="470"/>
      <c r="M1632" s="470"/>
      <c r="N1632" s="470"/>
      <c r="O1632" s="470"/>
      <c r="P1632" s="470"/>
      <c r="Q1632" s="470"/>
      <c r="R1632" s="470"/>
      <c r="S1632" s="470"/>
      <c r="T1632" s="470"/>
      <c r="U1632" s="470"/>
      <c r="V1632" s="470"/>
      <c r="W1632" s="470"/>
      <c r="X1632" s="470"/>
      <c r="Y1632" s="470"/>
      <c r="Z1632" s="470"/>
      <c r="AA1632" s="470"/>
      <c r="AB1632" s="470"/>
      <c r="AC1632" s="470"/>
      <c r="AD1632" s="470"/>
      <c r="AE1632" s="470"/>
      <c r="AF1632" s="470"/>
    </row>
    <row r="1777" spans="2:32" ht="15" customHeight="1" x14ac:dyDescent="0.35">
      <c r="B1777" s="470"/>
      <c r="C1777" s="470"/>
      <c r="D1777" s="470"/>
      <c r="E1777" s="470"/>
      <c r="F1777" s="470"/>
      <c r="G1777" s="470"/>
      <c r="H1777" s="470"/>
      <c r="I1777" s="470"/>
      <c r="J1777" s="470"/>
      <c r="K1777" s="470"/>
      <c r="L1777" s="470"/>
      <c r="M1777" s="470"/>
      <c r="N1777" s="470"/>
      <c r="O1777" s="470"/>
      <c r="P1777" s="470"/>
      <c r="Q1777" s="470"/>
      <c r="R1777" s="470"/>
      <c r="S1777" s="470"/>
      <c r="T1777" s="470"/>
      <c r="U1777" s="470"/>
      <c r="V1777" s="470"/>
      <c r="W1777" s="470"/>
      <c r="X1777" s="470"/>
      <c r="Y1777" s="470"/>
      <c r="Z1777" s="470"/>
      <c r="AA1777" s="470"/>
      <c r="AB1777" s="470"/>
      <c r="AC1777" s="470"/>
      <c r="AD1777" s="470"/>
      <c r="AE1777" s="470"/>
      <c r="AF1777" s="470"/>
    </row>
    <row r="1778" spans="2:32" ht="15" customHeight="1" x14ac:dyDescent="0.35">
      <c r="B1778" s="218"/>
      <c r="C1778" s="218"/>
      <c r="D1778" s="218"/>
      <c r="E1778" s="218"/>
      <c r="F1778" s="218"/>
      <c r="G1778" s="218"/>
      <c r="H1778" s="218"/>
      <c r="I1778" s="218"/>
      <c r="J1778" s="218"/>
      <c r="K1778" s="218"/>
      <c r="L1778" s="218"/>
      <c r="M1778" s="218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  <c r="Y1778" s="218"/>
      <c r="Z1778" s="218"/>
      <c r="AA1778" s="218"/>
      <c r="AB1778" s="218"/>
      <c r="AC1778" s="218"/>
      <c r="AD1778" s="218"/>
      <c r="AE1778" s="218"/>
      <c r="AF1778" s="218"/>
    </row>
    <row r="1781" spans="2:32" ht="15" customHeight="1" x14ac:dyDescent="0.35">
      <c r="B1781" s="470"/>
      <c r="C1781" s="470"/>
      <c r="D1781" s="470"/>
      <c r="E1781" s="470"/>
      <c r="F1781" s="470"/>
      <c r="G1781" s="470"/>
      <c r="H1781" s="470"/>
      <c r="I1781" s="470"/>
      <c r="J1781" s="470"/>
      <c r="K1781" s="470"/>
      <c r="L1781" s="470"/>
      <c r="M1781" s="470"/>
      <c r="N1781" s="470"/>
      <c r="O1781" s="470"/>
      <c r="P1781" s="470"/>
      <c r="Q1781" s="470"/>
      <c r="R1781" s="470"/>
      <c r="S1781" s="470"/>
      <c r="T1781" s="470"/>
      <c r="U1781" s="470"/>
      <c r="V1781" s="470"/>
      <c r="W1781" s="470"/>
      <c r="X1781" s="470"/>
      <c r="Y1781" s="470"/>
      <c r="Z1781" s="470"/>
      <c r="AA1781" s="470"/>
      <c r="AB1781" s="470"/>
      <c r="AC1781" s="470"/>
      <c r="AD1781" s="470"/>
      <c r="AE1781" s="470"/>
      <c r="AF1781" s="470"/>
    </row>
    <row r="1782" spans="2:32" ht="15" customHeight="1" x14ac:dyDescent="0.35">
      <c r="B1782" s="470"/>
      <c r="C1782" s="470"/>
      <c r="D1782" s="470"/>
      <c r="E1782" s="470"/>
      <c r="F1782" s="470"/>
      <c r="G1782" s="470"/>
      <c r="H1782" s="470"/>
      <c r="I1782" s="470"/>
      <c r="J1782" s="470"/>
      <c r="K1782" s="470"/>
      <c r="L1782" s="470"/>
      <c r="M1782" s="470"/>
      <c r="N1782" s="470"/>
      <c r="O1782" s="470"/>
      <c r="P1782" s="470"/>
      <c r="Q1782" s="470"/>
      <c r="R1782" s="470"/>
      <c r="S1782" s="470"/>
      <c r="T1782" s="470"/>
      <c r="U1782" s="470"/>
      <c r="V1782" s="470"/>
      <c r="W1782" s="470"/>
      <c r="X1782" s="470"/>
      <c r="Y1782" s="470"/>
      <c r="Z1782" s="470"/>
      <c r="AA1782" s="470"/>
      <c r="AB1782" s="470"/>
      <c r="AC1782" s="470"/>
      <c r="AD1782" s="470"/>
      <c r="AE1782" s="470"/>
      <c r="AF1782" s="470"/>
    </row>
    <row r="1783" spans="2:32" ht="15" customHeight="1" x14ac:dyDescent="0.35">
      <c r="B1783" s="470"/>
      <c r="C1783" s="470"/>
      <c r="D1783" s="470"/>
      <c r="E1783" s="470"/>
      <c r="F1783" s="470"/>
      <c r="G1783" s="470"/>
      <c r="H1783" s="470"/>
      <c r="I1783" s="470"/>
      <c r="J1783" s="470"/>
      <c r="K1783" s="470"/>
      <c r="L1783" s="470"/>
      <c r="M1783" s="470"/>
      <c r="N1783" s="470"/>
      <c r="O1783" s="470"/>
      <c r="P1783" s="470"/>
      <c r="Q1783" s="470"/>
      <c r="R1783" s="470"/>
      <c r="S1783" s="470"/>
      <c r="T1783" s="470"/>
      <c r="U1783" s="470"/>
      <c r="V1783" s="470"/>
      <c r="W1783" s="470"/>
      <c r="X1783" s="470"/>
      <c r="Y1783" s="470"/>
      <c r="Z1783" s="470"/>
      <c r="AA1783" s="470"/>
      <c r="AB1783" s="470"/>
      <c r="AC1783" s="470"/>
      <c r="AD1783" s="470"/>
      <c r="AE1783" s="470"/>
      <c r="AF1783" s="470"/>
    </row>
    <row r="1784" spans="2:32" ht="15" customHeight="1" x14ac:dyDescent="0.35">
      <c r="B1784" s="470"/>
      <c r="C1784" s="470"/>
      <c r="D1784" s="470"/>
      <c r="E1784" s="470"/>
      <c r="F1784" s="470"/>
      <c r="G1784" s="470"/>
      <c r="H1784" s="470"/>
      <c r="I1784" s="470"/>
      <c r="J1784" s="470"/>
      <c r="K1784" s="470"/>
      <c r="L1784" s="470"/>
      <c r="M1784" s="470"/>
      <c r="N1784" s="470"/>
      <c r="O1784" s="470"/>
      <c r="P1784" s="470"/>
      <c r="Q1784" s="470"/>
      <c r="R1784" s="470"/>
      <c r="S1784" s="470"/>
      <c r="T1784" s="470"/>
      <c r="U1784" s="470"/>
      <c r="V1784" s="470"/>
      <c r="W1784" s="470"/>
      <c r="X1784" s="470"/>
      <c r="Y1784" s="470"/>
      <c r="Z1784" s="470"/>
      <c r="AA1784" s="470"/>
      <c r="AB1784" s="470"/>
      <c r="AC1784" s="470"/>
      <c r="AD1784" s="470"/>
      <c r="AE1784" s="470"/>
      <c r="AF1784" s="470"/>
    </row>
    <row r="1785" spans="2:32" ht="15" customHeight="1" x14ac:dyDescent="0.35">
      <c r="B1785" s="470"/>
      <c r="C1785" s="470"/>
      <c r="D1785" s="470"/>
      <c r="E1785" s="470"/>
      <c r="F1785" s="470"/>
      <c r="G1785" s="470"/>
      <c r="H1785" s="470"/>
      <c r="I1785" s="470"/>
      <c r="J1785" s="470"/>
      <c r="K1785" s="470"/>
      <c r="L1785" s="470"/>
      <c r="M1785" s="470"/>
      <c r="N1785" s="470"/>
      <c r="O1785" s="470"/>
      <c r="P1785" s="470"/>
      <c r="Q1785" s="470"/>
      <c r="R1785" s="470"/>
      <c r="S1785" s="470"/>
      <c r="T1785" s="470"/>
      <c r="U1785" s="470"/>
      <c r="V1785" s="470"/>
      <c r="W1785" s="470"/>
      <c r="X1785" s="470"/>
      <c r="Y1785" s="470"/>
      <c r="Z1785" s="470"/>
      <c r="AA1785" s="470"/>
      <c r="AB1785" s="470"/>
      <c r="AC1785" s="470"/>
      <c r="AD1785" s="470"/>
      <c r="AE1785" s="470"/>
      <c r="AF1785" s="470"/>
    </row>
    <row r="1786" spans="2:32" ht="15" customHeight="1" x14ac:dyDescent="0.35">
      <c r="B1786" s="470"/>
      <c r="C1786" s="470"/>
      <c r="D1786" s="470"/>
      <c r="E1786" s="470"/>
      <c r="F1786" s="470"/>
      <c r="G1786" s="470"/>
      <c r="H1786" s="470"/>
      <c r="I1786" s="470"/>
      <c r="J1786" s="470"/>
      <c r="K1786" s="470"/>
      <c r="L1786" s="470"/>
      <c r="M1786" s="470"/>
      <c r="N1786" s="470"/>
      <c r="O1786" s="470"/>
      <c r="P1786" s="470"/>
      <c r="Q1786" s="470"/>
      <c r="R1786" s="470"/>
      <c r="S1786" s="470"/>
      <c r="T1786" s="470"/>
      <c r="U1786" s="470"/>
      <c r="V1786" s="470"/>
      <c r="W1786" s="470"/>
      <c r="X1786" s="470"/>
      <c r="Y1786" s="470"/>
      <c r="Z1786" s="470"/>
      <c r="AA1786" s="470"/>
      <c r="AB1786" s="470"/>
      <c r="AC1786" s="470"/>
      <c r="AD1786" s="470"/>
      <c r="AE1786" s="470"/>
      <c r="AF1786" s="470"/>
    </row>
    <row r="1787" spans="2:32" ht="15" customHeight="1" x14ac:dyDescent="0.35">
      <c r="B1787" s="470"/>
      <c r="C1787" s="470"/>
      <c r="D1787" s="470"/>
      <c r="E1787" s="470"/>
      <c r="F1787" s="470"/>
      <c r="G1787" s="470"/>
      <c r="H1787" s="470"/>
      <c r="I1787" s="470"/>
      <c r="J1787" s="470"/>
      <c r="K1787" s="470"/>
      <c r="L1787" s="470"/>
      <c r="M1787" s="470"/>
      <c r="N1787" s="470"/>
      <c r="O1787" s="470"/>
      <c r="P1787" s="470"/>
      <c r="Q1787" s="470"/>
      <c r="R1787" s="470"/>
      <c r="S1787" s="470"/>
      <c r="T1787" s="470"/>
      <c r="U1787" s="470"/>
      <c r="V1787" s="470"/>
      <c r="W1787" s="470"/>
      <c r="X1787" s="470"/>
      <c r="Y1787" s="470"/>
      <c r="Z1787" s="470"/>
      <c r="AA1787" s="470"/>
      <c r="AB1787" s="470"/>
      <c r="AC1787" s="470"/>
      <c r="AD1787" s="470"/>
      <c r="AE1787" s="470"/>
      <c r="AF1787" s="470"/>
    </row>
    <row r="1788" spans="2:32" ht="15" customHeight="1" x14ac:dyDescent="0.35">
      <c r="B1788" s="470"/>
      <c r="C1788" s="470"/>
      <c r="D1788" s="470"/>
      <c r="E1788" s="470"/>
      <c r="F1788" s="470"/>
      <c r="G1788" s="470"/>
      <c r="H1788" s="470"/>
      <c r="I1788" s="470"/>
      <c r="J1788" s="470"/>
      <c r="K1788" s="470"/>
      <c r="L1788" s="470"/>
      <c r="M1788" s="470"/>
      <c r="N1788" s="470"/>
      <c r="O1788" s="470"/>
      <c r="P1788" s="470"/>
      <c r="Q1788" s="470"/>
      <c r="R1788" s="470"/>
      <c r="S1788" s="470"/>
      <c r="T1788" s="470"/>
      <c r="U1788" s="470"/>
      <c r="V1788" s="470"/>
      <c r="W1788" s="470"/>
      <c r="X1788" s="470"/>
      <c r="Y1788" s="470"/>
      <c r="Z1788" s="470"/>
      <c r="AA1788" s="470"/>
      <c r="AB1788" s="470"/>
      <c r="AC1788" s="470"/>
      <c r="AD1788" s="470"/>
      <c r="AE1788" s="470"/>
      <c r="AF1788" s="470"/>
    </row>
    <row r="1789" spans="2:32" ht="15" customHeight="1" x14ac:dyDescent="0.35">
      <c r="B1789" s="470"/>
      <c r="C1789" s="470"/>
      <c r="D1789" s="470"/>
      <c r="E1789" s="470"/>
      <c r="F1789" s="470"/>
      <c r="G1789" s="470"/>
      <c r="H1789" s="470"/>
      <c r="I1789" s="470"/>
      <c r="J1789" s="470"/>
      <c r="K1789" s="470"/>
      <c r="L1789" s="470"/>
      <c r="M1789" s="470"/>
      <c r="N1789" s="470"/>
      <c r="O1789" s="470"/>
      <c r="P1789" s="470"/>
      <c r="Q1789" s="470"/>
      <c r="R1789" s="470"/>
      <c r="S1789" s="470"/>
      <c r="T1789" s="470"/>
      <c r="U1789" s="470"/>
      <c r="V1789" s="470"/>
      <c r="W1789" s="470"/>
      <c r="X1789" s="470"/>
      <c r="Y1789" s="470"/>
      <c r="Z1789" s="470"/>
      <c r="AA1789" s="470"/>
      <c r="AB1789" s="470"/>
      <c r="AC1789" s="470"/>
      <c r="AD1789" s="470"/>
      <c r="AE1789" s="470"/>
      <c r="AF1789" s="470"/>
    </row>
    <row r="1790" spans="2:32" ht="15" customHeight="1" x14ac:dyDescent="0.35">
      <c r="B1790" s="470"/>
      <c r="C1790" s="470"/>
      <c r="D1790" s="470"/>
      <c r="E1790" s="470"/>
      <c r="F1790" s="470"/>
      <c r="G1790" s="470"/>
      <c r="H1790" s="470"/>
      <c r="I1790" s="470"/>
      <c r="J1790" s="470"/>
      <c r="K1790" s="470"/>
      <c r="L1790" s="470"/>
      <c r="M1790" s="470"/>
      <c r="N1790" s="470"/>
      <c r="O1790" s="470"/>
      <c r="P1790" s="470"/>
      <c r="Q1790" s="470"/>
      <c r="R1790" s="470"/>
      <c r="S1790" s="470"/>
      <c r="T1790" s="470"/>
      <c r="U1790" s="470"/>
      <c r="V1790" s="470"/>
      <c r="W1790" s="470"/>
      <c r="X1790" s="470"/>
      <c r="Y1790" s="470"/>
      <c r="Z1790" s="470"/>
      <c r="AA1790" s="470"/>
      <c r="AB1790" s="470"/>
      <c r="AC1790" s="470"/>
      <c r="AD1790" s="470"/>
      <c r="AE1790" s="470"/>
      <c r="AF1790" s="470"/>
    </row>
    <row r="1791" spans="2:32" ht="15" customHeight="1" x14ac:dyDescent="0.35">
      <c r="B1791" s="470"/>
      <c r="C1791" s="470"/>
      <c r="D1791" s="470"/>
      <c r="E1791" s="470"/>
      <c r="F1791" s="470"/>
      <c r="G1791" s="470"/>
      <c r="H1791" s="470"/>
      <c r="I1791" s="470"/>
      <c r="J1791" s="470"/>
      <c r="K1791" s="470"/>
      <c r="L1791" s="470"/>
      <c r="M1791" s="470"/>
      <c r="N1791" s="470"/>
      <c r="O1791" s="470"/>
      <c r="P1791" s="470"/>
      <c r="Q1791" s="470"/>
      <c r="R1791" s="470"/>
      <c r="S1791" s="470"/>
      <c r="T1791" s="470"/>
      <c r="U1791" s="470"/>
      <c r="V1791" s="470"/>
      <c r="W1791" s="470"/>
      <c r="X1791" s="470"/>
      <c r="Y1791" s="470"/>
      <c r="Z1791" s="470"/>
      <c r="AA1791" s="470"/>
      <c r="AB1791" s="470"/>
      <c r="AC1791" s="470"/>
      <c r="AD1791" s="470"/>
      <c r="AE1791" s="470"/>
      <c r="AF1791" s="470"/>
    </row>
    <row r="1792" spans="2:32" ht="15" customHeight="1" x14ac:dyDescent="0.35">
      <c r="B1792" s="470"/>
      <c r="C1792" s="470"/>
      <c r="D1792" s="470"/>
      <c r="E1792" s="470"/>
      <c r="F1792" s="470"/>
      <c r="G1792" s="470"/>
      <c r="H1792" s="470"/>
      <c r="I1792" s="470"/>
      <c r="J1792" s="470"/>
      <c r="K1792" s="470"/>
      <c r="L1792" s="470"/>
      <c r="M1792" s="470"/>
      <c r="N1792" s="470"/>
      <c r="O1792" s="470"/>
      <c r="P1792" s="470"/>
      <c r="Q1792" s="470"/>
      <c r="R1792" s="470"/>
      <c r="S1792" s="470"/>
      <c r="T1792" s="470"/>
      <c r="U1792" s="470"/>
      <c r="V1792" s="470"/>
      <c r="W1792" s="470"/>
      <c r="X1792" s="470"/>
      <c r="Y1792" s="470"/>
      <c r="Z1792" s="470"/>
      <c r="AA1792" s="470"/>
      <c r="AB1792" s="470"/>
      <c r="AC1792" s="470"/>
      <c r="AD1792" s="470"/>
      <c r="AE1792" s="470"/>
      <c r="AF1792" s="470"/>
    </row>
    <row r="1924" spans="2:32" ht="15" customHeight="1" x14ac:dyDescent="0.35">
      <c r="B1924" s="470"/>
      <c r="C1924" s="470"/>
      <c r="D1924" s="470"/>
      <c r="E1924" s="470"/>
      <c r="F1924" s="470"/>
      <c r="G1924" s="470"/>
      <c r="H1924" s="470"/>
      <c r="I1924" s="470"/>
      <c r="J1924" s="470"/>
      <c r="K1924" s="470"/>
      <c r="L1924" s="470"/>
      <c r="M1924" s="470"/>
      <c r="N1924" s="470"/>
      <c r="O1924" s="470"/>
      <c r="P1924" s="470"/>
      <c r="Q1924" s="470"/>
      <c r="R1924" s="470"/>
      <c r="S1924" s="470"/>
      <c r="T1924" s="470"/>
      <c r="U1924" s="470"/>
      <c r="V1924" s="470"/>
      <c r="W1924" s="470"/>
      <c r="X1924" s="470"/>
      <c r="Y1924" s="470"/>
      <c r="Z1924" s="470"/>
      <c r="AA1924" s="470"/>
      <c r="AB1924" s="470"/>
      <c r="AC1924" s="470"/>
      <c r="AD1924" s="470"/>
      <c r="AE1924" s="470"/>
      <c r="AF1924" s="470"/>
    </row>
    <row r="1926" spans="2:32" ht="15" customHeight="1" x14ac:dyDescent="0.35">
      <c r="B1926" s="470"/>
      <c r="C1926" s="470"/>
      <c r="D1926" s="470"/>
      <c r="E1926" s="470"/>
      <c r="F1926" s="470"/>
      <c r="G1926" s="470"/>
      <c r="H1926" s="470"/>
      <c r="I1926" s="470"/>
      <c r="J1926" s="470"/>
      <c r="K1926" s="470"/>
      <c r="L1926" s="470"/>
      <c r="M1926" s="470"/>
      <c r="N1926" s="470"/>
      <c r="O1926" s="470"/>
      <c r="P1926" s="470"/>
      <c r="Q1926" s="470"/>
      <c r="R1926" s="470"/>
      <c r="S1926" s="470"/>
      <c r="T1926" s="470"/>
      <c r="U1926" s="470"/>
      <c r="V1926" s="470"/>
      <c r="W1926" s="470"/>
      <c r="X1926" s="470"/>
      <c r="Y1926" s="470"/>
      <c r="Z1926" s="470"/>
      <c r="AA1926" s="470"/>
      <c r="AB1926" s="470"/>
      <c r="AC1926" s="470"/>
      <c r="AD1926" s="470"/>
      <c r="AE1926" s="470"/>
      <c r="AF1926" s="470"/>
    </row>
    <row r="1927" spans="2:32" ht="15" customHeight="1" x14ac:dyDescent="0.35">
      <c r="B1927" s="470"/>
      <c r="C1927" s="470"/>
      <c r="D1927" s="470"/>
      <c r="E1927" s="470"/>
      <c r="F1927" s="470"/>
      <c r="G1927" s="470"/>
      <c r="H1927" s="470"/>
      <c r="I1927" s="470"/>
      <c r="J1927" s="470"/>
      <c r="K1927" s="470"/>
      <c r="L1927" s="470"/>
      <c r="M1927" s="470"/>
      <c r="N1927" s="470"/>
      <c r="O1927" s="470"/>
      <c r="P1927" s="470"/>
      <c r="Q1927" s="470"/>
      <c r="R1927" s="470"/>
      <c r="S1927" s="470"/>
      <c r="T1927" s="470"/>
      <c r="U1927" s="470"/>
      <c r="V1927" s="470"/>
      <c r="W1927" s="470"/>
      <c r="X1927" s="470"/>
      <c r="Y1927" s="470"/>
      <c r="Z1927" s="470"/>
      <c r="AA1927" s="470"/>
      <c r="AB1927" s="470"/>
      <c r="AC1927" s="470"/>
      <c r="AD1927" s="470"/>
      <c r="AE1927" s="470"/>
      <c r="AF1927" s="470"/>
    </row>
    <row r="1928" spans="2:32" ht="15" customHeight="1" x14ac:dyDescent="0.35">
      <c r="B1928" s="218"/>
      <c r="C1928" s="218"/>
      <c r="D1928" s="218"/>
      <c r="E1928" s="218"/>
      <c r="F1928" s="218"/>
      <c r="G1928" s="218"/>
      <c r="H1928" s="218"/>
      <c r="I1928" s="218"/>
      <c r="J1928" s="218"/>
      <c r="K1928" s="218"/>
      <c r="L1928" s="218"/>
      <c r="M1928" s="218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  <c r="Y1928" s="218"/>
      <c r="Z1928" s="218"/>
      <c r="AA1928" s="218"/>
      <c r="AB1928" s="218"/>
      <c r="AC1928" s="218"/>
      <c r="AD1928" s="218"/>
      <c r="AE1928" s="218"/>
      <c r="AF1928" s="218"/>
    </row>
    <row r="1931" spans="2:32" ht="15" customHeight="1" x14ac:dyDescent="0.35">
      <c r="B1931" s="470"/>
      <c r="C1931" s="470"/>
      <c r="D1931" s="470"/>
      <c r="E1931" s="470"/>
      <c r="F1931" s="470"/>
      <c r="G1931" s="470"/>
      <c r="H1931" s="470"/>
      <c r="I1931" s="470"/>
      <c r="J1931" s="470"/>
      <c r="K1931" s="470"/>
      <c r="L1931" s="470"/>
      <c r="M1931" s="470"/>
      <c r="N1931" s="470"/>
      <c r="O1931" s="470"/>
      <c r="P1931" s="470"/>
      <c r="Q1931" s="470"/>
      <c r="R1931" s="470"/>
      <c r="S1931" s="470"/>
      <c r="T1931" s="470"/>
      <c r="U1931" s="470"/>
      <c r="V1931" s="470"/>
      <c r="W1931" s="470"/>
      <c r="X1931" s="470"/>
      <c r="Y1931" s="470"/>
      <c r="Z1931" s="470"/>
      <c r="AA1931" s="470"/>
      <c r="AB1931" s="470"/>
      <c r="AC1931" s="470"/>
      <c r="AD1931" s="470"/>
      <c r="AE1931" s="470"/>
      <c r="AF1931" s="470"/>
    </row>
    <row r="1932" spans="2:32" ht="15" customHeight="1" x14ac:dyDescent="0.35">
      <c r="B1932" s="470"/>
      <c r="C1932" s="470"/>
      <c r="D1932" s="470"/>
      <c r="E1932" s="470"/>
      <c r="F1932" s="470"/>
      <c r="G1932" s="470"/>
      <c r="H1932" s="470"/>
      <c r="I1932" s="470"/>
      <c r="J1932" s="470"/>
      <c r="K1932" s="470"/>
      <c r="L1932" s="470"/>
      <c r="M1932" s="470"/>
      <c r="N1932" s="470"/>
      <c r="O1932" s="470"/>
      <c r="P1932" s="470"/>
      <c r="Q1932" s="470"/>
      <c r="R1932" s="470"/>
      <c r="S1932" s="470"/>
      <c r="T1932" s="470"/>
      <c r="U1932" s="470"/>
      <c r="V1932" s="470"/>
      <c r="W1932" s="470"/>
      <c r="X1932" s="470"/>
      <c r="Y1932" s="470"/>
      <c r="Z1932" s="470"/>
      <c r="AA1932" s="470"/>
      <c r="AB1932" s="470"/>
      <c r="AC1932" s="470"/>
      <c r="AD1932" s="470"/>
      <c r="AE1932" s="470"/>
      <c r="AF1932" s="470"/>
    </row>
    <row r="1933" spans="2:32" ht="15" customHeight="1" x14ac:dyDescent="0.35">
      <c r="B1933" s="470"/>
      <c r="C1933" s="470"/>
      <c r="D1933" s="470"/>
      <c r="E1933" s="470"/>
      <c r="F1933" s="470"/>
      <c r="G1933" s="470"/>
      <c r="H1933" s="470"/>
      <c r="I1933" s="470"/>
      <c r="J1933" s="470"/>
      <c r="K1933" s="470"/>
      <c r="L1933" s="470"/>
      <c r="M1933" s="470"/>
      <c r="N1933" s="470"/>
      <c r="O1933" s="470"/>
      <c r="P1933" s="470"/>
      <c r="Q1933" s="470"/>
      <c r="R1933" s="470"/>
      <c r="S1933" s="470"/>
      <c r="T1933" s="470"/>
      <c r="U1933" s="470"/>
      <c r="V1933" s="470"/>
      <c r="W1933" s="470"/>
      <c r="X1933" s="470"/>
      <c r="Y1933" s="470"/>
      <c r="Z1933" s="470"/>
      <c r="AA1933" s="470"/>
      <c r="AB1933" s="470"/>
      <c r="AC1933" s="470"/>
      <c r="AD1933" s="470"/>
      <c r="AE1933" s="470"/>
      <c r="AF1933" s="470"/>
    </row>
    <row r="1934" spans="2:32" ht="15" customHeight="1" x14ac:dyDescent="0.35">
      <c r="B1934" s="470"/>
      <c r="C1934" s="470"/>
      <c r="D1934" s="470"/>
      <c r="E1934" s="470"/>
      <c r="F1934" s="470"/>
      <c r="G1934" s="470"/>
      <c r="H1934" s="470"/>
      <c r="I1934" s="470"/>
      <c r="J1934" s="470"/>
      <c r="K1934" s="470"/>
      <c r="L1934" s="470"/>
      <c r="M1934" s="470"/>
      <c r="N1934" s="470"/>
      <c r="O1934" s="470"/>
      <c r="P1934" s="470"/>
      <c r="Q1934" s="470"/>
      <c r="R1934" s="470"/>
      <c r="S1934" s="470"/>
      <c r="T1934" s="470"/>
      <c r="U1934" s="470"/>
      <c r="V1934" s="470"/>
      <c r="W1934" s="470"/>
      <c r="X1934" s="470"/>
      <c r="Y1934" s="470"/>
      <c r="Z1934" s="470"/>
      <c r="AA1934" s="470"/>
      <c r="AB1934" s="470"/>
      <c r="AC1934" s="470"/>
      <c r="AD1934" s="470"/>
      <c r="AE1934" s="470"/>
      <c r="AF1934" s="470"/>
    </row>
    <row r="1935" spans="2:32" ht="15" customHeight="1" x14ac:dyDescent="0.35">
      <c r="B1935" s="470"/>
      <c r="C1935" s="470"/>
      <c r="D1935" s="470"/>
      <c r="E1935" s="470"/>
      <c r="F1935" s="470"/>
      <c r="G1935" s="470"/>
      <c r="H1935" s="470"/>
      <c r="I1935" s="470"/>
      <c r="J1935" s="470"/>
      <c r="K1935" s="470"/>
      <c r="L1935" s="470"/>
      <c r="M1935" s="470"/>
      <c r="N1935" s="470"/>
      <c r="O1935" s="470"/>
      <c r="P1935" s="470"/>
      <c r="Q1935" s="470"/>
      <c r="R1935" s="470"/>
      <c r="S1935" s="470"/>
      <c r="T1935" s="470"/>
      <c r="U1935" s="470"/>
      <c r="V1935" s="470"/>
      <c r="W1935" s="470"/>
      <c r="X1935" s="470"/>
      <c r="Y1935" s="470"/>
      <c r="Z1935" s="470"/>
      <c r="AA1935" s="470"/>
      <c r="AB1935" s="470"/>
      <c r="AC1935" s="470"/>
      <c r="AD1935" s="470"/>
      <c r="AE1935" s="470"/>
      <c r="AF1935" s="470"/>
    </row>
    <row r="1936" spans="2:32" ht="15" customHeight="1" x14ac:dyDescent="0.35">
      <c r="B1936" s="470"/>
      <c r="C1936" s="470"/>
      <c r="D1936" s="470"/>
      <c r="E1936" s="470"/>
      <c r="F1936" s="470"/>
      <c r="G1936" s="470"/>
      <c r="H1936" s="470"/>
      <c r="I1936" s="470"/>
      <c r="J1936" s="470"/>
      <c r="K1936" s="470"/>
      <c r="L1936" s="470"/>
      <c r="M1936" s="470"/>
      <c r="N1936" s="470"/>
      <c r="O1936" s="470"/>
      <c r="P1936" s="470"/>
      <c r="Q1936" s="470"/>
      <c r="R1936" s="470"/>
      <c r="S1936" s="470"/>
      <c r="T1936" s="470"/>
      <c r="U1936" s="470"/>
      <c r="V1936" s="470"/>
      <c r="W1936" s="470"/>
      <c r="X1936" s="470"/>
      <c r="Y1936" s="470"/>
      <c r="Z1936" s="470"/>
      <c r="AA1936" s="470"/>
      <c r="AB1936" s="470"/>
      <c r="AC1936" s="470"/>
      <c r="AD1936" s="470"/>
      <c r="AE1936" s="470"/>
      <c r="AF1936" s="470"/>
    </row>
    <row r="2074" spans="2:32" ht="15" customHeight="1" x14ac:dyDescent="0.35">
      <c r="B2074" s="470"/>
      <c r="C2074" s="470"/>
      <c r="D2074" s="470"/>
      <c r="E2074" s="470"/>
      <c r="F2074" s="470"/>
      <c r="G2074" s="470"/>
      <c r="H2074" s="470"/>
      <c r="I2074" s="470"/>
      <c r="J2074" s="470"/>
      <c r="K2074" s="470"/>
      <c r="L2074" s="470"/>
      <c r="M2074" s="470"/>
      <c r="N2074" s="470"/>
      <c r="O2074" s="470"/>
      <c r="P2074" s="470"/>
      <c r="Q2074" s="470"/>
      <c r="R2074" s="470"/>
      <c r="S2074" s="470"/>
      <c r="T2074" s="470"/>
      <c r="U2074" s="470"/>
      <c r="V2074" s="470"/>
      <c r="W2074" s="470"/>
      <c r="X2074" s="470"/>
      <c r="Y2074" s="470"/>
      <c r="Z2074" s="470"/>
      <c r="AA2074" s="470"/>
      <c r="AB2074" s="470"/>
      <c r="AC2074" s="470"/>
      <c r="AD2074" s="470"/>
      <c r="AE2074" s="470"/>
      <c r="AF2074" s="470"/>
    </row>
    <row r="2076" spans="2:32" ht="15" customHeight="1" x14ac:dyDescent="0.35">
      <c r="B2076" s="470"/>
      <c r="C2076" s="470"/>
      <c r="D2076" s="470"/>
      <c r="E2076" s="470"/>
      <c r="F2076" s="470"/>
      <c r="G2076" s="470"/>
      <c r="H2076" s="470"/>
      <c r="I2076" s="470"/>
      <c r="J2076" s="470"/>
      <c r="K2076" s="470"/>
      <c r="L2076" s="470"/>
      <c r="M2076" s="470"/>
      <c r="N2076" s="470"/>
      <c r="O2076" s="470"/>
      <c r="P2076" s="470"/>
      <c r="Q2076" s="470"/>
      <c r="R2076" s="470"/>
      <c r="S2076" s="470"/>
      <c r="T2076" s="470"/>
      <c r="U2076" s="470"/>
      <c r="V2076" s="470"/>
      <c r="W2076" s="470"/>
      <c r="X2076" s="470"/>
      <c r="Y2076" s="470"/>
      <c r="Z2076" s="470"/>
      <c r="AA2076" s="470"/>
      <c r="AB2076" s="470"/>
      <c r="AC2076" s="470"/>
      <c r="AD2076" s="470"/>
      <c r="AE2076" s="470"/>
      <c r="AF2076" s="470"/>
    </row>
    <row r="2077" spans="2:32" ht="15" customHeight="1" x14ac:dyDescent="0.35">
      <c r="B2077" s="470"/>
      <c r="C2077" s="470"/>
      <c r="D2077" s="470"/>
      <c r="E2077" s="470"/>
      <c r="F2077" s="470"/>
      <c r="G2077" s="470"/>
      <c r="H2077" s="470"/>
      <c r="I2077" s="470"/>
      <c r="J2077" s="470"/>
      <c r="K2077" s="470"/>
      <c r="L2077" s="470"/>
      <c r="M2077" s="470"/>
      <c r="N2077" s="470"/>
      <c r="O2077" s="470"/>
      <c r="P2077" s="470"/>
      <c r="Q2077" s="470"/>
      <c r="R2077" s="470"/>
      <c r="S2077" s="470"/>
      <c r="T2077" s="470"/>
      <c r="U2077" s="470"/>
      <c r="V2077" s="470"/>
      <c r="W2077" s="470"/>
      <c r="X2077" s="470"/>
      <c r="Y2077" s="470"/>
      <c r="Z2077" s="470"/>
      <c r="AA2077" s="470"/>
      <c r="AB2077" s="470"/>
      <c r="AC2077" s="470"/>
      <c r="AD2077" s="470"/>
      <c r="AE2077" s="470"/>
      <c r="AF2077" s="470"/>
    </row>
    <row r="2078" spans="2:32" ht="15" customHeight="1" x14ac:dyDescent="0.35">
      <c r="B2078" s="218"/>
      <c r="C2078" s="218"/>
      <c r="D2078" s="218"/>
      <c r="E2078" s="218"/>
      <c r="F2078" s="218"/>
      <c r="G2078" s="218"/>
      <c r="H2078" s="218"/>
      <c r="I2078" s="218"/>
      <c r="J2078" s="218"/>
      <c r="K2078" s="218"/>
      <c r="L2078" s="218"/>
      <c r="M2078" s="218"/>
      <c r="N2078" s="218"/>
      <c r="O2078" s="218"/>
      <c r="P2078" s="218"/>
      <c r="Q2078" s="218"/>
      <c r="R2078" s="218"/>
      <c r="S2078" s="218"/>
      <c r="T2078" s="218"/>
      <c r="U2078" s="218"/>
      <c r="V2078" s="218"/>
      <c r="W2078" s="218"/>
      <c r="X2078" s="218"/>
      <c r="Y2078" s="218"/>
      <c r="Z2078" s="218"/>
      <c r="AA2078" s="218"/>
      <c r="AB2078" s="218"/>
      <c r="AC2078" s="218"/>
      <c r="AD2078" s="218"/>
      <c r="AE2078" s="218"/>
      <c r="AF2078" s="218"/>
    </row>
    <row r="2226" spans="2:32" ht="15" customHeight="1" x14ac:dyDescent="0.35">
      <c r="B2226" s="470"/>
      <c r="C2226" s="470"/>
      <c r="D2226" s="470"/>
      <c r="E2226" s="470"/>
      <c r="F2226" s="470"/>
      <c r="G2226" s="470"/>
      <c r="H2226" s="470"/>
      <c r="I2226" s="470"/>
      <c r="J2226" s="470"/>
      <c r="K2226" s="470"/>
      <c r="L2226" s="470"/>
      <c r="M2226" s="470"/>
      <c r="N2226" s="470"/>
      <c r="O2226" s="470"/>
      <c r="P2226" s="470"/>
      <c r="Q2226" s="470"/>
      <c r="R2226" s="470"/>
      <c r="S2226" s="470"/>
      <c r="T2226" s="470"/>
      <c r="U2226" s="470"/>
      <c r="V2226" s="470"/>
      <c r="W2226" s="470"/>
      <c r="X2226" s="470"/>
      <c r="Y2226" s="470"/>
      <c r="Z2226" s="470"/>
      <c r="AA2226" s="470"/>
      <c r="AB2226" s="470"/>
      <c r="AC2226" s="470"/>
      <c r="AD2226" s="470"/>
      <c r="AE2226" s="470"/>
      <c r="AF2226" s="470"/>
    </row>
    <row r="2227" spans="2:32" ht="15" customHeight="1" x14ac:dyDescent="0.35">
      <c r="B2227" s="470"/>
      <c r="C2227" s="470"/>
      <c r="D2227" s="470"/>
      <c r="E2227" s="470"/>
      <c r="F2227" s="470"/>
      <c r="G2227" s="470"/>
      <c r="H2227" s="470"/>
      <c r="I2227" s="470"/>
      <c r="J2227" s="470"/>
      <c r="K2227" s="470"/>
      <c r="L2227" s="470"/>
      <c r="M2227" s="470"/>
      <c r="N2227" s="470"/>
      <c r="O2227" s="470"/>
      <c r="P2227" s="470"/>
      <c r="Q2227" s="470"/>
      <c r="R2227" s="470"/>
      <c r="S2227" s="470"/>
      <c r="T2227" s="470"/>
      <c r="U2227" s="470"/>
      <c r="V2227" s="470"/>
      <c r="W2227" s="470"/>
      <c r="X2227" s="470"/>
      <c r="Y2227" s="470"/>
      <c r="Z2227" s="470"/>
      <c r="AA2227" s="470"/>
      <c r="AB2227" s="470"/>
      <c r="AC2227" s="470"/>
      <c r="AD2227" s="470"/>
      <c r="AE2227" s="470"/>
      <c r="AF2227" s="470"/>
    </row>
    <row r="2228" spans="2:32" ht="15" customHeight="1" x14ac:dyDescent="0.35">
      <c r="B2228" s="218"/>
      <c r="C2228" s="218"/>
      <c r="D2228" s="218"/>
      <c r="E2228" s="218"/>
      <c r="F2228" s="218"/>
      <c r="G2228" s="218"/>
      <c r="H2228" s="218"/>
      <c r="I2228" s="218"/>
      <c r="J2228" s="218"/>
      <c r="K2228" s="218"/>
      <c r="L2228" s="218"/>
      <c r="M2228" s="218"/>
      <c r="N2228" s="218"/>
      <c r="O2228" s="218"/>
      <c r="P2228" s="218"/>
      <c r="Q2228" s="218"/>
      <c r="R2228" s="218"/>
      <c r="S2228" s="218"/>
      <c r="T2228" s="218"/>
      <c r="U2228" s="218"/>
      <c r="V2228" s="218"/>
      <c r="W2228" s="218"/>
      <c r="X2228" s="218"/>
      <c r="Y2228" s="218"/>
      <c r="Z2228" s="218"/>
      <c r="AA2228" s="218"/>
      <c r="AB2228" s="218"/>
      <c r="AC2228" s="218"/>
      <c r="AD2228" s="218"/>
      <c r="AE2228" s="218"/>
      <c r="AF2228" s="218"/>
    </row>
    <row r="2231" spans="2:32" ht="15" customHeight="1" x14ac:dyDescent="0.35">
      <c r="B2231" s="470"/>
      <c r="C2231" s="470"/>
      <c r="D2231" s="470"/>
      <c r="E2231" s="470"/>
      <c r="F2231" s="470"/>
      <c r="G2231" s="470"/>
      <c r="H2231" s="470"/>
      <c r="I2231" s="470"/>
      <c r="J2231" s="470"/>
      <c r="K2231" s="470"/>
      <c r="L2231" s="470"/>
      <c r="M2231" s="470"/>
      <c r="N2231" s="470"/>
      <c r="O2231" s="470"/>
      <c r="P2231" s="470"/>
      <c r="Q2231" s="470"/>
      <c r="R2231" s="470"/>
      <c r="S2231" s="470"/>
      <c r="T2231" s="470"/>
      <c r="U2231" s="470"/>
      <c r="V2231" s="470"/>
      <c r="W2231" s="470"/>
      <c r="X2231" s="470"/>
      <c r="Y2231" s="470"/>
      <c r="Z2231" s="470"/>
      <c r="AA2231" s="470"/>
      <c r="AB2231" s="470"/>
      <c r="AC2231" s="470"/>
      <c r="AD2231" s="470"/>
      <c r="AE2231" s="470"/>
      <c r="AF2231" s="470"/>
    </row>
    <row r="2232" spans="2:32" ht="15" customHeight="1" x14ac:dyDescent="0.35">
      <c r="B2232" s="470"/>
      <c r="C2232" s="470"/>
      <c r="D2232" s="470"/>
      <c r="E2232" s="470"/>
      <c r="F2232" s="470"/>
      <c r="G2232" s="470"/>
      <c r="H2232" s="470"/>
      <c r="I2232" s="470"/>
      <c r="J2232" s="470"/>
      <c r="K2232" s="470"/>
      <c r="L2232" s="470"/>
      <c r="M2232" s="470"/>
      <c r="N2232" s="470"/>
      <c r="O2232" s="470"/>
      <c r="P2232" s="470"/>
      <c r="Q2232" s="470"/>
      <c r="R2232" s="470"/>
      <c r="S2232" s="470"/>
      <c r="T2232" s="470"/>
      <c r="U2232" s="470"/>
      <c r="V2232" s="470"/>
      <c r="W2232" s="470"/>
      <c r="X2232" s="470"/>
      <c r="Y2232" s="470"/>
      <c r="Z2232" s="470"/>
      <c r="AA2232" s="470"/>
      <c r="AB2232" s="470"/>
      <c r="AC2232" s="470"/>
      <c r="AD2232" s="470"/>
      <c r="AE2232" s="470"/>
      <c r="AF2232" s="470"/>
    </row>
    <row r="2233" spans="2:32" ht="15" customHeight="1" x14ac:dyDescent="0.35">
      <c r="B2233" s="470"/>
      <c r="C2233" s="470"/>
      <c r="D2233" s="470"/>
      <c r="E2233" s="470"/>
      <c r="F2233" s="470"/>
      <c r="G2233" s="470"/>
      <c r="H2233" s="470"/>
      <c r="I2233" s="470"/>
      <c r="J2233" s="470"/>
      <c r="K2233" s="470"/>
      <c r="L2233" s="470"/>
      <c r="M2233" s="470"/>
      <c r="N2233" s="470"/>
      <c r="O2233" s="470"/>
      <c r="P2233" s="470"/>
      <c r="Q2233" s="470"/>
      <c r="R2233" s="470"/>
      <c r="S2233" s="470"/>
      <c r="T2233" s="470"/>
      <c r="U2233" s="470"/>
      <c r="V2233" s="470"/>
      <c r="W2233" s="470"/>
      <c r="X2233" s="470"/>
      <c r="Y2233" s="470"/>
      <c r="Z2233" s="470"/>
      <c r="AA2233" s="470"/>
      <c r="AB2233" s="470"/>
      <c r="AC2233" s="470"/>
      <c r="AD2233" s="470"/>
      <c r="AE2233" s="470"/>
      <c r="AF2233" s="470"/>
    </row>
    <row r="2234" spans="2:32" ht="15" customHeight="1" x14ac:dyDescent="0.35">
      <c r="B2234" s="470"/>
      <c r="C2234" s="470"/>
      <c r="D2234" s="470"/>
      <c r="E2234" s="470"/>
      <c r="F2234" s="470"/>
      <c r="G2234" s="470"/>
      <c r="H2234" s="470"/>
      <c r="I2234" s="470"/>
      <c r="J2234" s="470"/>
      <c r="K2234" s="470"/>
      <c r="L2234" s="470"/>
      <c r="M2234" s="470"/>
      <c r="N2234" s="470"/>
      <c r="O2234" s="470"/>
      <c r="P2234" s="470"/>
      <c r="Q2234" s="470"/>
      <c r="R2234" s="470"/>
      <c r="S2234" s="470"/>
      <c r="T2234" s="470"/>
      <c r="U2234" s="470"/>
      <c r="V2234" s="470"/>
      <c r="W2234" s="470"/>
      <c r="X2234" s="470"/>
      <c r="Y2234" s="470"/>
      <c r="Z2234" s="470"/>
      <c r="AA2234" s="470"/>
      <c r="AB2234" s="470"/>
      <c r="AC2234" s="470"/>
      <c r="AD2234" s="470"/>
      <c r="AE2234" s="470"/>
      <c r="AF2234" s="470"/>
    </row>
    <row r="2235" spans="2:32" ht="15" customHeight="1" x14ac:dyDescent="0.35">
      <c r="B2235" s="470"/>
      <c r="C2235" s="470"/>
      <c r="D2235" s="470"/>
      <c r="E2235" s="470"/>
      <c r="F2235" s="470"/>
      <c r="G2235" s="470"/>
      <c r="H2235" s="470"/>
      <c r="I2235" s="470"/>
      <c r="J2235" s="470"/>
      <c r="K2235" s="470"/>
      <c r="L2235" s="470"/>
      <c r="M2235" s="470"/>
      <c r="N2235" s="470"/>
      <c r="O2235" s="470"/>
      <c r="P2235" s="470"/>
      <c r="Q2235" s="470"/>
      <c r="R2235" s="470"/>
      <c r="S2235" s="470"/>
      <c r="T2235" s="470"/>
      <c r="U2235" s="470"/>
      <c r="V2235" s="470"/>
      <c r="W2235" s="470"/>
      <c r="X2235" s="470"/>
      <c r="Y2235" s="470"/>
      <c r="Z2235" s="470"/>
      <c r="AA2235" s="470"/>
      <c r="AB2235" s="470"/>
      <c r="AC2235" s="470"/>
      <c r="AD2235" s="470"/>
      <c r="AE2235" s="470"/>
      <c r="AF2235" s="470"/>
    </row>
    <row r="2236" spans="2:32" ht="15" customHeight="1" x14ac:dyDescent="0.35">
      <c r="B2236" s="470"/>
      <c r="C2236" s="470"/>
      <c r="D2236" s="470"/>
      <c r="E2236" s="470"/>
      <c r="F2236" s="470"/>
      <c r="G2236" s="470"/>
      <c r="H2236" s="470"/>
      <c r="I2236" s="470"/>
      <c r="J2236" s="470"/>
      <c r="K2236" s="470"/>
      <c r="L2236" s="470"/>
      <c r="M2236" s="470"/>
      <c r="N2236" s="470"/>
      <c r="O2236" s="470"/>
      <c r="P2236" s="470"/>
      <c r="Q2236" s="470"/>
      <c r="R2236" s="470"/>
      <c r="S2236" s="470"/>
      <c r="T2236" s="470"/>
      <c r="U2236" s="470"/>
      <c r="V2236" s="470"/>
      <c r="W2236" s="470"/>
      <c r="X2236" s="470"/>
      <c r="Y2236" s="470"/>
      <c r="Z2236" s="470"/>
      <c r="AA2236" s="470"/>
      <c r="AB2236" s="470"/>
      <c r="AC2236" s="470"/>
      <c r="AD2236" s="470"/>
      <c r="AE2236" s="470"/>
      <c r="AF2236" s="470"/>
    </row>
    <row r="2237" spans="2:32" ht="15" customHeight="1" x14ac:dyDescent="0.35">
      <c r="B2237" s="470"/>
      <c r="C2237" s="470"/>
      <c r="D2237" s="470"/>
      <c r="E2237" s="470"/>
      <c r="F2237" s="470"/>
      <c r="G2237" s="470"/>
      <c r="H2237" s="470"/>
      <c r="I2237" s="470"/>
      <c r="J2237" s="470"/>
      <c r="K2237" s="470"/>
      <c r="L2237" s="470"/>
      <c r="M2237" s="470"/>
      <c r="N2237" s="470"/>
      <c r="O2237" s="470"/>
      <c r="P2237" s="470"/>
      <c r="Q2237" s="470"/>
      <c r="R2237" s="470"/>
      <c r="S2237" s="470"/>
      <c r="T2237" s="470"/>
      <c r="U2237" s="470"/>
      <c r="V2237" s="470"/>
      <c r="W2237" s="470"/>
      <c r="X2237" s="470"/>
      <c r="Y2237" s="470"/>
      <c r="Z2237" s="470"/>
      <c r="AA2237" s="470"/>
      <c r="AB2237" s="470"/>
      <c r="AC2237" s="470"/>
      <c r="AD2237" s="470"/>
      <c r="AE2237" s="470"/>
      <c r="AF2237" s="470"/>
    </row>
    <row r="2238" spans="2:32" ht="15" customHeight="1" x14ac:dyDescent="0.35">
      <c r="B2238" s="470"/>
      <c r="C2238" s="470"/>
      <c r="D2238" s="470"/>
      <c r="E2238" s="470"/>
      <c r="F2238" s="470"/>
      <c r="G2238" s="470"/>
      <c r="H2238" s="470"/>
      <c r="I2238" s="470"/>
      <c r="J2238" s="470"/>
      <c r="K2238" s="470"/>
      <c r="L2238" s="470"/>
      <c r="M2238" s="470"/>
      <c r="N2238" s="470"/>
      <c r="O2238" s="470"/>
      <c r="P2238" s="470"/>
      <c r="Q2238" s="470"/>
      <c r="R2238" s="470"/>
      <c r="S2238" s="470"/>
      <c r="T2238" s="470"/>
      <c r="U2238" s="470"/>
      <c r="V2238" s="470"/>
      <c r="W2238" s="470"/>
      <c r="X2238" s="470"/>
      <c r="Y2238" s="470"/>
      <c r="Z2238" s="470"/>
      <c r="AA2238" s="470"/>
      <c r="AB2238" s="470"/>
      <c r="AC2238" s="470"/>
      <c r="AD2238" s="470"/>
      <c r="AE2238" s="470"/>
      <c r="AF2238" s="470"/>
    </row>
    <row r="2239" spans="2:32" ht="15" customHeight="1" x14ac:dyDescent="0.35">
      <c r="B2239" s="470"/>
      <c r="C2239" s="470"/>
      <c r="D2239" s="470"/>
      <c r="E2239" s="470"/>
      <c r="F2239" s="470"/>
      <c r="G2239" s="470"/>
      <c r="H2239" s="470"/>
      <c r="I2239" s="470"/>
      <c r="J2239" s="470"/>
      <c r="K2239" s="470"/>
      <c r="L2239" s="470"/>
      <c r="M2239" s="470"/>
      <c r="N2239" s="470"/>
      <c r="O2239" s="470"/>
      <c r="P2239" s="470"/>
      <c r="Q2239" s="470"/>
      <c r="R2239" s="470"/>
      <c r="S2239" s="470"/>
      <c r="T2239" s="470"/>
      <c r="U2239" s="470"/>
      <c r="V2239" s="470"/>
      <c r="W2239" s="470"/>
      <c r="X2239" s="470"/>
      <c r="Y2239" s="470"/>
      <c r="Z2239" s="470"/>
      <c r="AA2239" s="470"/>
      <c r="AB2239" s="470"/>
      <c r="AC2239" s="470"/>
      <c r="AD2239" s="470"/>
      <c r="AE2239" s="470"/>
      <c r="AF2239" s="470"/>
    </row>
    <row r="2240" spans="2:32" ht="15" customHeight="1" x14ac:dyDescent="0.35">
      <c r="B2240" s="470"/>
      <c r="C2240" s="470"/>
      <c r="D2240" s="470"/>
      <c r="E2240" s="470"/>
      <c r="F2240" s="470"/>
      <c r="G2240" s="470"/>
      <c r="H2240" s="470"/>
      <c r="I2240" s="470"/>
      <c r="J2240" s="470"/>
      <c r="K2240" s="470"/>
      <c r="L2240" s="470"/>
      <c r="M2240" s="470"/>
      <c r="N2240" s="470"/>
      <c r="O2240" s="470"/>
      <c r="P2240" s="470"/>
      <c r="Q2240" s="470"/>
      <c r="R2240" s="470"/>
      <c r="S2240" s="470"/>
      <c r="T2240" s="470"/>
      <c r="U2240" s="470"/>
      <c r="V2240" s="470"/>
      <c r="W2240" s="470"/>
      <c r="X2240" s="470"/>
      <c r="Y2240" s="470"/>
      <c r="Z2240" s="470"/>
      <c r="AA2240" s="470"/>
      <c r="AB2240" s="470"/>
      <c r="AC2240" s="470"/>
      <c r="AD2240" s="470"/>
      <c r="AE2240" s="470"/>
      <c r="AF2240" s="470"/>
    </row>
    <row r="2374" spans="2:32" ht="15" customHeight="1" x14ac:dyDescent="0.35">
      <c r="B2374" s="470"/>
      <c r="C2374" s="470"/>
      <c r="D2374" s="470"/>
      <c r="E2374" s="470"/>
      <c r="F2374" s="470"/>
      <c r="G2374" s="470"/>
      <c r="H2374" s="470"/>
      <c r="I2374" s="470"/>
      <c r="J2374" s="470"/>
      <c r="K2374" s="470"/>
      <c r="L2374" s="470"/>
      <c r="M2374" s="470"/>
      <c r="N2374" s="470"/>
      <c r="O2374" s="470"/>
      <c r="P2374" s="470"/>
      <c r="Q2374" s="470"/>
      <c r="R2374" s="470"/>
      <c r="S2374" s="470"/>
      <c r="T2374" s="470"/>
      <c r="U2374" s="470"/>
      <c r="V2374" s="470"/>
      <c r="W2374" s="470"/>
      <c r="X2374" s="470"/>
      <c r="Y2374" s="470"/>
      <c r="Z2374" s="470"/>
      <c r="AA2374" s="470"/>
      <c r="AB2374" s="470"/>
      <c r="AC2374" s="470"/>
      <c r="AD2374" s="470"/>
      <c r="AE2374" s="470"/>
      <c r="AF2374" s="470"/>
    </row>
    <row r="2376" spans="2:32" ht="15" customHeight="1" x14ac:dyDescent="0.35">
      <c r="B2376" s="470"/>
      <c r="C2376" s="470"/>
      <c r="D2376" s="470"/>
      <c r="E2376" s="470"/>
      <c r="F2376" s="470"/>
      <c r="G2376" s="470"/>
      <c r="H2376" s="470"/>
      <c r="I2376" s="470"/>
      <c r="J2376" s="470"/>
      <c r="K2376" s="470"/>
      <c r="L2376" s="470"/>
      <c r="M2376" s="470"/>
      <c r="N2376" s="470"/>
      <c r="O2376" s="470"/>
      <c r="P2376" s="470"/>
      <c r="Q2376" s="470"/>
      <c r="R2376" s="470"/>
      <c r="S2376" s="470"/>
      <c r="T2376" s="470"/>
      <c r="U2376" s="470"/>
      <c r="V2376" s="470"/>
      <c r="W2376" s="470"/>
      <c r="X2376" s="470"/>
      <c r="Y2376" s="470"/>
      <c r="Z2376" s="470"/>
      <c r="AA2376" s="470"/>
      <c r="AB2376" s="470"/>
      <c r="AC2376" s="470"/>
      <c r="AD2376" s="470"/>
      <c r="AE2376" s="470"/>
      <c r="AF2376" s="470"/>
    </row>
    <row r="2377" spans="2:32" ht="15" customHeight="1" x14ac:dyDescent="0.35">
      <c r="B2377" s="470"/>
      <c r="C2377" s="470"/>
      <c r="D2377" s="470"/>
      <c r="E2377" s="470"/>
      <c r="F2377" s="470"/>
      <c r="G2377" s="470"/>
      <c r="H2377" s="470"/>
      <c r="I2377" s="470"/>
      <c r="J2377" s="470"/>
      <c r="K2377" s="470"/>
      <c r="L2377" s="470"/>
      <c r="M2377" s="470"/>
      <c r="N2377" s="470"/>
      <c r="O2377" s="470"/>
      <c r="P2377" s="470"/>
      <c r="Q2377" s="470"/>
      <c r="R2377" s="470"/>
      <c r="S2377" s="470"/>
      <c r="T2377" s="470"/>
      <c r="U2377" s="470"/>
      <c r="V2377" s="470"/>
      <c r="W2377" s="470"/>
      <c r="X2377" s="470"/>
      <c r="Y2377" s="470"/>
      <c r="Z2377" s="470"/>
      <c r="AA2377" s="470"/>
      <c r="AB2377" s="470"/>
      <c r="AC2377" s="470"/>
      <c r="AD2377" s="470"/>
      <c r="AE2377" s="470"/>
      <c r="AF2377" s="470"/>
    </row>
    <row r="2378" spans="2:32" ht="15" customHeight="1" x14ac:dyDescent="0.35">
      <c r="B2378" s="218"/>
      <c r="C2378" s="218"/>
      <c r="D2378" s="218"/>
      <c r="E2378" s="218"/>
      <c r="F2378" s="218"/>
      <c r="G2378" s="218"/>
      <c r="H2378" s="218"/>
      <c r="I2378" s="218"/>
      <c r="J2378" s="218"/>
      <c r="K2378" s="218"/>
      <c r="L2378" s="218"/>
      <c r="M2378" s="218"/>
      <c r="N2378" s="218"/>
      <c r="O2378" s="218"/>
      <c r="P2378" s="218"/>
      <c r="Q2378" s="218"/>
      <c r="R2378" s="218"/>
      <c r="S2378" s="218"/>
      <c r="T2378" s="218"/>
      <c r="U2378" s="218"/>
      <c r="V2378" s="218"/>
      <c r="W2378" s="218"/>
      <c r="X2378" s="218"/>
      <c r="Y2378" s="218"/>
      <c r="Z2378" s="218"/>
      <c r="AA2378" s="218"/>
      <c r="AB2378" s="218"/>
      <c r="AC2378" s="218"/>
      <c r="AD2378" s="218"/>
      <c r="AE2378" s="218"/>
      <c r="AF2378" s="218"/>
    </row>
    <row r="2381" spans="2:32" ht="15" customHeight="1" x14ac:dyDescent="0.35">
      <c r="B2381" s="470"/>
      <c r="C2381" s="470"/>
      <c r="D2381" s="470"/>
      <c r="E2381" s="470"/>
      <c r="F2381" s="470"/>
      <c r="G2381" s="470"/>
      <c r="H2381" s="470"/>
      <c r="I2381" s="470"/>
      <c r="J2381" s="470"/>
      <c r="K2381" s="470"/>
      <c r="L2381" s="470"/>
      <c r="M2381" s="470"/>
      <c r="N2381" s="470"/>
      <c r="O2381" s="470"/>
      <c r="P2381" s="470"/>
      <c r="Q2381" s="470"/>
      <c r="R2381" s="470"/>
      <c r="S2381" s="470"/>
      <c r="T2381" s="470"/>
      <c r="U2381" s="470"/>
      <c r="V2381" s="470"/>
      <c r="W2381" s="470"/>
      <c r="X2381" s="470"/>
      <c r="Y2381" s="470"/>
      <c r="Z2381" s="470"/>
      <c r="AA2381" s="470"/>
      <c r="AB2381" s="470"/>
      <c r="AC2381" s="470"/>
      <c r="AD2381" s="470"/>
      <c r="AE2381" s="470"/>
      <c r="AF2381" s="470"/>
    </row>
    <row r="2382" spans="2:32" ht="15" customHeight="1" x14ac:dyDescent="0.35">
      <c r="B2382" s="470"/>
      <c r="C2382" s="470"/>
      <c r="D2382" s="470"/>
      <c r="E2382" s="470"/>
      <c r="F2382" s="470"/>
      <c r="G2382" s="470"/>
      <c r="H2382" s="470"/>
      <c r="I2382" s="470"/>
      <c r="J2382" s="470"/>
      <c r="K2382" s="470"/>
      <c r="L2382" s="470"/>
      <c r="M2382" s="470"/>
      <c r="N2382" s="470"/>
      <c r="O2382" s="470"/>
      <c r="P2382" s="470"/>
      <c r="Q2382" s="470"/>
      <c r="R2382" s="470"/>
      <c r="S2382" s="470"/>
      <c r="T2382" s="470"/>
      <c r="U2382" s="470"/>
      <c r="V2382" s="470"/>
      <c r="W2382" s="470"/>
      <c r="X2382" s="470"/>
      <c r="Y2382" s="470"/>
      <c r="Z2382" s="470"/>
      <c r="AA2382" s="470"/>
      <c r="AB2382" s="470"/>
      <c r="AC2382" s="470"/>
      <c r="AD2382" s="470"/>
      <c r="AE2382" s="470"/>
      <c r="AF2382" s="470"/>
    </row>
    <row r="2383" spans="2:32" ht="15" customHeight="1" x14ac:dyDescent="0.35">
      <c r="B2383" s="470"/>
      <c r="C2383" s="470"/>
      <c r="D2383" s="470"/>
      <c r="E2383" s="470"/>
      <c r="F2383" s="470"/>
      <c r="G2383" s="470"/>
      <c r="H2383" s="470"/>
      <c r="I2383" s="470"/>
      <c r="J2383" s="470"/>
      <c r="K2383" s="470"/>
      <c r="L2383" s="470"/>
      <c r="M2383" s="470"/>
      <c r="N2383" s="470"/>
      <c r="O2383" s="470"/>
      <c r="P2383" s="470"/>
      <c r="Q2383" s="470"/>
      <c r="R2383" s="470"/>
      <c r="S2383" s="470"/>
      <c r="T2383" s="470"/>
      <c r="U2383" s="470"/>
      <c r="V2383" s="470"/>
      <c r="W2383" s="470"/>
      <c r="X2383" s="470"/>
      <c r="Y2383" s="470"/>
      <c r="Z2383" s="470"/>
      <c r="AA2383" s="470"/>
      <c r="AB2383" s="470"/>
      <c r="AC2383" s="470"/>
      <c r="AD2383" s="470"/>
      <c r="AE2383" s="470"/>
      <c r="AF2383" s="470"/>
    </row>
    <row r="2384" spans="2:32" ht="15" customHeight="1" x14ac:dyDescent="0.35">
      <c r="B2384" s="470"/>
      <c r="C2384" s="470"/>
      <c r="D2384" s="470"/>
      <c r="E2384" s="470"/>
      <c r="F2384" s="470"/>
      <c r="G2384" s="470"/>
      <c r="H2384" s="470"/>
      <c r="I2384" s="470"/>
      <c r="J2384" s="470"/>
      <c r="K2384" s="470"/>
      <c r="L2384" s="470"/>
      <c r="M2384" s="470"/>
      <c r="N2384" s="470"/>
      <c r="O2384" s="470"/>
      <c r="P2384" s="470"/>
      <c r="Q2384" s="470"/>
      <c r="R2384" s="470"/>
      <c r="S2384" s="470"/>
      <c r="T2384" s="470"/>
      <c r="U2384" s="470"/>
      <c r="V2384" s="470"/>
      <c r="W2384" s="470"/>
      <c r="X2384" s="470"/>
      <c r="Y2384" s="470"/>
      <c r="Z2384" s="470"/>
      <c r="AA2384" s="470"/>
      <c r="AB2384" s="470"/>
      <c r="AC2384" s="470"/>
      <c r="AD2384" s="470"/>
      <c r="AE2384" s="470"/>
      <c r="AF2384" s="470"/>
    </row>
    <row r="2524" spans="2:32" ht="15" customHeight="1" x14ac:dyDescent="0.35">
      <c r="B2524" s="470"/>
      <c r="C2524" s="470"/>
      <c r="D2524" s="470"/>
      <c r="E2524" s="470"/>
      <c r="F2524" s="470"/>
      <c r="G2524" s="470"/>
      <c r="H2524" s="470"/>
      <c r="I2524" s="470"/>
      <c r="J2524" s="470"/>
      <c r="K2524" s="470"/>
      <c r="L2524" s="470"/>
      <c r="M2524" s="470"/>
      <c r="N2524" s="470"/>
      <c r="O2524" s="470"/>
      <c r="P2524" s="470"/>
      <c r="Q2524" s="470"/>
      <c r="R2524" s="470"/>
      <c r="S2524" s="470"/>
      <c r="T2524" s="470"/>
      <c r="U2524" s="470"/>
      <c r="V2524" s="470"/>
      <c r="W2524" s="470"/>
      <c r="X2524" s="470"/>
      <c r="Y2524" s="470"/>
      <c r="Z2524" s="470"/>
      <c r="AA2524" s="470"/>
      <c r="AB2524" s="470"/>
      <c r="AC2524" s="470"/>
      <c r="AD2524" s="470"/>
      <c r="AE2524" s="470"/>
      <c r="AF2524" s="470"/>
    </row>
    <row r="2526" spans="2:32" ht="15" customHeight="1" x14ac:dyDescent="0.35">
      <c r="B2526" s="470"/>
      <c r="C2526" s="470"/>
      <c r="D2526" s="470"/>
      <c r="E2526" s="470"/>
      <c r="F2526" s="470"/>
      <c r="G2526" s="470"/>
      <c r="H2526" s="470"/>
      <c r="I2526" s="470"/>
      <c r="J2526" s="470"/>
      <c r="K2526" s="470"/>
      <c r="L2526" s="470"/>
      <c r="M2526" s="470"/>
      <c r="N2526" s="470"/>
      <c r="O2526" s="470"/>
      <c r="P2526" s="470"/>
      <c r="Q2526" s="470"/>
      <c r="R2526" s="470"/>
      <c r="S2526" s="470"/>
      <c r="T2526" s="470"/>
      <c r="U2526" s="470"/>
      <c r="V2526" s="470"/>
      <c r="W2526" s="470"/>
      <c r="X2526" s="470"/>
      <c r="Y2526" s="470"/>
      <c r="Z2526" s="470"/>
      <c r="AA2526" s="470"/>
      <c r="AB2526" s="470"/>
      <c r="AC2526" s="470"/>
      <c r="AD2526" s="470"/>
      <c r="AE2526" s="470"/>
      <c r="AF2526" s="470"/>
    </row>
    <row r="2527" spans="2:32" ht="15" customHeight="1" x14ac:dyDescent="0.35">
      <c r="B2527" s="470"/>
      <c r="C2527" s="470"/>
      <c r="D2527" s="470"/>
      <c r="E2527" s="470"/>
      <c r="F2527" s="470"/>
      <c r="G2527" s="470"/>
      <c r="H2527" s="470"/>
      <c r="I2527" s="470"/>
      <c r="J2527" s="470"/>
      <c r="K2527" s="470"/>
      <c r="L2527" s="470"/>
      <c r="M2527" s="470"/>
      <c r="N2527" s="470"/>
      <c r="O2527" s="470"/>
      <c r="P2527" s="470"/>
      <c r="Q2527" s="470"/>
      <c r="R2527" s="470"/>
      <c r="S2527" s="470"/>
      <c r="T2527" s="470"/>
      <c r="U2527" s="470"/>
      <c r="V2527" s="470"/>
      <c r="W2527" s="470"/>
      <c r="X2527" s="470"/>
      <c r="Y2527" s="470"/>
      <c r="Z2527" s="470"/>
      <c r="AA2527" s="470"/>
      <c r="AB2527" s="470"/>
      <c r="AC2527" s="470"/>
      <c r="AD2527" s="470"/>
      <c r="AE2527" s="470"/>
      <c r="AF2527" s="470"/>
    </row>
    <row r="2528" spans="2:32" ht="15" customHeight="1" x14ac:dyDescent="0.35">
      <c r="B2528" s="218"/>
      <c r="C2528" s="218"/>
      <c r="D2528" s="218"/>
      <c r="E2528" s="218"/>
      <c r="F2528" s="218"/>
      <c r="G2528" s="218"/>
      <c r="H2528" s="218"/>
      <c r="I2528" s="218"/>
      <c r="J2528" s="218"/>
      <c r="K2528" s="218"/>
      <c r="L2528" s="218"/>
      <c r="M2528" s="218"/>
      <c r="N2528" s="218"/>
      <c r="O2528" s="218"/>
      <c r="P2528" s="218"/>
      <c r="Q2528" s="218"/>
      <c r="R2528" s="218"/>
      <c r="S2528" s="218"/>
      <c r="T2528" s="218"/>
      <c r="U2528" s="218"/>
      <c r="V2528" s="218"/>
      <c r="W2528" s="218"/>
      <c r="X2528" s="218"/>
      <c r="Y2528" s="218"/>
      <c r="Z2528" s="218"/>
      <c r="AA2528" s="218"/>
      <c r="AB2528" s="218"/>
      <c r="AC2528" s="218"/>
      <c r="AD2528" s="218"/>
      <c r="AE2528" s="218"/>
      <c r="AF2528" s="218"/>
    </row>
    <row r="2674" spans="2:32" ht="15" customHeight="1" x14ac:dyDescent="0.35">
      <c r="B2674" s="470"/>
      <c r="C2674" s="470"/>
      <c r="D2674" s="470"/>
      <c r="E2674" s="470"/>
      <c r="F2674" s="470"/>
      <c r="G2674" s="470"/>
      <c r="H2674" s="470"/>
      <c r="I2674" s="470"/>
      <c r="J2674" s="470"/>
      <c r="K2674" s="470"/>
      <c r="L2674" s="470"/>
      <c r="M2674" s="470"/>
      <c r="N2674" s="470"/>
      <c r="O2674" s="470"/>
      <c r="P2674" s="470"/>
      <c r="Q2674" s="470"/>
      <c r="R2674" s="470"/>
      <c r="S2674" s="470"/>
      <c r="T2674" s="470"/>
      <c r="U2674" s="470"/>
      <c r="V2674" s="470"/>
      <c r="W2674" s="470"/>
      <c r="X2674" s="470"/>
      <c r="Y2674" s="470"/>
      <c r="Z2674" s="470"/>
      <c r="AA2674" s="470"/>
      <c r="AB2674" s="470"/>
      <c r="AC2674" s="470"/>
      <c r="AD2674" s="470"/>
      <c r="AE2674" s="470"/>
      <c r="AF2674" s="470"/>
    </row>
    <row r="2676" spans="2:32" ht="15" customHeight="1" x14ac:dyDescent="0.35">
      <c r="B2676" s="470"/>
      <c r="C2676" s="470"/>
      <c r="D2676" s="470"/>
      <c r="E2676" s="470"/>
      <c r="F2676" s="470"/>
      <c r="G2676" s="470"/>
      <c r="H2676" s="470"/>
      <c r="I2676" s="470"/>
      <c r="J2676" s="470"/>
      <c r="K2676" s="470"/>
      <c r="L2676" s="470"/>
      <c r="M2676" s="470"/>
      <c r="N2676" s="470"/>
      <c r="O2676" s="470"/>
      <c r="P2676" s="470"/>
      <c r="Q2676" s="470"/>
      <c r="R2676" s="470"/>
      <c r="S2676" s="470"/>
      <c r="T2676" s="470"/>
      <c r="U2676" s="470"/>
      <c r="V2676" s="470"/>
      <c r="W2676" s="470"/>
      <c r="X2676" s="470"/>
      <c r="Y2676" s="470"/>
      <c r="Z2676" s="470"/>
      <c r="AA2676" s="470"/>
      <c r="AB2676" s="470"/>
      <c r="AC2676" s="470"/>
      <c r="AD2676" s="470"/>
      <c r="AE2676" s="470"/>
      <c r="AF2676" s="470"/>
    </row>
    <row r="2677" spans="2:32" ht="15" customHeight="1" x14ac:dyDescent="0.35">
      <c r="B2677" s="470"/>
      <c r="C2677" s="470"/>
      <c r="D2677" s="470"/>
      <c r="E2677" s="470"/>
      <c r="F2677" s="470"/>
      <c r="G2677" s="470"/>
      <c r="H2677" s="470"/>
      <c r="I2677" s="470"/>
      <c r="J2677" s="470"/>
      <c r="K2677" s="470"/>
      <c r="L2677" s="470"/>
      <c r="M2677" s="470"/>
      <c r="N2677" s="470"/>
      <c r="O2677" s="470"/>
      <c r="P2677" s="470"/>
      <c r="Q2677" s="470"/>
      <c r="R2677" s="470"/>
      <c r="S2677" s="470"/>
      <c r="T2677" s="470"/>
      <c r="U2677" s="470"/>
      <c r="V2677" s="470"/>
      <c r="W2677" s="470"/>
      <c r="X2677" s="470"/>
      <c r="Y2677" s="470"/>
      <c r="Z2677" s="470"/>
      <c r="AA2677" s="470"/>
      <c r="AB2677" s="470"/>
      <c r="AC2677" s="470"/>
      <c r="AD2677" s="470"/>
      <c r="AE2677" s="470"/>
      <c r="AF2677" s="470"/>
    </row>
    <row r="2678" spans="2:32" ht="15" customHeight="1" x14ac:dyDescent="0.35"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</row>
    <row r="2681" spans="2:32" ht="15" customHeight="1" x14ac:dyDescent="0.35">
      <c r="B2681" s="470"/>
      <c r="C2681" s="470"/>
      <c r="D2681" s="470"/>
      <c r="E2681" s="470"/>
      <c r="F2681" s="470"/>
      <c r="G2681" s="470"/>
      <c r="H2681" s="470"/>
      <c r="I2681" s="470"/>
      <c r="J2681" s="470"/>
      <c r="K2681" s="470"/>
      <c r="L2681" s="470"/>
      <c r="M2681" s="470"/>
      <c r="N2681" s="470"/>
      <c r="O2681" s="470"/>
      <c r="P2681" s="470"/>
      <c r="Q2681" s="470"/>
      <c r="R2681" s="470"/>
      <c r="S2681" s="470"/>
      <c r="T2681" s="470"/>
      <c r="U2681" s="470"/>
      <c r="V2681" s="470"/>
      <c r="W2681" s="470"/>
      <c r="X2681" s="470"/>
      <c r="Y2681" s="470"/>
      <c r="Z2681" s="470"/>
      <c r="AA2681" s="470"/>
      <c r="AB2681" s="470"/>
      <c r="AC2681" s="470"/>
      <c r="AD2681" s="470"/>
      <c r="AE2681" s="470"/>
      <c r="AF2681" s="470"/>
    </row>
    <row r="2682" spans="2:32" ht="15" customHeight="1" x14ac:dyDescent="0.35">
      <c r="B2682" s="470"/>
      <c r="C2682" s="470"/>
      <c r="D2682" s="470"/>
      <c r="E2682" s="470"/>
      <c r="F2682" s="470"/>
      <c r="G2682" s="470"/>
      <c r="H2682" s="470"/>
      <c r="I2682" s="470"/>
      <c r="J2682" s="470"/>
      <c r="K2682" s="470"/>
      <c r="L2682" s="470"/>
      <c r="M2682" s="470"/>
      <c r="N2682" s="470"/>
      <c r="O2682" s="470"/>
      <c r="P2682" s="470"/>
      <c r="Q2682" s="470"/>
      <c r="R2682" s="470"/>
      <c r="S2682" s="470"/>
      <c r="T2682" s="470"/>
      <c r="U2682" s="470"/>
      <c r="V2682" s="470"/>
      <c r="W2682" s="470"/>
      <c r="X2682" s="470"/>
      <c r="Y2682" s="470"/>
      <c r="Z2682" s="470"/>
      <c r="AA2682" s="470"/>
      <c r="AB2682" s="470"/>
      <c r="AC2682" s="470"/>
      <c r="AD2682" s="470"/>
      <c r="AE2682" s="470"/>
      <c r="AF2682" s="470"/>
    </row>
    <row r="2683" spans="2:32" ht="15" customHeight="1" x14ac:dyDescent="0.35">
      <c r="B2683" s="470"/>
      <c r="C2683" s="470"/>
      <c r="D2683" s="470"/>
      <c r="E2683" s="470"/>
      <c r="F2683" s="470"/>
      <c r="G2683" s="470"/>
      <c r="H2683" s="470"/>
      <c r="I2683" s="470"/>
      <c r="J2683" s="470"/>
      <c r="K2683" s="470"/>
      <c r="L2683" s="470"/>
      <c r="M2683" s="470"/>
      <c r="N2683" s="470"/>
      <c r="O2683" s="470"/>
      <c r="P2683" s="470"/>
      <c r="Q2683" s="470"/>
      <c r="R2683" s="470"/>
      <c r="S2683" s="470"/>
      <c r="T2683" s="470"/>
      <c r="U2683" s="470"/>
      <c r="V2683" s="470"/>
      <c r="W2683" s="470"/>
      <c r="X2683" s="470"/>
      <c r="Y2683" s="470"/>
      <c r="Z2683" s="470"/>
      <c r="AA2683" s="470"/>
      <c r="AB2683" s="470"/>
      <c r="AC2683" s="470"/>
      <c r="AD2683" s="470"/>
      <c r="AE2683" s="470"/>
      <c r="AF2683" s="470"/>
    </row>
    <row r="2684" spans="2:32" ht="15" customHeight="1" x14ac:dyDescent="0.35">
      <c r="B2684" s="470"/>
      <c r="C2684" s="470"/>
      <c r="D2684" s="470"/>
      <c r="E2684" s="470"/>
      <c r="F2684" s="470"/>
      <c r="G2684" s="470"/>
      <c r="H2684" s="470"/>
      <c r="I2684" s="470"/>
      <c r="J2684" s="470"/>
      <c r="K2684" s="470"/>
      <c r="L2684" s="470"/>
      <c r="M2684" s="470"/>
      <c r="N2684" s="470"/>
      <c r="O2684" s="470"/>
      <c r="P2684" s="470"/>
      <c r="Q2684" s="470"/>
      <c r="R2684" s="470"/>
      <c r="S2684" s="470"/>
      <c r="T2684" s="470"/>
      <c r="U2684" s="470"/>
      <c r="V2684" s="470"/>
      <c r="W2684" s="470"/>
      <c r="X2684" s="470"/>
      <c r="Y2684" s="470"/>
      <c r="Z2684" s="470"/>
      <c r="AA2684" s="470"/>
      <c r="AB2684" s="470"/>
      <c r="AC2684" s="470"/>
      <c r="AD2684" s="470"/>
      <c r="AE2684" s="470"/>
      <c r="AF2684" s="470"/>
    </row>
    <row r="2685" spans="2:32" ht="15" customHeight="1" x14ac:dyDescent="0.35">
      <c r="B2685" s="470"/>
      <c r="C2685" s="470"/>
      <c r="D2685" s="470"/>
      <c r="E2685" s="470"/>
      <c r="F2685" s="470"/>
      <c r="G2685" s="470"/>
      <c r="H2685" s="470"/>
      <c r="I2685" s="470"/>
      <c r="J2685" s="470"/>
      <c r="K2685" s="470"/>
      <c r="L2685" s="470"/>
      <c r="M2685" s="470"/>
      <c r="N2685" s="470"/>
      <c r="O2685" s="470"/>
      <c r="P2685" s="470"/>
      <c r="Q2685" s="470"/>
      <c r="R2685" s="470"/>
      <c r="S2685" s="470"/>
      <c r="T2685" s="470"/>
      <c r="U2685" s="470"/>
      <c r="V2685" s="470"/>
      <c r="W2685" s="470"/>
      <c r="X2685" s="470"/>
      <c r="Y2685" s="470"/>
      <c r="Z2685" s="470"/>
      <c r="AA2685" s="470"/>
      <c r="AB2685" s="470"/>
      <c r="AC2685" s="470"/>
      <c r="AD2685" s="470"/>
      <c r="AE2685" s="470"/>
      <c r="AF2685" s="470"/>
    </row>
    <row r="2686" spans="2:32" ht="15" customHeight="1" x14ac:dyDescent="0.35">
      <c r="B2686" s="470"/>
      <c r="C2686" s="470"/>
      <c r="D2686" s="470"/>
      <c r="E2686" s="470"/>
      <c r="F2686" s="470"/>
      <c r="G2686" s="470"/>
      <c r="H2686" s="470"/>
      <c r="I2686" s="470"/>
      <c r="J2686" s="470"/>
      <c r="K2686" s="470"/>
      <c r="L2686" s="470"/>
      <c r="M2686" s="470"/>
      <c r="N2686" s="470"/>
      <c r="O2686" s="470"/>
      <c r="P2686" s="470"/>
      <c r="Q2686" s="470"/>
      <c r="R2686" s="470"/>
      <c r="S2686" s="470"/>
      <c r="T2686" s="470"/>
      <c r="U2686" s="470"/>
      <c r="V2686" s="470"/>
      <c r="W2686" s="470"/>
      <c r="X2686" s="470"/>
      <c r="Y2686" s="470"/>
      <c r="Z2686" s="470"/>
      <c r="AA2686" s="470"/>
      <c r="AB2686" s="470"/>
      <c r="AC2686" s="470"/>
      <c r="AD2686" s="470"/>
      <c r="AE2686" s="470"/>
      <c r="AF2686" s="470"/>
    </row>
    <row r="2687" spans="2:32" ht="15" customHeight="1" x14ac:dyDescent="0.35">
      <c r="B2687" s="470"/>
      <c r="C2687" s="470"/>
      <c r="D2687" s="470"/>
      <c r="E2687" s="470"/>
      <c r="F2687" s="470"/>
      <c r="G2687" s="470"/>
      <c r="H2687" s="470"/>
      <c r="I2687" s="470"/>
      <c r="J2687" s="470"/>
      <c r="K2687" s="470"/>
      <c r="L2687" s="470"/>
      <c r="M2687" s="470"/>
      <c r="N2687" s="470"/>
      <c r="O2687" s="470"/>
      <c r="P2687" s="470"/>
      <c r="Q2687" s="470"/>
      <c r="R2687" s="470"/>
      <c r="S2687" s="470"/>
      <c r="T2687" s="470"/>
      <c r="U2687" s="470"/>
      <c r="V2687" s="470"/>
      <c r="W2687" s="470"/>
      <c r="X2687" s="470"/>
      <c r="Y2687" s="470"/>
      <c r="Z2687" s="470"/>
      <c r="AA2687" s="470"/>
      <c r="AB2687" s="470"/>
      <c r="AC2687" s="470"/>
      <c r="AD2687" s="470"/>
      <c r="AE2687" s="470"/>
      <c r="AF2687" s="470"/>
    </row>
    <row r="2688" spans="2:32" ht="15" customHeight="1" x14ac:dyDescent="0.35">
      <c r="B2688" s="470"/>
      <c r="C2688" s="470"/>
      <c r="D2688" s="470"/>
      <c r="E2688" s="470"/>
      <c r="F2688" s="470"/>
      <c r="G2688" s="470"/>
      <c r="H2688" s="470"/>
      <c r="I2688" s="470"/>
      <c r="J2688" s="470"/>
      <c r="K2688" s="470"/>
      <c r="L2688" s="470"/>
      <c r="M2688" s="470"/>
      <c r="N2688" s="470"/>
      <c r="O2688" s="470"/>
      <c r="P2688" s="470"/>
      <c r="Q2688" s="470"/>
      <c r="R2688" s="470"/>
      <c r="S2688" s="470"/>
      <c r="T2688" s="470"/>
      <c r="U2688" s="470"/>
      <c r="V2688" s="470"/>
      <c r="W2688" s="470"/>
      <c r="X2688" s="470"/>
      <c r="Y2688" s="470"/>
      <c r="Z2688" s="470"/>
      <c r="AA2688" s="470"/>
      <c r="AB2688" s="470"/>
      <c r="AC2688" s="470"/>
      <c r="AD2688" s="470"/>
      <c r="AE2688" s="470"/>
      <c r="AF2688" s="470"/>
    </row>
    <row r="2824" spans="2:32" ht="15" customHeight="1" x14ac:dyDescent="0.35">
      <c r="B2824" s="470"/>
      <c r="C2824" s="470"/>
      <c r="D2824" s="470"/>
      <c r="E2824" s="470"/>
      <c r="F2824" s="470"/>
      <c r="G2824" s="470"/>
      <c r="H2824" s="470"/>
      <c r="I2824" s="470"/>
      <c r="J2824" s="470"/>
      <c r="K2824" s="470"/>
      <c r="L2824" s="470"/>
      <c r="M2824" s="470"/>
      <c r="N2824" s="470"/>
      <c r="O2824" s="470"/>
      <c r="P2824" s="470"/>
      <c r="Q2824" s="470"/>
      <c r="R2824" s="470"/>
      <c r="S2824" s="470"/>
      <c r="T2824" s="470"/>
      <c r="U2824" s="470"/>
      <c r="V2824" s="470"/>
      <c r="W2824" s="470"/>
      <c r="X2824" s="470"/>
      <c r="Y2824" s="470"/>
      <c r="Z2824" s="470"/>
      <c r="AA2824" s="470"/>
      <c r="AB2824" s="470"/>
      <c r="AC2824" s="470"/>
      <c r="AD2824" s="470"/>
      <c r="AE2824" s="470"/>
      <c r="AF2824" s="470"/>
    </row>
    <row r="2826" spans="2:32" ht="15" customHeight="1" x14ac:dyDescent="0.35">
      <c r="B2826" s="470"/>
      <c r="C2826" s="470"/>
      <c r="D2826" s="470"/>
      <c r="E2826" s="470"/>
      <c r="F2826" s="470"/>
      <c r="G2826" s="470"/>
      <c r="H2826" s="470"/>
      <c r="I2826" s="470"/>
      <c r="J2826" s="470"/>
      <c r="K2826" s="470"/>
      <c r="L2826" s="470"/>
      <c r="M2826" s="470"/>
      <c r="N2826" s="470"/>
      <c r="O2826" s="470"/>
      <c r="P2826" s="470"/>
      <c r="Q2826" s="470"/>
      <c r="R2826" s="470"/>
      <c r="S2826" s="470"/>
      <c r="T2826" s="470"/>
      <c r="U2826" s="470"/>
      <c r="V2826" s="470"/>
      <c r="W2826" s="470"/>
      <c r="X2826" s="470"/>
      <c r="Y2826" s="470"/>
      <c r="Z2826" s="470"/>
      <c r="AA2826" s="470"/>
      <c r="AB2826" s="470"/>
      <c r="AC2826" s="470"/>
      <c r="AD2826" s="470"/>
      <c r="AE2826" s="470"/>
      <c r="AF2826" s="470"/>
    </row>
    <row r="2827" spans="2:32" ht="15" customHeight="1" x14ac:dyDescent="0.35">
      <c r="B2827" s="470"/>
      <c r="C2827" s="470"/>
      <c r="D2827" s="470"/>
      <c r="E2827" s="470"/>
      <c r="F2827" s="470"/>
      <c r="G2827" s="470"/>
      <c r="H2827" s="470"/>
      <c r="I2827" s="470"/>
      <c r="J2827" s="470"/>
      <c r="K2827" s="470"/>
      <c r="L2827" s="470"/>
      <c r="M2827" s="470"/>
      <c r="N2827" s="470"/>
      <c r="O2827" s="470"/>
      <c r="P2827" s="470"/>
      <c r="Q2827" s="470"/>
      <c r="R2827" s="470"/>
      <c r="S2827" s="470"/>
      <c r="T2827" s="470"/>
      <c r="U2827" s="470"/>
      <c r="V2827" s="470"/>
      <c r="W2827" s="470"/>
      <c r="X2827" s="470"/>
      <c r="Y2827" s="470"/>
      <c r="Z2827" s="470"/>
      <c r="AA2827" s="470"/>
      <c r="AB2827" s="470"/>
      <c r="AC2827" s="470"/>
      <c r="AD2827" s="470"/>
      <c r="AE2827" s="470"/>
      <c r="AF2827" s="470"/>
    </row>
    <row r="2828" spans="2:32" ht="15" customHeight="1" x14ac:dyDescent="0.35">
      <c r="B2828" s="218"/>
      <c r="C2828" s="218"/>
      <c r="D2828" s="218"/>
      <c r="E2828" s="218"/>
      <c r="F2828" s="218"/>
      <c r="G2828" s="218"/>
      <c r="H2828" s="218"/>
      <c r="I2828" s="218"/>
      <c r="J2828" s="218"/>
      <c r="K2828" s="218"/>
      <c r="L2828" s="218"/>
      <c r="M2828" s="218"/>
      <c r="N2828" s="218"/>
      <c r="O2828" s="218"/>
      <c r="P2828" s="218"/>
      <c r="Q2828" s="218"/>
      <c r="R2828" s="218"/>
      <c r="S2828" s="218"/>
      <c r="T2828" s="218"/>
      <c r="U2828" s="218"/>
      <c r="V2828" s="218"/>
      <c r="W2828" s="218"/>
      <c r="X2828" s="218"/>
      <c r="Y2828" s="218"/>
      <c r="Z2828" s="218"/>
      <c r="AA2828" s="218"/>
      <c r="AB2828" s="218"/>
      <c r="AC2828" s="218"/>
      <c r="AD2828" s="218"/>
      <c r="AE2828" s="218"/>
      <c r="AF2828" s="218"/>
    </row>
  </sheetData>
  <mergeCells count="24">
    <mergeCell ref="B728:AF728"/>
    <mergeCell ref="B156:AF156"/>
    <mergeCell ref="B292:AF292"/>
    <mergeCell ref="B378:AF378"/>
    <mergeCell ref="B560:AF560"/>
    <mergeCell ref="B652:AF652"/>
    <mergeCell ref="B1431:AF1431"/>
    <mergeCell ref="B1535:AF1535"/>
    <mergeCell ref="B1628:AF1628"/>
    <mergeCell ref="B1778:AF1778"/>
    <mergeCell ref="B1928:AF1928"/>
    <mergeCell ref="B897:AF897"/>
    <mergeCell ref="B983:AF983"/>
    <mergeCell ref="B1082:AF1082"/>
    <mergeCell ref="B1179:AF1179"/>
    <mergeCell ref="B1313:AF1313"/>
    <mergeCell ref="B95:AG95"/>
    <mergeCell ref="B2228:AF2228"/>
    <mergeCell ref="B2378:AF2378"/>
    <mergeCell ref="B2528:AF2528"/>
    <mergeCell ref="B2678:AF2678"/>
    <mergeCell ref="B2828:AF2828"/>
    <mergeCell ref="B2078:AF2078"/>
    <mergeCell ref="B819:AF819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223" t="s">
        <v>2041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142"/>
    </row>
    <row r="96" spans="1:34" ht="15" customHeight="1" x14ac:dyDescent="0.35">
      <c r="B96" s="22" t="s">
        <v>2042</v>
      </c>
    </row>
    <row r="97" spans="2:2" ht="12" customHeight="1" x14ac:dyDescent="0.35">
      <c r="B97" s="22" t="s">
        <v>2043</v>
      </c>
    </row>
    <row r="98" spans="2:2" ht="15" customHeight="1" x14ac:dyDescent="0.35">
      <c r="B98" s="22" t="s">
        <v>2025</v>
      </c>
    </row>
    <row r="99" spans="2:2" ht="15" customHeight="1" x14ac:dyDescent="0.35">
      <c r="B99" s="22" t="s">
        <v>2011</v>
      </c>
    </row>
    <row r="100" spans="2:2" ht="15" customHeight="1" x14ac:dyDescent="0.35">
      <c r="B100" s="22" t="s">
        <v>2044</v>
      </c>
    </row>
    <row r="101" spans="2:2" ht="15" customHeight="1" x14ac:dyDescent="0.35">
      <c r="B101" s="22" t="s">
        <v>2027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2034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2012</v>
      </c>
    </row>
    <row r="106" spans="2:2" ht="15" customHeight="1" x14ac:dyDescent="0.35">
      <c r="B106" s="22" t="s">
        <v>2021</v>
      </c>
    </row>
    <row r="107" spans="2:2" ht="15" customHeight="1" x14ac:dyDescent="0.35">
      <c r="B107" s="22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  <c r="AA368" s="217"/>
      <c r="AB368" s="217"/>
      <c r="AC368" s="217"/>
      <c r="AD368" s="217"/>
      <c r="AE368" s="217"/>
      <c r="AF368" s="217"/>
      <c r="AG368" s="217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7"/>
      <c r="Z551" s="217"/>
      <c r="AA551" s="217"/>
      <c r="AB551" s="217"/>
      <c r="AC551" s="217"/>
      <c r="AD551" s="217"/>
      <c r="AE551" s="217"/>
      <c r="AF551" s="217"/>
      <c r="AG551" s="217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7"/>
      <c r="Z643" s="217"/>
      <c r="AA643" s="217"/>
      <c r="AB643" s="217"/>
      <c r="AC643" s="217"/>
      <c r="AD643" s="217"/>
      <c r="AE643" s="217"/>
      <c r="AF643" s="217"/>
      <c r="AG643" s="217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7"/>
      <c r="Z810" s="217"/>
      <c r="AA810" s="217"/>
      <c r="AB810" s="217"/>
      <c r="AC810" s="217"/>
      <c r="AD810" s="217"/>
      <c r="AE810" s="217"/>
      <c r="AF810" s="217"/>
      <c r="AG810" s="217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7"/>
      <c r="Z888" s="217"/>
      <c r="AA888" s="217"/>
      <c r="AB888" s="217"/>
      <c r="AC888" s="217"/>
      <c r="AD888" s="217"/>
      <c r="AE888" s="217"/>
      <c r="AF888" s="217"/>
      <c r="AG888" s="217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17"/>
      <c r="C973" s="217"/>
      <c r="D973" s="217"/>
      <c r="E973" s="217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7"/>
      <c r="Z973" s="217"/>
      <c r="AA973" s="217"/>
      <c r="AB973" s="217"/>
      <c r="AC973" s="217"/>
      <c r="AD973" s="217"/>
      <c r="AE973" s="217"/>
      <c r="AF973" s="217"/>
      <c r="AG973" s="217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17"/>
      <c r="C1073" s="217"/>
      <c r="D1073" s="217"/>
      <c r="E1073" s="217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7"/>
      <c r="Z1073" s="217"/>
      <c r="AA1073" s="217"/>
      <c r="AB1073" s="217"/>
      <c r="AC1073" s="217"/>
      <c r="AD1073" s="217"/>
      <c r="AE1073" s="217"/>
      <c r="AF1073" s="217"/>
      <c r="AG1073" s="217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17"/>
      <c r="C1145" s="217"/>
      <c r="D1145" s="217"/>
      <c r="E1145" s="217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7"/>
      <c r="Z1145" s="217"/>
      <c r="AA1145" s="217"/>
      <c r="AB1145" s="217"/>
      <c r="AC1145" s="217"/>
      <c r="AD1145" s="217"/>
      <c r="AE1145" s="217"/>
      <c r="AF1145" s="217"/>
      <c r="AG1145" s="217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17"/>
      <c r="C1279" s="217"/>
      <c r="D1279" s="217"/>
      <c r="E1279" s="217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7"/>
      <c r="Z1279" s="217"/>
      <c r="AA1279" s="217"/>
      <c r="AB1279" s="217"/>
      <c r="AC1279" s="217"/>
      <c r="AD1279" s="217"/>
      <c r="AE1279" s="217"/>
      <c r="AF1279" s="217"/>
      <c r="AG1279" s="217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17"/>
      <c r="C1397" s="217"/>
      <c r="D1397" s="217"/>
      <c r="E1397" s="217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7"/>
      <c r="Z1397" s="217"/>
      <c r="AA1397" s="217"/>
      <c r="AB1397" s="217"/>
      <c r="AC1397" s="217"/>
      <c r="AD1397" s="217"/>
      <c r="AE1397" s="217"/>
      <c r="AF1397" s="217"/>
      <c r="AG1397" s="21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17"/>
      <c r="C1501" s="217"/>
      <c r="D1501" s="217"/>
      <c r="E1501" s="217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7"/>
      <c r="Z1501" s="217"/>
      <c r="AA1501" s="217"/>
      <c r="AB1501" s="217"/>
      <c r="AC1501" s="217"/>
      <c r="AD1501" s="217"/>
      <c r="AE1501" s="217"/>
      <c r="AF1501" s="217"/>
      <c r="AG1501" s="217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3" sqref="B2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212" t="s">
        <v>2578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3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3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3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3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3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3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3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3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3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3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3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3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3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3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3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3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3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3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3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3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3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3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3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3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3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3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3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3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3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3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3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3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3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3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3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3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3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3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3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3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35">
      <c r="A73" s="36" t="s">
        <v>286</v>
      </c>
      <c r="B73" s="206" t="s">
        <v>2579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3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3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3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3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3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3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3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35">
      <c r="A81" s="36" t="s">
        <v>300</v>
      </c>
      <c r="B81" s="206" t="s">
        <v>2579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3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3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3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3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3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3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3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35">
      <c r="A89" s="36" t="s">
        <v>309</v>
      </c>
      <c r="B89" s="206" t="s">
        <v>2579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3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3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3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3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3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3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3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3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3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3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3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3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3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3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3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3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3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3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3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3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35">
      <c r="A115" s="36" t="s">
        <v>2580</v>
      </c>
      <c r="B115" s="206" t="s">
        <v>2581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232" t="s">
        <v>345</v>
      </c>
      <c r="C117" s="233">
        <v>27986.478515999999</v>
      </c>
      <c r="D117" s="233">
        <v>28032.220702999999</v>
      </c>
      <c r="E117" s="233">
        <v>27776.765625</v>
      </c>
      <c r="F117" s="233">
        <v>27465.828125</v>
      </c>
      <c r="G117" s="233">
        <v>27255.169922000001</v>
      </c>
      <c r="H117" s="233">
        <v>27052.175781000002</v>
      </c>
      <c r="I117" s="233">
        <v>26819.683593999998</v>
      </c>
      <c r="J117" s="233">
        <v>26592.78125</v>
      </c>
      <c r="K117" s="233">
        <v>26361.335938</v>
      </c>
      <c r="L117" s="233">
        <v>26163.675781000002</v>
      </c>
      <c r="M117" s="233">
        <v>26008.943359000001</v>
      </c>
      <c r="N117" s="233">
        <v>25899.167968999998</v>
      </c>
      <c r="O117" s="233">
        <v>25803.771484000001</v>
      </c>
      <c r="P117" s="233">
        <v>25706.130859000001</v>
      </c>
      <c r="Q117" s="233">
        <v>25600.619140999999</v>
      </c>
      <c r="R117" s="233">
        <v>25535.832031000002</v>
      </c>
      <c r="S117" s="233">
        <v>25495.666015999999</v>
      </c>
      <c r="T117" s="233">
        <v>25451.617188</v>
      </c>
      <c r="U117" s="233">
        <v>25462.876952999999</v>
      </c>
      <c r="V117" s="233">
        <v>25488.181640999999</v>
      </c>
      <c r="W117" s="233">
        <v>25533.677734000001</v>
      </c>
      <c r="X117" s="233">
        <v>25586.275390999999</v>
      </c>
      <c r="Y117" s="233">
        <v>25660.166015999999</v>
      </c>
      <c r="Z117" s="233">
        <v>25746.871093999998</v>
      </c>
      <c r="AA117" s="233">
        <v>25871.171875</v>
      </c>
      <c r="AB117" s="233">
        <v>26021.988281000002</v>
      </c>
      <c r="AC117" s="233">
        <v>26178.046875</v>
      </c>
      <c r="AD117" s="233">
        <v>26334.755859000001</v>
      </c>
      <c r="AE117" s="233">
        <v>26541.847656000002</v>
      </c>
      <c r="AF117" s="234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222" t="s">
        <v>2582</v>
      </c>
      <c r="C119" s="220"/>
      <c r="D119" s="220"/>
      <c r="E119" s="220"/>
      <c r="F119" s="220"/>
      <c r="G119" s="220"/>
      <c r="H119" s="220"/>
      <c r="I119" s="220"/>
      <c r="J119" s="220"/>
      <c r="K119" s="220"/>
      <c r="L119" s="220"/>
      <c r="M119" s="220"/>
      <c r="N119" s="220"/>
      <c r="O119" s="220"/>
      <c r="P119" s="220"/>
      <c r="Q119" s="220"/>
      <c r="R119" s="220"/>
      <c r="S119" s="220"/>
      <c r="T119" s="220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183"/>
    </row>
    <row r="120" spans="1:34" ht="15" customHeight="1" x14ac:dyDescent="0.3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2583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218"/>
      <c r="C259" s="218"/>
      <c r="D259" s="218"/>
      <c r="E259" s="218"/>
      <c r="F259" s="218"/>
      <c r="G259" s="218"/>
      <c r="H259" s="218"/>
      <c r="I259" s="218"/>
      <c r="J259" s="218"/>
      <c r="K259" s="218"/>
      <c r="L259" s="218"/>
      <c r="M259" s="218"/>
      <c r="N259" s="218"/>
      <c r="O259" s="218"/>
      <c r="P259" s="218"/>
      <c r="Q259" s="218"/>
      <c r="R259" s="218"/>
      <c r="S259" s="218"/>
      <c r="T259" s="218"/>
      <c r="U259" s="218"/>
      <c r="V259" s="218"/>
      <c r="W259" s="218"/>
      <c r="X259" s="218"/>
      <c r="Y259" s="218"/>
      <c r="Z259" s="218"/>
      <c r="AA259" s="218"/>
      <c r="AB259" s="218"/>
      <c r="AC259" s="218"/>
      <c r="AD259" s="218"/>
      <c r="AE259" s="218"/>
      <c r="AF259" s="218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218"/>
      <c r="C339" s="218"/>
      <c r="D339" s="218"/>
      <c r="E339" s="218"/>
      <c r="F339" s="218"/>
      <c r="G339" s="218"/>
      <c r="H339" s="218"/>
      <c r="I339" s="218"/>
      <c r="J339" s="218"/>
      <c r="K339" s="218"/>
      <c r="L339" s="218"/>
      <c r="M339" s="218"/>
      <c r="N339" s="218"/>
      <c r="O339" s="218"/>
      <c r="P339" s="218"/>
      <c r="Q339" s="218"/>
      <c r="R339" s="218"/>
      <c r="S339" s="218"/>
      <c r="T339" s="218"/>
      <c r="U339" s="218"/>
      <c r="V339" s="218"/>
      <c r="W339" s="218"/>
      <c r="X339" s="218"/>
      <c r="Y339" s="218"/>
      <c r="Z339" s="218"/>
      <c r="AA339" s="218"/>
      <c r="AB339" s="218"/>
      <c r="AC339" s="218"/>
      <c r="AD339" s="218"/>
      <c r="AE339" s="218"/>
      <c r="AF339" s="218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218"/>
      <c r="C452" s="218"/>
      <c r="D452" s="218"/>
      <c r="E452" s="218"/>
      <c r="F452" s="218"/>
      <c r="G452" s="218"/>
      <c r="H452" s="218"/>
      <c r="I452" s="218"/>
      <c r="J452" s="218"/>
      <c r="K452" s="218"/>
      <c r="L452" s="218"/>
      <c r="M452" s="218"/>
      <c r="N452" s="218"/>
      <c r="O452" s="218"/>
      <c r="P452" s="218"/>
      <c r="Q452" s="218"/>
      <c r="R452" s="218"/>
      <c r="S452" s="218"/>
      <c r="T452" s="218"/>
      <c r="U452" s="218"/>
      <c r="V452" s="218"/>
      <c r="W452" s="218"/>
      <c r="X452" s="218"/>
      <c r="Y452" s="218"/>
      <c r="Z452" s="218"/>
      <c r="AA452" s="218"/>
      <c r="AB452" s="218"/>
      <c r="AC452" s="218"/>
      <c r="AD452" s="218"/>
      <c r="AE452" s="218"/>
      <c r="AF452" s="218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218"/>
      <c r="C565" s="218"/>
      <c r="D565" s="218"/>
      <c r="E565" s="218"/>
      <c r="F565" s="218"/>
      <c r="G565" s="218"/>
      <c r="H565" s="218"/>
      <c r="I565" s="218"/>
      <c r="J565" s="218"/>
      <c r="K565" s="218"/>
      <c r="L565" s="218"/>
      <c r="M565" s="218"/>
      <c r="N565" s="218"/>
      <c r="O565" s="218"/>
      <c r="P565" s="218"/>
      <c r="Q565" s="218"/>
      <c r="R565" s="218"/>
      <c r="S565" s="218"/>
      <c r="T565" s="218"/>
      <c r="U565" s="218"/>
      <c r="V565" s="218"/>
      <c r="W565" s="218"/>
      <c r="X565" s="218"/>
      <c r="Y565" s="218"/>
      <c r="Z565" s="218"/>
      <c r="AA565" s="218"/>
      <c r="AB565" s="218"/>
      <c r="AC565" s="218"/>
      <c r="AD565" s="218"/>
      <c r="AE565" s="218"/>
      <c r="AF565" s="218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218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218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218"/>
      <c r="C911" s="218"/>
      <c r="D911" s="218"/>
      <c r="E911" s="218"/>
      <c r="F911" s="218"/>
      <c r="G911" s="218"/>
      <c r="H911" s="218"/>
      <c r="I911" s="218"/>
      <c r="J911" s="218"/>
      <c r="K911" s="218"/>
      <c r="L911" s="218"/>
      <c r="M911" s="218"/>
      <c r="N911" s="218"/>
      <c r="O911" s="218"/>
      <c r="P911" s="218"/>
      <c r="Q911" s="218"/>
      <c r="R911" s="218"/>
      <c r="S911" s="218"/>
      <c r="T911" s="218"/>
      <c r="U911" s="218"/>
      <c r="V911" s="218"/>
      <c r="W911" s="218"/>
      <c r="X911" s="218"/>
      <c r="Y911" s="218"/>
      <c r="Z911" s="218"/>
      <c r="AA911" s="218"/>
      <c r="AB911" s="218"/>
      <c r="AC911" s="218"/>
      <c r="AD911" s="218"/>
      <c r="AE911" s="218"/>
      <c r="AF911" s="218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218"/>
      <c r="C994" s="218"/>
      <c r="D994" s="218"/>
      <c r="E994" s="218"/>
      <c r="F994" s="218"/>
      <c r="G994" s="218"/>
      <c r="H994" s="218"/>
      <c r="I994" s="218"/>
      <c r="J994" s="218"/>
      <c r="K994" s="218"/>
      <c r="L994" s="218"/>
      <c r="M994" s="218"/>
      <c r="N994" s="218"/>
      <c r="O994" s="218"/>
      <c r="P994" s="218"/>
      <c r="Q994" s="218"/>
      <c r="R994" s="218"/>
      <c r="S994" s="218"/>
      <c r="T994" s="218"/>
      <c r="U994" s="218"/>
      <c r="V994" s="218"/>
      <c r="W994" s="218"/>
      <c r="X994" s="218"/>
      <c r="Y994" s="218"/>
      <c r="Z994" s="218"/>
      <c r="AA994" s="218"/>
      <c r="AB994" s="218"/>
      <c r="AC994" s="218"/>
      <c r="AD994" s="218"/>
      <c r="AE994" s="218"/>
      <c r="AF994" s="218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218"/>
      <c r="C1096" s="218"/>
      <c r="D1096" s="218"/>
      <c r="E1096" s="218"/>
      <c r="F1096" s="218"/>
      <c r="G1096" s="218"/>
      <c r="H1096" s="218"/>
      <c r="I1096" s="218"/>
      <c r="J1096" s="218"/>
      <c r="K1096" s="218"/>
      <c r="L1096" s="218"/>
      <c r="M1096" s="218"/>
      <c r="N1096" s="218"/>
      <c r="O1096" s="218"/>
      <c r="P1096" s="218"/>
      <c r="Q1096" s="218"/>
      <c r="R1096" s="218"/>
      <c r="S1096" s="218"/>
      <c r="T1096" s="218"/>
      <c r="U1096" s="218"/>
      <c r="V1096" s="218"/>
      <c r="W1096" s="218"/>
      <c r="X1096" s="218"/>
      <c r="Y1096" s="218"/>
      <c r="Z1096" s="218"/>
      <c r="AA1096" s="218"/>
      <c r="AB1096" s="218"/>
      <c r="AC1096" s="218"/>
      <c r="AD1096" s="218"/>
      <c r="AE1096" s="218"/>
      <c r="AF1096" s="218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218"/>
      <c r="C1194" s="218"/>
      <c r="D1194" s="218"/>
      <c r="E1194" s="218"/>
      <c r="F1194" s="218"/>
      <c r="G1194" s="218"/>
      <c r="H1194" s="218"/>
      <c r="I1194" s="218"/>
      <c r="J1194" s="218"/>
      <c r="K1194" s="218"/>
      <c r="L1194" s="218"/>
      <c r="M1194" s="218"/>
      <c r="N1194" s="218"/>
      <c r="O1194" s="218"/>
      <c r="P1194" s="218"/>
      <c r="Q1194" s="218"/>
      <c r="R1194" s="218"/>
      <c r="S1194" s="218"/>
      <c r="T1194" s="218"/>
      <c r="U1194" s="218"/>
      <c r="V1194" s="218"/>
      <c r="W1194" s="218"/>
      <c r="X1194" s="218"/>
      <c r="Y1194" s="218"/>
      <c r="Z1194" s="218"/>
      <c r="AA1194" s="218"/>
      <c r="AB1194" s="218"/>
      <c r="AC1194" s="218"/>
      <c r="AD1194" s="218"/>
      <c r="AE1194" s="218"/>
      <c r="AF1194" s="218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218"/>
      <c r="C1294" s="218"/>
      <c r="D1294" s="218"/>
      <c r="E1294" s="218"/>
      <c r="F1294" s="218"/>
      <c r="G1294" s="218"/>
      <c r="H1294" s="218"/>
      <c r="I1294" s="218"/>
      <c r="J1294" s="218"/>
      <c r="K1294" s="218"/>
      <c r="L1294" s="218"/>
      <c r="M1294" s="218"/>
      <c r="N1294" s="218"/>
      <c r="O1294" s="218"/>
      <c r="P1294" s="218"/>
      <c r="Q1294" s="218"/>
      <c r="R1294" s="218"/>
      <c r="S1294" s="218"/>
      <c r="T1294" s="218"/>
      <c r="U1294" s="218"/>
      <c r="V1294" s="218"/>
      <c r="W1294" s="218"/>
      <c r="X1294" s="218"/>
      <c r="Y1294" s="218"/>
      <c r="Z1294" s="218"/>
      <c r="AA1294" s="218"/>
      <c r="AB1294" s="218"/>
      <c r="AC1294" s="218"/>
      <c r="AD1294" s="218"/>
      <c r="AE1294" s="218"/>
      <c r="AF1294" s="218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218"/>
      <c r="C1590" s="218"/>
      <c r="D1590" s="218"/>
      <c r="E1590" s="218"/>
      <c r="F1590" s="218"/>
      <c r="G1590" s="218"/>
      <c r="H1590" s="218"/>
      <c r="I1590" s="218"/>
      <c r="J1590" s="218"/>
      <c r="K1590" s="218"/>
      <c r="L1590" s="218"/>
      <c r="M1590" s="218"/>
      <c r="N1590" s="218"/>
      <c r="O1590" s="218"/>
      <c r="P1590" s="218"/>
      <c r="Q1590" s="218"/>
      <c r="R1590" s="218"/>
      <c r="S1590" s="218"/>
      <c r="T1590" s="218"/>
      <c r="U1590" s="218"/>
      <c r="V1590" s="218"/>
      <c r="W1590" s="218"/>
      <c r="X1590" s="218"/>
      <c r="Y1590" s="218"/>
      <c r="Z1590" s="218"/>
      <c r="AA1590" s="218"/>
      <c r="AB1590" s="218"/>
      <c r="AC1590" s="218"/>
      <c r="AD1590" s="218"/>
      <c r="AE1590" s="218"/>
      <c r="AF1590" s="218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218"/>
      <c r="C1813" s="218"/>
      <c r="D1813" s="218"/>
      <c r="E1813" s="218"/>
      <c r="F1813" s="218"/>
      <c r="G1813" s="218"/>
      <c r="H1813" s="218"/>
      <c r="I1813" s="218"/>
      <c r="J1813" s="218"/>
      <c r="K1813" s="218"/>
      <c r="L1813" s="218"/>
      <c r="M1813" s="218"/>
      <c r="N1813" s="218"/>
      <c r="O1813" s="218"/>
      <c r="P1813" s="218"/>
      <c r="Q1813" s="218"/>
      <c r="R1813" s="218"/>
      <c r="S1813" s="218"/>
      <c r="T1813" s="218"/>
      <c r="U1813" s="218"/>
      <c r="V1813" s="218"/>
      <c r="W1813" s="218"/>
      <c r="X1813" s="218"/>
      <c r="Y1813" s="218"/>
      <c r="Z1813" s="218"/>
      <c r="AA1813" s="218"/>
      <c r="AB1813" s="218"/>
      <c r="AC1813" s="218"/>
      <c r="AD1813" s="218"/>
      <c r="AE1813" s="218"/>
      <c r="AF1813" s="218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218"/>
      <c r="C2090" s="218"/>
      <c r="D2090" s="218"/>
      <c r="E2090" s="218"/>
      <c r="F2090" s="218"/>
      <c r="G2090" s="218"/>
      <c r="H2090" s="218"/>
      <c r="I2090" s="218"/>
      <c r="J2090" s="218"/>
      <c r="K2090" s="218"/>
      <c r="L2090" s="218"/>
      <c r="M2090" s="218"/>
      <c r="N2090" s="218"/>
      <c r="O2090" s="218"/>
      <c r="P2090" s="218"/>
      <c r="Q2090" s="218"/>
      <c r="R2090" s="218"/>
      <c r="S2090" s="218"/>
      <c r="T2090" s="218"/>
      <c r="U2090" s="218"/>
      <c r="V2090" s="218"/>
      <c r="W2090" s="218"/>
      <c r="X2090" s="218"/>
      <c r="Y2090" s="218"/>
      <c r="Z2090" s="218"/>
      <c r="AA2090" s="218"/>
      <c r="AB2090" s="218"/>
      <c r="AC2090" s="218"/>
      <c r="AD2090" s="218"/>
      <c r="AE2090" s="218"/>
      <c r="AF2090" s="218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218"/>
      <c r="C2425" s="218"/>
      <c r="D2425" s="218"/>
      <c r="E2425" s="218"/>
      <c r="F2425" s="218"/>
      <c r="G2425" s="218"/>
      <c r="H2425" s="218"/>
      <c r="I2425" s="218"/>
      <c r="J2425" s="218"/>
      <c r="K2425" s="218"/>
      <c r="L2425" s="218"/>
      <c r="M2425" s="218"/>
      <c r="N2425" s="218"/>
      <c r="O2425" s="218"/>
      <c r="P2425" s="218"/>
      <c r="Q2425" s="218"/>
      <c r="R2425" s="218"/>
      <c r="S2425" s="218"/>
      <c r="T2425" s="218"/>
      <c r="U2425" s="218"/>
      <c r="V2425" s="218"/>
      <c r="W2425" s="218"/>
      <c r="X2425" s="218"/>
      <c r="Y2425" s="218"/>
      <c r="Z2425" s="218"/>
      <c r="AA2425" s="218"/>
      <c r="AB2425" s="218"/>
      <c r="AC2425" s="218"/>
      <c r="AD2425" s="218"/>
      <c r="AE2425" s="218"/>
      <c r="AF2425" s="218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218"/>
      <c r="C2745" s="218"/>
      <c r="D2745" s="218"/>
      <c r="E2745" s="218"/>
      <c r="F2745" s="218"/>
      <c r="G2745" s="218"/>
      <c r="H2745" s="218"/>
      <c r="I2745" s="218"/>
      <c r="J2745" s="218"/>
      <c r="K2745" s="218"/>
      <c r="L2745" s="218"/>
      <c r="M2745" s="218"/>
      <c r="N2745" s="218"/>
      <c r="O2745" s="218"/>
      <c r="P2745" s="218"/>
      <c r="Q2745" s="218"/>
      <c r="R2745" s="218"/>
      <c r="S2745" s="218"/>
      <c r="T2745" s="218"/>
      <c r="U2745" s="218"/>
      <c r="V2745" s="218"/>
      <c r="W2745" s="218"/>
      <c r="X2745" s="218"/>
      <c r="Y2745" s="218"/>
      <c r="Z2745" s="218"/>
      <c r="AA2745" s="218"/>
      <c r="AB2745" s="218"/>
      <c r="AC2745" s="218"/>
      <c r="AD2745" s="218"/>
      <c r="AE2745" s="218"/>
      <c r="AF2745" s="218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218"/>
      <c r="C3076" s="218"/>
      <c r="D3076" s="218"/>
      <c r="E3076" s="218"/>
      <c r="F3076" s="218"/>
      <c r="G3076" s="218"/>
      <c r="H3076" s="218"/>
      <c r="I3076" s="218"/>
      <c r="J3076" s="218"/>
      <c r="K3076" s="218"/>
      <c r="L3076" s="218"/>
      <c r="M3076" s="218"/>
      <c r="N3076" s="218"/>
      <c r="O3076" s="218"/>
      <c r="P3076" s="218"/>
      <c r="Q3076" s="218"/>
      <c r="R3076" s="218"/>
      <c r="S3076" s="218"/>
      <c r="T3076" s="218"/>
      <c r="U3076" s="218"/>
      <c r="V3076" s="218"/>
      <c r="W3076" s="218"/>
      <c r="X3076" s="218"/>
      <c r="Y3076" s="218"/>
      <c r="Z3076" s="218"/>
      <c r="AA3076" s="218"/>
      <c r="AB3076" s="218"/>
      <c r="AC3076" s="218"/>
      <c r="AD3076" s="218"/>
      <c r="AE3076" s="218"/>
      <c r="AF3076" s="218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218"/>
      <c r="C3393" s="218"/>
      <c r="D3393" s="218"/>
      <c r="E3393" s="218"/>
      <c r="F3393" s="218"/>
      <c r="G3393" s="218"/>
      <c r="H3393" s="218"/>
      <c r="I3393" s="218"/>
      <c r="J3393" s="218"/>
      <c r="K3393" s="218"/>
      <c r="L3393" s="218"/>
      <c r="M3393" s="218"/>
      <c r="N3393" s="218"/>
      <c r="O3393" s="218"/>
      <c r="P3393" s="218"/>
      <c r="Q3393" s="218"/>
      <c r="R3393" s="218"/>
      <c r="S3393" s="218"/>
      <c r="T3393" s="218"/>
      <c r="U3393" s="218"/>
      <c r="V3393" s="218"/>
      <c r="W3393" s="218"/>
      <c r="X3393" s="218"/>
      <c r="Y3393" s="218"/>
      <c r="Z3393" s="218"/>
      <c r="AA3393" s="218"/>
      <c r="AB3393" s="218"/>
      <c r="AC3393" s="218"/>
      <c r="AD3393" s="218"/>
      <c r="AE3393" s="218"/>
      <c r="AF3393" s="218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218"/>
      <c r="C3502" s="218"/>
      <c r="D3502" s="218"/>
      <c r="E3502" s="218"/>
      <c r="F3502" s="218"/>
      <c r="G3502" s="218"/>
      <c r="H3502" s="218"/>
      <c r="I3502" s="218"/>
      <c r="J3502" s="218"/>
      <c r="K3502" s="218"/>
      <c r="L3502" s="218"/>
      <c r="M3502" s="218"/>
      <c r="N3502" s="218"/>
      <c r="O3502" s="218"/>
      <c r="P3502" s="218"/>
      <c r="Q3502" s="218"/>
      <c r="R3502" s="218"/>
      <c r="S3502" s="218"/>
      <c r="T3502" s="218"/>
      <c r="U3502" s="218"/>
      <c r="V3502" s="218"/>
      <c r="W3502" s="218"/>
      <c r="X3502" s="218"/>
      <c r="Y3502" s="218"/>
      <c r="Z3502" s="218"/>
      <c r="AA3502" s="218"/>
      <c r="AB3502" s="218"/>
      <c r="AC3502" s="218"/>
      <c r="AD3502" s="218"/>
      <c r="AE3502" s="218"/>
      <c r="AF3502" s="218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218"/>
      <c r="C3627" s="218"/>
      <c r="D3627" s="218"/>
      <c r="E3627" s="218"/>
      <c r="F3627" s="218"/>
      <c r="G3627" s="218"/>
      <c r="H3627" s="218"/>
      <c r="I3627" s="218"/>
      <c r="J3627" s="218"/>
      <c r="K3627" s="218"/>
      <c r="L3627" s="218"/>
      <c r="M3627" s="218"/>
      <c r="N3627" s="218"/>
      <c r="O3627" s="218"/>
      <c r="P3627" s="218"/>
      <c r="Q3627" s="218"/>
      <c r="R3627" s="218"/>
      <c r="S3627" s="218"/>
      <c r="T3627" s="218"/>
      <c r="U3627" s="218"/>
      <c r="V3627" s="218"/>
      <c r="W3627" s="218"/>
      <c r="X3627" s="218"/>
      <c r="Y3627" s="218"/>
      <c r="Z3627" s="218"/>
      <c r="AA3627" s="218"/>
      <c r="AB3627" s="218"/>
      <c r="AC3627" s="218"/>
      <c r="AD3627" s="218"/>
      <c r="AE3627" s="218"/>
      <c r="AF3627" s="218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218"/>
      <c r="C3752" s="218"/>
      <c r="D3752" s="218"/>
      <c r="E3752" s="218"/>
      <c r="F3752" s="218"/>
      <c r="G3752" s="218"/>
      <c r="H3752" s="218"/>
      <c r="I3752" s="218"/>
      <c r="J3752" s="218"/>
      <c r="K3752" s="218"/>
      <c r="L3752" s="218"/>
      <c r="M3752" s="218"/>
      <c r="N3752" s="218"/>
      <c r="O3752" s="218"/>
      <c r="P3752" s="218"/>
      <c r="Q3752" s="218"/>
      <c r="R3752" s="218"/>
      <c r="S3752" s="218"/>
      <c r="T3752" s="218"/>
      <c r="U3752" s="218"/>
      <c r="V3752" s="218"/>
      <c r="W3752" s="218"/>
      <c r="X3752" s="218"/>
      <c r="Y3752" s="218"/>
      <c r="Z3752" s="218"/>
      <c r="AA3752" s="218"/>
      <c r="AB3752" s="218"/>
      <c r="AC3752" s="218"/>
      <c r="AD3752" s="218"/>
      <c r="AE3752" s="218"/>
      <c r="AF3752" s="218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218"/>
      <c r="C3877" s="218"/>
      <c r="D3877" s="218"/>
      <c r="E3877" s="218"/>
      <c r="F3877" s="218"/>
      <c r="G3877" s="218"/>
      <c r="H3877" s="218"/>
      <c r="I3877" s="218"/>
      <c r="J3877" s="218"/>
      <c r="K3877" s="218"/>
      <c r="L3877" s="218"/>
      <c r="M3877" s="218"/>
      <c r="N3877" s="218"/>
      <c r="O3877" s="218"/>
      <c r="P3877" s="218"/>
      <c r="Q3877" s="218"/>
      <c r="R3877" s="218"/>
      <c r="S3877" s="218"/>
      <c r="T3877" s="218"/>
      <c r="U3877" s="218"/>
      <c r="V3877" s="218"/>
      <c r="W3877" s="218"/>
      <c r="X3877" s="218"/>
      <c r="Y3877" s="218"/>
      <c r="Z3877" s="218"/>
      <c r="AA3877" s="218"/>
      <c r="AB3877" s="218"/>
      <c r="AC3877" s="218"/>
      <c r="AD3877" s="218"/>
      <c r="AE3877" s="218"/>
      <c r="AF3877" s="218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218"/>
      <c r="C4002" s="218"/>
      <c r="D4002" s="218"/>
      <c r="E4002" s="218"/>
      <c r="F4002" s="218"/>
      <c r="G4002" s="218"/>
      <c r="H4002" s="218"/>
      <c r="I4002" s="218"/>
      <c r="J4002" s="218"/>
      <c r="K4002" s="218"/>
      <c r="L4002" s="218"/>
      <c r="M4002" s="218"/>
      <c r="N4002" s="218"/>
      <c r="O4002" s="218"/>
      <c r="P4002" s="218"/>
      <c r="Q4002" s="218"/>
      <c r="R4002" s="218"/>
      <c r="S4002" s="218"/>
      <c r="T4002" s="218"/>
      <c r="U4002" s="218"/>
      <c r="V4002" s="218"/>
      <c r="W4002" s="218"/>
      <c r="X4002" s="218"/>
      <c r="Y4002" s="218"/>
      <c r="Z4002" s="218"/>
      <c r="AA4002" s="218"/>
      <c r="AB4002" s="218"/>
      <c r="AC4002" s="218"/>
      <c r="AD4002" s="218"/>
      <c r="AE4002" s="218"/>
      <c r="AF4002" s="218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218"/>
      <c r="C4127" s="218"/>
      <c r="D4127" s="218"/>
      <c r="E4127" s="218"/>
      <c r="F4127" s="218"/>
      <c r="G4127" s="218"/>
      <c r="H4127" s="218"/>
      <c r="I4127" s="218"/>
      <c r="J4127" s="218"/>
      <c r="K4127" s="218"/>
      <c r="L4127" s="218"/>
      <c r="M4127" s="218"/>
      <c r="N4127" s="218"/>
      <c r="O4127" s="218"/>
      <c r="P4127" s="218"/>
      <c r="Q4127" s="218"/>
      <c r="R4127" s="218"/>
      <c r="S4127" s="218"/>
      <c r="T4127" s="218"/>
      <c r="U4127" s="218"/>
      <c r="V4127" s="218"/>
      <c r="W4127" s="218"/>
      <c r="X4127" s="218"/>
      <c r="Y4127" s="218"/>
      <c r="Z4127" s="218"/>
      <c r="AA4127" s="218"/>
      <c r="AB4127" s="218"/>
      <c r="AC4127" s="218"/>
      <c r="AD4127" s="218"/>
      <c r="AE4127" s="218"/>
      <c r="AF4127" s="218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218"/>
      <c r="C4252" s="218"/>
      <c r="D4252" s="218"/>
      <c r="E4252" s="218"/>
      <c r="F4252" s="218"/>
      <c r="G4252" s="218"/>
      <c r="H4252" s="218"/>
      <c r="I4252" s="218"/>
      <c r="J4252" s="218"/>
      <c r="K4252" s="218"/>
      <c r="L4252" s="218"/>
      <c r="M4252" s="218"/>
      <c r="N4252" s="218"/>
      <c r="O4252" s="218"/>
      <c r="P4252" s="218"/>
      <c r="Q4252" s="218"/>
      <c r="R4252" s="218"/>
      <c r="S4252" s="218"/>
      <c r="T4252" s="218"/>
      <c r="U4252" s="218"/>
      <c r="V4252" s="218"/>
      <c r="W4252" s="218"/>
      <c r="X4252" s="218"/>
      <c r="Y4252" s="218"/>
      <c r="Z4252" s="218"/>
      <c r="AA4252" s="218"/>
      <c r="AB4252" s="218"/>
      <c r="AC4252" s="218"/>
      <c r="AD4252" s="218"/>
      <c r="AE4252" s="218"/>
      <c r="AF4252" s="218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218"/>
      <c r="C4377" s="218"/>
      <c r="D4377" s="218"/>
      <c r="E4377" s="218"/>
      <c r="F4377" s="218"/>
      <c r="G4377" s="218"/>
      <c r="H4377" s="218"/>
      <c r="I4377" s="218"/>
      <c r="J4377" s="218"/>
      <c r="K4377" s="218"/>
      <c r="L4377" s="218"/>
      <c r="M4377" s="218"/>
      <c r="N4377" s="218"/>
      <c r="O4377" s="218"/>
      <c r="P4377" s="218"/>
      <c r="Q4377" s="218"/>
      <c r="R4377" s="218"/>
      <c r="S4377" s="218"/>
      <c r="T4377" s="218"/>
      <c r="U4377" s="218"/>
      <c r="V4377" s="218"/>
      <c r="W4377" s="218"/>
      <c r="X4377" s="218"/>
      <c r="Y4377" s="218"/>
      <c r="Z4377" s="218"/>
      <c r="AA4377" s="218"/>
      <c r="AB4377" s="218"/>
      <c r="AC4377" s="218"/>
      <c r="AD4377" s="218"/>
      <c r="AE4377" s="218"/>
      <c r="AF4377" s="218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218"/>
      <c r="C4502" s="218"/>
      <c r="D4502" s="218"/>
      <c r="E4502" s="218"/>
      <c r="F4502" s="218"/>
      <c r="G4502" s="218"/>
      <c r="H4502" s="218"/>
      <c r="I4502" s="218"/>
      <c r="J4502" s="218"/>
      <c r="K4502" s="218"/>
      <c r="L4502" s="218"/>
      <c r="M4502" s="218"/>
      <c r="N4502" s="218"/>
      <c r="O4502" s="218"/>
      <c r="P4502" s="218"/>
      <c r="Q4502" s="218"/>
      <c r="R4502" s="218"/>
      <c r="S4502" s="218"/>
      <c r="T4502" s="218"/>
      <c r="U4502" s="218"/>
      <c r="V4502" s="218"/>
      <c r="W4502" s="218"/>
      <c r="X4502" s="218"/>
      <c r="Y4502" s="218"/>
      <c r="Z4502" s="218"/>
      <c r="AA4502" s="218"/>
      <c r="AB4502" s="218"/>
      <c r="AC4502" s="218"/>
      <c r="AD4502" s="218"/>
      <c r="AE4502" s="218"/>
      <c r="AF4502" s="218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1992</v>
      </c>
    </row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2045</v>
      </c>
      <c r="AG10" s="144" t="s">
        <v>1998</v>
      </c>
    </row>
    <row r="11" spans="1:33" ht="15" customHeight="1" x14ac:dyDescent="0.35">
      <c r="B11" s="49" t="s">
        <v>202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223" t="s">
        <v>2046</v>
      </c>
      <c r="C118" s="224"/>
      <c r="D118" s="224"/>
      <c r="E118" s="224"/>
      <c r="F118" s="224"/>
      <c r="G118" s="224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4"/>
      <c r="Z118" s="224"/>
      <c r="AA118" s="224"/>
      <c r="AB118" s="224"/>
      <c r="AC118" s="224"/>
      <c r="AD118" s="224"/>
      <c r="AE118" s="224"/>
      <c r="AF118" s="224"/>
      <c r="AG118" s="224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2047</v>
      </c>
    </row>
    <row r="121" spans="1:33" ht="15" customHeight="1" x14ac:dyDescent="0.35">
      <c r="B121" s="22" t="s">
        <v>2048</v>
      </c>
    </row>
    <row r="122" spans="1:33" ht="15" customHeight="1" x14ac:dyDescent="0.35">
      <c r="B122" s="22" t="s">
        <v>2049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2050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217"/>
      <c r="C258" s="217"/>
      <c r="D258" s="217"/>
      <c r="E258" s="217"/>
      <c r="F258" s="217"/>
      <c r="G258" s="217"/>
      <c r="H258" s="217"/>
      <c r="I258" s="217"/>
      <c r="J258" s="217"/>
      <c r="K258" s="217"/>
      <c r="L258" s="217"/>
      <c r="M258" s="217"/>
      <c r="N258" s="217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7"/>
      <c r="Z258" s="217"/>
      <c r="AA258" s="217"/>
      <c r="AB258" s="217"/>
      <c r="AC258" s="217"/>
      <c r="AD258" s="217"/>
      <c r="AE258" s="217"/>
      <c r="AF258" s="217"/>
      <c r="AG258" s="217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/>
      <c r="M340" s="217"/>
      <c r="N340" s="217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217"/>
      <c r="C452" s="217"/>
      <c r="D452" s="217"/>
      <c r="E452" s="217"/>
      <c r="F452" s="217"/>
      <c r="G452" s="217"/>
      <c r="H452" s="217"/>
      <c r="I452" s="217"/>
      <c r="J452" s="217"/>
      <c r="K452" s="217"/>
      <c r="L452" s="217"/>
      <c r="M452" s="217"/>
      <c r="N452" s="217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7"/>
      <c r="Z452" s="217"/>
      <c r="AA452" s="217"/>
      <c r="AB452" s="217"/>
      <c r="AC452" s="217"/>
      <c r="AD452" s="217"/>
      <c r="AE452" s="217"/>
      <c r="AF452" s="217"/>
      <c r="AG452" s="217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217"/>
      <c r="C557" s="217"/>
      <c r="D557" s="217"/>
      <c r="E557" s="217"/>
      <c r="F557" s="217"/>
      <c r="G557" s="217"/>
      <c r="H557" s="217"/>
      <c r="I557" s="217"/>
      <c r="J557" s="217"/>
      <c r="K557" s="217"/>
      <c r="L557" s="217"/>
      <c r="M557" s="217"/>
      <c r="N557" s="217"/>
      <c r="O557" s="217"/>
      <c r="P557" s="217"/>
      <c r="Q557" s="217"/>
      <c r="R557" s="217"/>
      <c r="S557" s="217"/>
      <c r="T557" s="217"/>
      <c r="U557" s="217"/>
      <c r="V557" s="217"/>
      <c r="W557" s="217"/>
      <c r="X557" s="217"/>
      <c r="Y557" s="217"/>
      <c r="Z557" s="217"/>
      <c r="AA557" s="217"/>
      <c r="AB557" s="217"/>
      <c r="AC557" s="217"/>
      <c r="AD557" s="217"/>
      <c r="AE557" s="217"/>
      <c r="AF557" s="217"/>
      <c r="AG557" s="217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17"/>
      <c r="S638" s="217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17"/>
      <c r="AF638" s="217"/>
      <c r="AG638" s="217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217"/>
      <c r="C710" s="217"/>
      <c r="D710" s="217"/>
      <c r="E710" s="217"/>
      <c r="F710" s="217"/>
      <c r="G710" s="217"/>
      <c r="H710" s="217"/>
      <c r="I710" s="217"/>
      <c r="J710" s="217"/>
      <c r="K710" s="217"/>
      <c r="L710" s="217"/>
      <c r="M710" s="217"/>
      <c r="N710" s="217"/>
      <c r="O710" s="217"/>
      <c r="P710" s="217"/>
      <c r="Q710" s="217"/>
      <c r="R710" s="217"/>
      <c r="S710" s="217"/>
      <c r="T710" s="217"/>
      <c r="U710" s="217"/>
      <c r="V710" s="217"/>
      <c r="W710" s="217"/>
      <c r="X710" s="217"/>
      <c r="Y710" s="217"/>
      <c r="Z710" s="217"/>
      <c r="AA710" s="217"/>
      <c r="AB710" s="217"/>
      <c r="AC710" s="217"/>
      <c r="AD710" s="217"/>
      <c r="AE710" s="217"/>
      <c r="AF710" s="217"/>
      <c r="AG710" s="217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217"/>
      <c r="C886" s="217"/>
      <c r="D886" s="217"/>
      <c r="E886" s="217"/>
      <c r="F886" s="217"/>
      <c r="G886" s="217"/>
      <c r="H886" s="217"/>
      <c r="I886" s="217"/>
      <c r="J886" s="217"/>
      <c r="K886" s="217"/>
      <c r="L886" s="217"/>
      <c r="M886" s="217"/>
      <c r="N886" s="217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  <c r="Y886" s="217"/>
      <c r="Z886" s="217"/>
      <c r="AA886" s="217"/>
      <c r="AB886" s="217"/>
      <c r="AC886" s="217"/>
      <c r="AD886" s="217"/>
      <c r="AE886" s="217"/>
      <c r="AF886" s="217"/>
      <c r="AG886" s="217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217"/>
      <c r="C969" s="217"/>
      <c r="D969" s="217"/>
      <c r="E969" s="217"/>
      <c r="F969" s="217"/>
      <c r="G969" s="217"/>
      <c r="H969" s="217"/>
      <c r="I969" s="217"/>
      <c r="J969" s="217"/>
      <c r="K969" s="217"/>
      <c r="L969" s="217"/>
      <c r="M969" s="217"/>
      <c r="N969" s="217"/>
      <c r="O969" s="217"/>
      <c r="P969" s="217"/>
      <c r="Q969" s="217"/>
      <c r="R969" s="217"/>
      <c r="S969" s="217"/>
      <c r="T969" s="217"/>
      <c r="U969" s="217"/>
      <c r="V969" s="217"/>
      <c r="W969" s="217"/>
      <c r="X969" s="217"/>
      <c r="Y969" s="217"/>
      <c r="Z969" s="217"/>
      <c r="AA969" s="217"/>
      <c r="AB969" s="217"/>
      <c r="AC969" s="217"/>
      <c r="AD969" s="217"/>
      <c r="AE969" s="217"/>
      <c r="AF969" s="217"/>
      <c r="AG969" s="217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217"/>
      <c r="C1071" s="217"/>
      <c r="D1071" s="217"/>
      <c r="E1071" s="217"/>
      <c r="F1071" s="217"/>
      <c r="G1071" s="217"/>
      <c r="H1071" s="217"/>
      <c r="I1071" s="217"/>
      <c r="J1071" s="217"/>
      <c r="K1071" s="217"/>
      <c r="L1071" s="217"/>
      <c r="M1071" s="217"/>
      <c r="N1071" s="217"/>
      <c r="O1071" s="217"/>
      <c r="P1071" s="217"/>
      <c r="Q1071" s="217"/>
      <c r="R1071" s="217"/>
      <c r="S1071" s="217"/>
      <c r="T1071" s="217"/>
      <c r="U1071" s="217"/>
      <c r="V1071" s="217"/>
      <c r="W1071" s="217"/>
      <c r="X1071" s="217"/>
      <c r="Y1071" s="217"/>
      <c r="Z1071" s="217"/>
      <c r="AA1071" s="217"/>
      <c r="AB1071" s="217"/>
      <c r="AC1071" s="217"/>
      <c r="AD1071" s="217"/>
      <c r="AE1071" s="217"/>
      <c r="AF1071" s="217"/>
      <c r="AG1071" s="217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217"/>
      <c r="C1169" s="217"/>
      <c r="D1169" s="217"/>
      <c r="E1169" s="217"/>
      <c r="F1169" s="217"/>
      <c r="G1169" s="217"/>
      <c r="H1169" s="217"/>
      <c r="I1169" s="217"/>
      <c r="J1169" s="217"/>
      <c r="K1169" s="217"/>
      <c r="L1169" s="217"/>
      <c r="M1169" s="217"/>
      <c r="N1169" s="217"/>
      <c r="O1169" s="217"/>
      <c r="P1169" s="217"/>
      <c r="Q1169" s="217"/>
      <c r="R1169" s="217"/>
      <c r="S1169" s="217"/>
      <c r="T1169" s="217"/>
      <c r="U1169" s="217"/>
      <c r="V1169" s="217"/>
      <c r="W1169" s="217"/>
      <c r="X1169" s="217"/>
      <c r="Y1169" s="217"/>
      <c r="Z1169" s="217"/>
      <c r="AA1169" s="217"/>
      <c r="AB1169" s="217"/>
      <c r="AC1169" s="217"/>
      <c r="AD1169" s="217"/>
      <c r="AE1169" s="217"/>
      <c r="AF1169" s="217"/>
      <c r="AG1169" s="217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217"/>
      <c r="C1269" s="217"/>
      <c r="D1269" s="217"/>
      <c r="E1269" s="217"/>
      <c r="F1269" s="217"/>
      <c r="G1269" s="217"/>
      <c r="H1269" s="217"/>
      <c r="I1269" s="217"/>
      <c r="J1269" s="217"/>
      <c r="K1269" s="217"/>
      <c r="L1269" s="217"/>
      <c r="M1269" s="217"/>
      <c r="N1269" s="217"/>
      <c r="O1269" s="217"/>
      <c r="P1269" s="217"/>
      <c r="Q1269" s="217"/>
      <c r="R1269" s="217"/>
      <c r="S1269" s="217"/>
      <c r="T1269" s="217"/>
      <c r="U1269" s="217"/>
      <c r="V1269" s="217"/>
      <c r="W1269" s="217"/>
      <c r="X1269" s="217"/>
      <c r="Y1269" s="217"/>
      <c r="Z1269" s="217"/>
      <c r="AA1269" s="217"/>
      <c r="AB1269" s="217"/>
      <c r="AC1269" s="217"/>
      <c r="AD1269" s="217"/>
      <c r="AE1269" s="217"/>
      <c r="AF1269" s="217"/>
      <c r="AG1269" s="217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217"/>
      <c r="C1484" s="217"/>
      <c r="D1484" s="217"/>
      <c r="E1484" s="217"/>
      <c r="F1484" s="217"/>
      <c r="G1484" s="217"/>
      <c r="H1484" s="217"/>
      <c r="I1484" s="217"/>
      <c r="J1484" s="217"/>
      <c r="K1484" s="217"/>
      <c r="L1484" s="217"/>
      <c r="M1484" s="217"/>
      <c r="N1484" s="217"/>
      <c r="O1484" s="217"/>
      <c r="P1484" s="217"/>
      <c r="Q1484" s="217"/>
      <c r="R1484" s="217"/>
      <c r="S1484" s="217"/>
      <c r="T1484" s="217"/>
      <c r="U1484" s="217"/>
      <c r="V1484" s="217"/>
      <c r="W1484" s="217"/>
      <c r="X1484" s="217"/>
      <c r="Y1484" s="217"/>
      <c r="Z1484" s="217"/>
      <c r="AA1484" s="217"/>
      <c r="AB1484" s="217"/>
      <c r="AC1484" s="217"/>
      <c r="AD1484" s="217"/>
      <c r="AE1484" s="217"/>
      <c r="AF1484" s="217"/>
      <c r="AG1484" s="217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217"/>
      <c r="C1713" s="217"/>
      <c r="D1713" s="217"/>
      <c r="E1713" s="217"/>
      <c r="F1713" s="217"/>
      <c r="G1713" s="217"/>
      <c r="H1713" s="217"/>
      <c r="I1713" s="217"/>
      <c r="J1713" s="217"/>
      <c r="K1713" s="217"/>
      <c r="L1713" s="217"/>
      <c r="M1713" s="217"/>
      <c r="N1713" s="217"/>
      <c r="O1713" s="217"/>
      <c r="P1713" s="217"/>
      <c r="Q1713" s="217"/>
      <c r="R1713" s="217"/>
      <c r="S1713" s="217"/>
      <c r="T1713" s="217"/>
      <c r="U1713" s="217"/>
      <c r="V1713" s="217"/>
      <c r="W1713" s="217"/>
      <c r="X1713" s="217"/>
      <c r="Y1713" s="217"/>
      <c r="Z1713" s="217"/>
      <c r="AA1713" s="217"/>
      <c r="AB1713" s="217"/>
      <c r="AC1713" s="217"/>
      <c r="AD1713" s="217"/>
      <c r="AE1713" s="217"/>
      <c r="AF1713" s="217"/>
      <c r="AG1713" s="217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217"/>
      <c r="C1990" s="217"/>
      <c r="D1990" s="217"/>
      <c r="E1990" s="217"/>
      <c r="F1990" s="217"/>
      <c r="G1990" s="217"/>
      <c r="H1990" s="217"/>
      <c r="I1990" s="217"/>
      <c r="J1990" s="217"/>
      <c r="K1990" s="217"/>
      <c r="L1990" s="217"/>
      <c r="M1990" s="217"/>
      <c r="N1990" s="217"/>
      <c r="O1990" s="217"/>
      <c r="P1990" s="217"/>
      <c r="Q1990" s="217"/>
      <c r="R1990" s="217"/>
      <c r="S1990" s="217"/>
      <c r="T1990" s="217"/>
      <c r="U1990" s="217"/>
      <c r="V1990" s="217"/>
      <c r="W1990" s="217"/>
      <c r="X1990" s="217"/>
      <c r="Y1990" s="217"/>
      <c r="Z1990" s="217"/>
      <c r="AA1990" s="217"/>
      <c r="AB1990" s="217"/>
      <c r="AC1990" s="217"/>
      <c r="AD1990" s="217"/>
      <c r="AE1990" s="217"/>
      <c r="AF1990" s="217"/>
      <c r="AG1990" s="217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217"/>
      <c r="C2325" s="217"/>
      <c r="D2325" s="217"/>
      <c r="E2325" s="217"/>
      <c r="F2325" s="217"/>
      <c r="G2325" s="217"/>
      <c r="H2325" s="217"/>
      <c r="I2325" s="217"/>
      <c r="J2325" s="217"/>
      <c r="K2325" s="217"/>
      <c r="L2325" s="217"/>
      <c r="M2325" s="217"/>
      <c r="N2325" s="217"/>
      <c r="O2325" s="217"/>
      <c r="P2325" s="217"/>
      <c r="Q2325" s="217"/>
      <c r="R2325" s="217"/>
      <c r="S2325" s="217"/>
      <c r="T2325" s="217"/>
      <c r="U2325" s="217"/>
      <c r="V2325" s="217"/>
      <c r="W2325" s="217"/>
      <c r="X2325" s="217"/>
      <c r="Y2325" s="217"/>
      <c r="Z2325" s="217"/>
      <c r="AA2325" s="217"/>
      <c r="AB2325" s="217"/>
      <c r="AC2325" s="217"/>
      <c r="AD2325" s="217"/>
      <c r="AE2325" s="217"/>
      <c r="AF2325" s="217"/>
      <c r="AG2325" s="217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217"/>
      <c r="C2645" s="217"/>
      <c r="D2645" s="217"/>
      <c r="E2645" s="217"/>
      <c r="F2645" s="217"/>
      <c r="G2645" s="217"/>
      <c r="H2645" s="217"/>
      <c r="I2645" s="217"/>
      <c r="J2645" s="217"/>
      <c r="K2645" s="217"/>
      <c r="L2645" s="217"/>
      <c r="M2645" s="217"/>
      <c r="N2645" s="217"/>
      <c r="O2645" s="217"/>
      <c r="P2645" s="217"/>
      <c r="Q2645" s="217"/>
      <c r="R2645" s="217"/>
      <c r="S2645" s="217"/>
      <c r="T2645" s="217"/>
      <c r="U2645" s="217"/>
      <c r="V2645" s="217"/>
      <c r="W2645" s="217"/>
      <c r="X2645" s="217"/>
      <c r="Y2645" s="217"/>
      <c r="Z2645" s="217"/>
      <c r="AA2645" s="217"/>
      <c r="AB2645" s="217"/>
      <c r="AC2645" s="217"/>
      <c r="AD2645" s="217"/>
      <c r="AE2645" s="217"/>
      <c r="AF2645" s="217"/>
      <c r="AG2645" s="217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217"/>
      <c r="C2971" s="217"/>
      <c r="D2971" s="217"/>
      <c r="E2971" s="217"/>
      <c r="F2971" s="217"/>
      <c r="G2971" s="217"/>
      <c r="H2971" s="217"/>
      <c r="I2971" s="217"/>
      <c r="J2971" s="217"/>
      <c r="K2971" s="217"/>
      <c r="L2971" s="217"/>
      <c r="M2971" s="217"/>
      <c r="N2971" s="217"/>
      <c r="O2971" s="217"/>
      <c r="P2971" s="217"/>
      <c r="Q2971" s="217"/>
      <c r="R2971" s="217"/>
      <c r="S2971" s="217"/>
      <c r="T2971" s="217"/>
      <c r="U2971" s="217"/>
      <c r="V2971" s="217"/>
      <c r="W2971" s="217"/>
      <c r="X2971" s="217"/>
      <c r="Y2971" s="217"/>
      <c r="Z2971" s="217"/>
      <c r="AA2971" s="217"/>
      <c r="AB2971" s="217"/>
      <c r="AC2971" s="217"/>
      <c r="AD2971" s="217"/>
      <c r="AE2971" s="217"/>
      <c r="AF2971" s="217"/>
      <c r="AG2971" s="217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217"/>
      <c r="C3293" s="217"/>
      <c r="D3293" s="217"/>
      <c r="E3293" s="217"/>
      <c r="F3293" s="217"/>
      <c r="G3293" s="217"/>
      <c r="H3293" s="217"/>
      <c r="I3293" s="217"/>
      <c r="J3293" s="217"/>
      <c r="K3293" s="217"/>
      <c r="L3293" s="217"/>
      <c r="M3293" s="217"/>
      <c r="N3293" s="217"/>
      <c r="O3293" s="217"/>
      <c r="P3293" s="217"/>
      <c r="Q3293" s="217"/>
      <c r="R3293" s="217"/>
      <c r="S3293" s="217"/>
      <c r="T3293" s="217"/>
      <c r="U3293" s="217"/>
      <c r="V3293" s="217"/>
      <c r="W3293" s="217"/>
      <c r="X3293" s="217"/>
      <c r="Y3293" s="217"/>
      <c r="Z3293" s="217"/>
      <c r="AA3293" s="217"/>
      <c r="AB3293" s="217"/>
      <c r="AC3293" s="217"/>
      <c r="AD3293" s="217"/>
      <c r="AE3293" s="217"/>
      <c r="AF3293" s="217"/>
      <c r="AG3293" s="217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217"/>
      <c r="C3402" s="217"/>
      <c r="D3402" s="217"/>
      <c r="E3402" s="217"/>
      <c r="F3402" s="217"/>
      <c r="G3402" s="217"/>
      <c r="H3402" s="217"/>
      <c r="I3402" s="217"/>
      <c r="J3402" s="217"/>
      <c r="K3402" s="217"/>
      <c r="L3402" s="217"/>
      <c r="M3402" s="217"/>
      <c r="N3402" s="217"/>
      <c r="O3402" s="217"/>
      <c r="P3402" s="217"/>
      <c r="Q3402" s="217"/>
      <c r="R3402" s="217"/>
      <c r="S3402" s="217"/>
      <c r="T3402" s="217"/>
      <c r="U3402" s="217"/>
      <c r="V3402" s="217"/>
      <c r="W3402" s="217"/>
      <c r="X3402" s="217"/>
      <c r="Y3402" s="217"/>
      <c r="Z3402" s="217"/>
      <c r="AA3402" s="217"/>
      <c r="AB3402" s="217"/>
      <c r="AC3402" s="217"/>
      <c r="AD3402" s="217"/>
      <c r="AE3402" s="217"/>
      <c r="AF3402" s="217"/>
      <c r="AG3402" s="217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217"/>
      <c r="C3527" s="217"/>
      <c r="D3527" s="217"/>
      <c r="E3527" s="217"/>
      <c r="F3527" s="217"/>
      <c r="G3527" s="217"/>
      <c r="H3527" s="217"/>
      <c r="I3527" s="217"/>
      <c r="J3527" s="217"/>
      <c r="K3527" s="217"/>
      <c r="L3527" s="217"/>
      <c r="M3527" s="217"/>
      <c r="N3527" s="217"/>
      <c r="O3527" s="217"/>
      <c r="P3527" s="217"/>
      <c r="Q3527" s="217"/>
      <c r="R3527" s="217"/>
      <c r="S3527" s="217"/>
      <c r="T3527" s="217"/>
      <c r="U3527" s="217"/>
      <c r="V3527" s="217"/>
      <c r="W3527" s="217"/>
      <c r="X3527" s="217"/>
      <c r="Y3527" s="217"/>
      <c r="Z3527" s="217"/>
      <c r="AA3527" s="217"/>
      <c r="AB3527" s="217"/>
      <c r="AC3527" s="217"/>
      <c r="AD3527" s="217"/>
      <c r="AE3527" s="217"/>
      <c r="AF3527" s="217"/>
      <c r="AG3527" s="217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217"/>
      <c r="C3652" s="217"/>
      <c r="D3652" s="217"/>
      <c r="E3652" s="217"/>
      <c r="F3652" s="217"/>
      <c r="G3652" s="217"/>
      <c r="H3652" s="217"/>
      <c r="I3652" s="217"/>
      <c r="J3652" s="217"/>
      <c r="K3652" s="217"/>
      <c r="L3652" s="217"/>
      <c r="M3652" s="217"/>
      <c r="N3652" s="217"/>
      <c r="O3652" s="217"/>
      <c r="P3652" s="217"/>
      <c r="Q3652" s="217"/>
      <c r="R3652" s="217"/>
      <c r="S3652" s="217"/>
      <c r="T3652" s="217"/>
      <c r="U3652" s="217"/>
      <c r="V3652" s="217"/>
      <c r="W3652" s="217"/>
      <c r="X3652" s="217"/>
      <c r="Y3652" s="217"/>
      <c r="Z3652" s="217"/>
      <c r="AA3652" s="217"/>
      <c r="AB3652" s="217"/>
      <c r="AC3652" s="217"/>
      <c r="AD3652" s="217"/>
      <c r="AE3652" s="217"/>
      <c r="AF3652" s="217"/>
      <c r="AG3652" s="217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217"/>
      <c r="C3777" s="217"/>
      <c r="D3777" s="217"/>
      <c r="E3777" s="217"/>
      <c r="F3777" s="217"/>
      <c r="G3777" s="217"/>
      <c r="H3777" s="217"/>
      <c r="I3777" s="217"/>
      <c r="J3777" s="217"/>
      <c r="K3777" s="217"/>
      <c r="L3777" s="217"/>
      <c r="M3777" s="217"/>
      <c r="N3777" s="217"/>
      <c r="O3777" s="217"/>
      <c r="P3777" s="217"/>
      <c r="Q3777" s="217"/>
      <c r="R3777" s="217"/>
      <c r="S3777" s="217"/>
      <c r="T3777" s="217"/>
      <c r="U3777" s="217"/>
      <c r="V3777" s="217"/>
      <c r="W3777" s="217"/>
      <c r="X3777" s="217"/>
      <c r="Y3777" s="217"/>
      <c r="Z3777" s="217"/>
      <c r="AA3777" s="217"/>
      <c r="AB3777" s="217"/>
      <c r="AC3777" s="217"/>
      <c r="AD3777" s="217"/>
      <c r="AE3777" s="217"/>
      <c r="AF3777" s="217"/>
      <c r="AG3777" s="217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217"/>
      <c r="C3902" s="217"/>
      <c r="D3902" s="217"/>
      <c r="E3902" s="217"/>
      <c r="F3902" s="217"/>
      <c r="G3902" s="217"/>
      <c r="H3902" s="217"/>
      <c r="I3902" s="217"/>
      <c r="J3902" s="217"/>
      <c r="K3902" s="217"/>
      <c r="L3902" s="217"/>
      <c r="M3902" s="217"/>
      <c r="N3902" s="217"/>
      <c r="O3902" s="217"/>
      <c r="P3902" s="217"/>
      <c r="Q3902" s="217"/>
      <c r="R3902" s="217"/>
      <c r="S3902" s="217"/>
      <c r="T3902" s="217"/>
      <c r="U3902" s="217"/>
      <c r="V3902" s="217"/>
      <c r="W3902" s="217"/>
      <c r="X3902" s="217"/>
      <c r="Y3902" s="217"/>
      <c r="Z3902" s="217"/>
      <c r="AA3902" s="217"/>
      <c r="AB3902" s="217"/>
      <c r="AC3902" s="217"/>
      <c r="AD3902" s="217"/>
      <c r="AE3902" s="217"/>
      <c r="AF3902" s="217"/>
      <c r="AG3902" s="217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217"/>
      <c r="C4027" s="217"/>
      <c r="D4027" s="217"/>
      <c r="E4027" s="217"/>
      <c r="F4027" s="217"/>
      <c r="G4027" s="217"/>
      <c r="H4027" s="217"/>
      <c r="I4027" s="217"/>
      <c r="J4027" s="217"/>
      <c r="K4027" s="217"/>
      <c r="L4027" s="217"/>
      <c r="M4027" s="217"/>
      <c r="N4027" s="217"/>
      <c r="O4027" s="217"/>
      <c r="P4027" s="217"/>
      <c r="Q4027" s="217"/>
      <c r="R4027" s="217"/>
      <c r="S4027" s="217"/>
      <c r="T4027" s="217"/>
      <c r="U4027" s="217"/>
      <c r="V4027" s="217"/>
      <c r="W4027" s="217"/>
      <c r="X4027" s="217"/>
      <c r="Y4027" s="217"/>
      <c r="Z4027" s="217"/>
      <c r="AA4027" s="217"/>
      <c r="AB4027" s="217"/>
      <c r="AC4027" s="217"/>
      <c r="AD4027" s="217"/>
      <c r="AE4027" s="217"/>
      <c r="AF4027" s="217"/>
      <c r="AG4027" s="217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217"/>
      <c r="C4152" s="217"/>
      <c r="D4152" s="217"/>
      <c r="E4152" s="217"/>
      <c r="F4152" s="217"/>
      <c r="G4152" s="217"/>
      <c r="H4152" s="217"/>
      <c r="I4152" s="217"/>
      <c r="J4152" s="217"/>
      <c r="K4152" s="217"/>
      <c r="L4152" s="217"/>
      <c r="M4152" s="217"/>
      <c r="N4152" s="217"/>
      <c r="O4152" s="217"/>
      <c r="P4152" s="217"/>
      <c r="Q4152" s="217"/>
      <c r="R4152" s="217"/>
      <c r="S4152" s="217"/>
      <c r="T4152" s="217"/>
      <c r="U4152" s="217"/>
      <c r="V4152" s="217"/>
      <c r="W4152" s="217"/>
      <c r="X4152" s="217"/>
      <c r="Y4152" s="217"/>
      <c r="Z4152" s="217"/>
      <c r="AA4152" s="217"/>
      <c r="AB4152" s="217"/>
      <c r="AC4152" s="217"/>
      <c r="AD4152" s="217"/>
      <c r="AE4152" s="217"/>
      <c r="AF4152" s="217"/>
      <c r="AG4152" s="217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217"/>
      <c r="C4277" s="217"/>
      <c r="D4277" s="217"/>
      <c r="E4277" s="217"/>
      <c r="F4277" s="217"/>
      <c r="G4277" s="217"/>
      <c r="H4277" s="217"/>
      <c r="I4277" s="217"/>
      <c r="J4277" s="217"/>
      <c r="K4277" s="217"/>
      <c r="L4277" s="217"/>
      <c r="M4277" s="217"/>
      <c r="N4277" s="217"/>
      <c r="O4277" s="217"/>
      <c r="P4277" s="217"/>
      <c r="Q4277" s="217"/>
      <c r="R4277" s="217"/>
      <c r="S4277" s="217"/>
      <c r="T4277" s="217"/>
      <c r="U4277" s="217"/>
      <c r="V4277" s="217"/>
      <c r="W4277" s="217"/>
      <c r="X4277" s="217"/>
      <c r="Y4277" s="217"/>
      <c r="Z4277" s="217"/>
      <c r="AA4277" s="217"/>
      <c r="AB4277" s="217"/>
      <c r="AC4277" s="217"/>
      <c r="AD4277" s="217"/>
      <c r="AE4277" s="217"/>
      <c r="AF4277" s="217"/>
      <c r="AG4277" s="217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217"/>
      <c r="C4402" s="217"/>
      <c r="D4402" s="217"/>
      <c r="E4402" s="217"/>
      <c r="F4402" s="217"/>
      <c r="G4402" s="217"/>
      <c r="H4402" s="217"/>
      <c r="I4402" s="217"/>
      <c r="J4402" s="217"/>
      <c r="K4402" s="217"/>
      <c r="L4402" s="217"/>
      <c r="M4402" s="217"/>
      <c r="N4402" s="217"/>
      <c r="O4402" s="217"/>
      <c r="P4402" s="217"/>
      <c r="Q4402" s="217"/>
      <c r="R4402" s="217"/>
      <c r="S4402" s="217"/>
      <c r="T4402" s="217"/>
      <c r="U4402" s="217"/>
      <c r="V4402" s="217"/>
      <c r="W4402" s="217"/>
      <c r="X4402" s="217"/>
      <c r="Y4402" s="217"/>
      <c r="Z4402" s="217"/>
      <c r="AA4402" s="217"/>
      <c r="AB4402" s="217"/>
      <c r="AC4402" s="217"/>
      <c r="AD4402" s="217"/>
      <c r="AE4402" s="217"/>
      <c r="AF4402" s="217"/>
      <c r="AG4402" s="217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223" t="s">
        <v>2052</v>
      </c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217"/>
      <c r="C88" s="217"/>
      <c r="D88" s="217"/>
      <c r="E88" s="217"/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</row>
    <row r="214" spans="2:33" ht="15" customHeight="1" x14ac:dyDescent="0.35">
      <c r="B214" s="217"/>
      <c r="C214" s="217"/>
      <c r="D214" s="217"/>
      <c r="E214" s="217"/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7"/>
      <c r="Z214" s="217"/>
      <c r="AA214" s="217"/>
      <c r="AB214" s="217"/>
      <c r="AC214" s="217"/>
      <c r="AD214" s="217"/>
      <c r="AE214" s="217"/>
      <c r="AF214" s="217"/>
      <c r="AG214" s="217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223" t="s">
        <v>2052</v>
      </c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217"/>
      <c r="C88" s="217"/>
      <c r="D88" s="217"/>
      <c r="E88" s="217"/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</row>
    <row r="214" spans="2:33" ht="15" customHeight="1" x14ac:dyDescent="0.35">
      <c r="B214" s="217"/>
      <c r="C214" s="217"/>
      <c r="D214" s="217"/>
      <c r="E214" s="217"/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7"/>
      <c r="Z214" s="217"/>
      <c r="AA214" s="217"/>
      <c r="AB214" s="217"/>
      <c r="AC214" s="217"/>
      <c r="AD214" s="217"/>
      <c r="AE214" s="217"/>
      <c r="AF214" s="217"/>
      <c r="AG214" s="217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235" t="s">
        <v>1334</v>
      </c>
      <c r="C155" s="235"/>
      <c r="D155" s="235"/>
      <c r="E155" s="235"/>
      <c r="F155" s="235"/>
      <c r="G155" s="235"/>
      <c r="H155" s="235"/>
      <c r="I155" s="235"/>
      <c r="J155" s="235"/>
      <c r="K155" s="235"/>
      <c r="L155" s="235"/>
      <c r="M155" s="235"/>
      <c r="N155" s="235"/>
      <c r="O155" s="235"/>
      <c r="P155" s="235"/>
      <c r="Q155" s="235"/>
      <c r="R155" s="235"/>
      <c r="S155" s="235"/>
      <c r="T155" s="235"/>
      <c r="U155" s="235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35"/>
      <c r="AI155" s="235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>
        <f>'AEO 2022 Table 30 Steel'!C26/'AEO 2022 Table 30 Steel'!C27</f>
        <v>7.5666263087977234E-2</v>
      </c>
      <c r="C15">
        <f>'AEO 2023 Table 30 Steel'!C26/'AEO 2023 Table 30 Steel'!C27</f>
        <v>0.24130113058237909</v>
      </c>
      <c r="D15">
        <f>'AEO 2023 Table 30 Steel'!D26/'AEO 2023 Table 30 Steel'!D27</f>
        <v>0.222326025479684</v>
      </c>
      <c r="E15">
        <f>'AEO 2023 Table 30 Steel'!E26/'AEO 2023 Table 30 Steel'!E27</f>
        <v>0.21913216503658073</v>
      </c>
      <c r="F15">
        <f>'AEO 2023 Table 30 Steel'!F26/'AEO 2023 Table 30 Steel'!F27</f>
        <v>0.21796209414850826</v>
      </c>
      <c r="G15">
        <f>'AEO 2023 Table 30 Steel'!G26/'AEO 2023 Table 30 Steel'!G27</f>
        <v>0.21658813351197531</v>
      </c>
      <c r="H15">
        <f>'AEO 2023 Table 30 Steel'!H26/'AEO 2023 Table 30 Steel'!H27</f>
        <v>0.21425092724499312</v>
      </c>
      <c r="I15">
        <f>'AEO 2023 Table 30 Steel'!I26/'AEO 2023 Table 30 Steel'!I27</f>
        <v>0.21089260410794483</v>
      </c>
      <c r="J15">
        <f>'AEO 2023 Table 30 Steel'!J26/'AEO 2023 Table 30 Steel'!J27</f>
        <v>0.20762256153175893</v>
      </c>
      <c r="K15">
        <f>'AEO 2023 Table 30 Steel'!K26/'AEO 2023 Table 30 Steel'!K27</f>
        <v>0.20448510792584054</v>
      </c>
      <c r="L15">
        <f>'AEO 2023 Table 30 Steel'!L26/'AEO 2023 Table 30 Steel'!L27</f>
        <v>0.20144225799661708</v>
      </c>
      <c r="M15">
        <f>'AEO 2023 Table 30 Steel'!M26/'AEO 2023 Table 30 Steel'!M27</f>
        <v>0.19838479265161149</v>
      </c>
      <c r="N15">
        <f>'AEO 2023 Table 30 Steel'!N26/'AEO 2023 Table 30 Steel'!N27</f>
        <v>0.19539186462110414</v>
      </c>
      <c r="O15">
        <f>'AEO 2023 Table 30 Steel'!O26/'AEO 2023 Table 30 Steel'!O27</f>
        <v>0.19251623460064962</v>
      </c>
      <c r="P15">
        <f>'AEO 2023 Table 30 Steel'!P26/'AEO 2023 Table 30 Steel'!P27</f>
        <v>0.18976310600190738</v>
      </c>
      <c r="Q15">
        <f>'AEO 2023 Table 30 Steel'!Q26/'AEO 2023 Table 30 Steel'!Q27</f>
        <v>0.18721192282886673</v>
      </c>
      <c r="R15">
        <f>'AEO 2023 Table 30 Steel'!R26/'AEO 2023 Table 30 Steel'!R27</f>
        <v>0.18491631014679377</v>
      </c>
      <c r="S15">
        <f>'AEO 2023 Table 30 Steel'!S26/'AEO 2023 Table 30 Steel'!S27</f>
        <v>0.1826758832146152</v>
      </c>
      <c r="T15">
        <f>'AEO 2023 Table 30 Steel'!T26/'AEO 2023 Table 30 Steel'!T27</f>
        <v>0.18056754158150962</v>
      </c>
      <c r="U15">
        <f>'AEO 2023 Table 30 Steel'!U26/'AEO 2023 Table 30 Steel'!U27</f>
        <v>0.17826342401292528</v>
      </c>
      <c r="V15">
        <f>'AEO 2023 Table 30 Steel'!V26/'AEO 2023 Table 30 Steel'!V27</f>
        <v>0.17563334552132148</v>
      </c>
      <c r="W15">
        <f>'AEO 2023 Table 30 Steel'!W26/'AEO 2023 Table 30 Steel'!W27</f>
        <v>0.17304732403662793</v>
      </c>
      <c r="X15">
        <f>'AEO 2023 Table 30 Steel'!X26/'AEO 2023 Table 30 Steel'!X27</f>
        <v>0.17050984345494349</v>
      </c>
      <c r="Y15">
        <f>'AEO 2023 Table 30 Steel'!Y26/'AEO 2023 Table 30 Steel'!Y27</f>
        <v>0.16801364855744108</v>
      </c>
      <c r="Z15">
        <f>'AEO 2023 Table 30 Steel'!Z26/'AEO 2023 Table 30 Steel'!Z27</f>
        <v>0.16568198328722589</v>
      </c>
      <c r="AA15">
        <f>'AEO 2023 Table 30 Steel'!AA26/'AEO 2023 Table 30 Steel'!AA27</f>
        <v>0.16364449268236733</v>
      </c>
      <c r="AB15">
        <f>'AEO 2023 Table 30 Steel'!AB26/'AEO 2023 Table 30 Steel'!AB27</f>
        <v>0.16179658406305694</v>
      </c>
      <c r="AC15">
        <f>'AEO 2023 Table 30 Steel'!AC26/'AEO 2023 Table 30 Steel'!AC27</f>
        <v>0.16003255819934445</v>
      </c>
      <c r="AD15">
        <f>'AEO 2023 Table 30 Steel'!AD26/'AEO 2023 Table 30 Steel'!AD27</f>
        <v>0.15779105208381666</v>
      </c>
      <c r="AE15">
        <f>'AEO 2023 Table 30 Steel'!AE26/'AEO 2023 Table 30 Steel'!AE27</f>
        <v>0.15545875378779758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1</v>
      </c>
      <c r="L10">
        <f>MIN(1,'AEO 2023 Table 24 Refining'!L28/('AEO 2023 Table 24 Refining'!L27-'Annual NG_H2 Feedstock Consumpt'!L2/1000000000000))</f>
        <v>1</v>
      </c>
      <c r="M10">
        <f>MIN(1,'AEO 2023 Table 24 Refining'!M28/('AEO 2023 Table 24 Refining'!M27-'Annual NG_H2 Feedstock Consumpt'!M2/1000000000000))</f>
        <v>1</v>
      </c>
      <c r="N10">
        <f>MIN(1,'AEO 2023 Table 24 Refining'!N28/('AEO 2023 Table 24 Refining'!N27-'Annual NG_H2 Feedstock Consumpt'!N2/1000000000000))</f>
        <v>1</v>
      </c>
      <c r="O10">
        <f>MIN(1,'AEO 2023 Table 24 Refining'!O28/('AEO 2023 Table 24 Refining'!O27-'Annual NG_H2 Feedstock Consumpt'!O2/1000000000000))</f>
        <v>1</v>
      </c>
      <c r="P10">
        <f>MIN(1,'AEO 2023 Table 24 Refining'!P28/('AEO 2023 Table 24 Refining'!P27-'Annual NG_H2 Feedstock Consumpt'!P2/1000000000000))</f>
        <v>1</v>
      </c>
      <c r="Q10">
        <f>MIN(1,'AEO 2023 Table 24 Refining'!Q28/('AEO 2023 Table 24 Refining'!Q27-'Annual NG_H2 Feedstock Consumpt'!Q2/1000000000000))</f>
        <v>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35">
      <c r="A11" t="s">
        <v>977</v>
      </c>
      <c r="B11" s="16">
        <f>MIN(1,'AEO 2022 Table 27 Chemicals'!C25/(SUM('AEO 2022 Table 27 Chemicals'!C25,'AEO 2022 Table 27 Chemicals'!C34)-'Annual NG_H2 Feedstock Consumpt'!B3/1000000000000))</f>
        <v>0.73108751853167453</v>
      </c>
      <c r="C11" s="16">
        <f>MIN(1,'AEO 2023 Table 27 Chemicals'!C25/(SUM('AEO 2023 Table 27 Chemicals'!C25,'AEO 2023 Table 27 Chemicals'!C34)-'Annual NG_H2 Feedstock Consumpt'!C3/1000000000000))</f>
        <v>0.73407618111942696</v>
      </c>
      <c r="D11" s="16">
        <f>MIN(1,'AEO 2023 Table 27 Chemicals'!D25/(SUM('AEO 2023 Table 27 Chemicals'!D25,'AEO 2023 Table 27 Chemicals'!D34)-'Annual NG_H2 Feedstock Consumpt'!D3/1000000000000))</f>
        <v>0.72521942225300173</v>
      </c>
      <c r="E11" s="16">
        <f>MIN(1,'AEO 2023 Table 27 Chemicals'!E25/(SUM('AEO 2023 Table 27 Chemicals'!E25,'AEO 2023 Table 27 Chemicals'!E34)-'Annual NG_H2 Feedstock Consumpt'!E3/1000000000000))</f>
        <v>0.72686885858636907</v>
      </c>
      <c r="F11" s="16">
        <f>MIN(1,'AEO 2023 Table 27 Chemicals'!F25/(SUM('AEO 2023 Table 27 Chemicals'!F25,'AEO 2023 Table 27 Chemicals'!F34)-'Annual NG_H2 Feedstock Consumpt'!F3/1000000000000))</f>
        <v>0.72758767110862121</v>
      </c>
      <c r="G11" s="16">
        <f>MIN(1,'AEO 2023 Table 27 Chemicals'!G25/(SUM('AEO 2023 Table 27 Chemicals'!G25,'AEO 2023 Table 27 Chemicals'!G34)-'Annual NG_H2 Feedstock Consumpt'!G3/1000000000000))</f>
        <v>0.73033056093516113</v>
      </c>
      <c r="H11" s="16">
        <f>MIN(1,'AEO 2023 Table 27 Chemicals'!H25/(SUM('AEO 2023 Table 27 Chemicals'!H25,'AEO 2023 Table 27 Chemicals'!H34)-'Annual NG_H2 Feedstock Consumpt'!H3/1000000000000))</f>
        <v>0.73190656872870663</v>
      </c>
      <c r="I11" s="16">
        <f>MIN(1,'AEO 2023 Table 27 Chemicals'!I25/(SUM('AEO 2023 Table 27 Chemicals'!I25,'AEO 2023 Table 27 Chemicals'!I34)-'Annual NG_H2 Feedstock Consumpt'!I3/1000000000000))</f>
        <v>0.73319464845460658</v>
      </c>
      <c r="J11" s="16">
        <f>MIN(1,'AEO 2023 Table 27 Chemicals'!J25/(SUM('AEO 2023 Table 27 Chemicals'!J25,'AEO 2023 Table 27 Chemicals'!J34)-'Annual NG_H2 Feedstock Consumpt'!J3/1000000000000))</f>
        <v>0.73212314917759302</v>
      </c>
      <c r="K11" s="16">
        <f>MIN(1,'AEO 2023 Table 27 Chemicals'!K25/(SUM('AEO 2023 Table 27 Chemicals'!K25,'AEO 2023 Table 27 Chemicals'!K34)-'Annual NG_H2 Feedstock Consumpt'!K3/1000000000000))</f>
        <v>0.73118976444927075</v>
      </c>
      <c r="L11" s="16">
        <f>MIN(1,'AEO 2023 Table 27 Chemicals'!L25/(SUM('AEO 2023 Table 27 Chemicals'!L25,'AEO 2023 Table 27 Chemicals'!L34)-'Annual NG_H2 Feedstock Consumpt'!L3/1000000000000))</f>
        <v>0.73073199481606521</v>
      </c>
      <c r="M11" s="16">
        <f>MIN(1,'AEO 2023 Table 27 Chemicals'!M25/(SUM('AEO 2023 Table 27 Chemicals'!M25,'AEO 2023 Table 27 Chemicals'!M34)-'Annual NG_H2 Feedstock Consumpt'!M3/1000000000000))</f>
        <v>0.72913169514750831</v>
      </c>
      <c r="N11" s="16">
        <f>MIN(1,'AEO 2023 Table 27 Chemicals'!N25/(SUM('AEO 2023 Table 27 Chemicals'!N25,'AEO 2023 Table 27 Chemicals'!N34)-'Annual NG_H2 Feedstock Consumpt'!N3/1000000000000))</f>
        <v>0.72951453137935274</v>
      </c>
      <c r="O11" s="16">
        <f>MIN(1,'AEO 2023 Table 27 Chemicals'!O25/(SUM('AEO 2023 Table 27 Chemicals'!O25,'AEO 2023 Table 27 Chemicals'!O34)-'Annual NG_H2 Feedstock Consumpt'!O3/1000000000000))</f>
        <v>0.7300191939383518</v>
      </c>
      <c r="P11" s="16">
        <f>MIN(1,'AEO 2023 Table 27 Chemicals'!P25/(SUM('AEO 2023 Table 27 Chemicals'!P25,'AEO 2023 Table 27 Chemicals'!P34)-'Annual NG_H2 Feedstock Consumpt'!P3/1000000000000))</f>
        <v>0.73064206555646827</v>
      </c>
      <c r="Q11" s="16">
        <f>MIN(1,'AEO 2023 Table 27 Chemicals'!Q25/(SUM('AEO 2023 Table 27 Chemicals'!Q25,'AEO 2023 Table 27 Chemicals'!Q34)-'Annual NG_H2 Feedstock Consumpt'!Q3/1000000000000))</f>
        <v>0.73131966867418585</v>
      </c>
      <c r="R11" s="16">
        <f>MIN(1,'AEO 2023 Table 27 Chemicals'!R25/(SUM('AEO 2023 Table 27 Chemicals'!R25,'AEO 2023 Table 27 Chemicals'!R34)-'Annual NG_H2 Feedstock Consumpt'!R3/1000000000000))</f>
        <v>0.73178930969993938</v>
      </c>
      <c r="S11" s="16">
        <f>MIN(1,'AEO 2023 Table 27 Chemicals'!S25/(SUM('AEO 2023 Table 27 Chemicals'!S25,'AEO 2023 Table 27 Chemicals'!S34)-'Annual NG_H2 Feedstock Consumpt'!S3/1000000000000))</f>
        <v>0.73204232730765051</v>
      </c>
      <c r="T11" s="16">
        <f>MIN(1,'AEO 2023 Table 27 Chemicals'!T25/(SUM('AEO 2023 Table 27 Chemicals'!T25,'AEO 2023 Table 27 Chemicals'!T34)-'Annual NG_H2 Feedstock Consumpt'!T3/1000000000000))</f>
        <v>0.7338709944653824</v>
      </c>
      <c r="U11" s="16">
        <f>MIN(1,'AEO 2023 Table 27 Chemicals'!U25/(SUM('AEO 2023 Table 27 Chemicals'!U25,'AEO 2023 Table 27 Chemicals'!U34)-'Annual NG_H2 Feedstock Consumpt'!U3/1000000000000))</f>
        <v>0.736149429480351</v>
      </c>
      <c r="V11" s="16">
        <f>MIN(1,'AEO 2023 Table 27 Chemicals'!V25/(SUM('AEO 2023 Table 27 Chemicals'!V25,'AEO 2023 Table 27 Chemicals'!V34)-'Annual NG_H2 Feedstock Consumpt'!V3/1000000000000))</f>
        <v>0.73801843715804472</v>
      </c>
      <c r="W11" s="16">
        <f>MIN(1,'AEO 2023 Table 27 Chemicals'!W25/(SUM('AEO 2023 Table 27 Chemicals'!W25,'AEO 2023 Table 27 Chemicals'!W34)-'Annual NG_H2 Feedstock Consumpt'!W3/1000000000000))</f>
        <v>0.74019803695485631</v>
      </c>
      <c r="X11" s="16">
        <f>MIN(1,'AEO 2023 Table 27 Chemicals'!X25/(SUM('AEO 2023 Table 27 Chemicals'!X25,'AEO 2023 Table 27 Chemicals'!X34)-'Annual NG_H2 Feedstock Consumpt'!X3/1000000000000))</f>
        <v>0.74309785001526207</v>
      </c>
      <c r="Y11" s="16">
        <f>MIN(1,'AEO 2023 Table 27 Chemicals'!Y25/(SUM('AEO 2023 Table 27 Chemicals'!Y25,'AEO 2023 Table 27 Chemicals'!Y34)-'Annual NG_H2 Feedstock Consumpt'!Y3/1000000000000))</f>
        <v>0.7461599279530291</v>
      </c>
      <c r="Z11" s="16">
        <f>MIN(1,'AEO 2023 Table 27 Chemicals'!Z25/(SUM('AEO 2023 Table 27 Chemicals'!Z25,'AEO 2023 Table 27 Chemicals'!Z34)-'Annual NG_H2 Feedstock Consumpt'!Z3/1000000000000))</f>
        <v>0.74938867793158581</v>
      </c>
      <c r="AA11" s="16">
        <f>MIN(1,'AEO 2023 Table 27 Chemicals'!AA25/(SUM('AEO 2023 Table 27 Chemicals'!AA25,'AEO 2023 Table 27 Chemicals'!AA34)-'Annual NG_H2 Feedstock Consumpt'!AA3/1000000000000))</f>
        <v>0.75209600308366054</v>
      </c>
      <c r="AB11" s="16">
        <f>MIN(1,'AEO 2023 Table 27 Chemicals'!AB25/(SUM('AEO 2023 Table 27 Chemicals'!AB25,'AEO 2023 Table 27 Chemicals'!AB34)-'Annual NG_H2 Feedstock Consumpt'!AB3/1000000000000))</f>
        <v>0.75442356457051585</v>
      </c>
      <c r="AC11" s="16">
        <f>MIN(1,'AEO 2023 Table 27 Chemicals'!AC25/(SUM('AEO 2023 Table 27 Chemicals'!AC25,'AEO 2023 Table 27 Chemicals'!AC34)-'Annual NG_H2 Feedstock Consumpt'!AC3/1000000000000))</f>
        <v>0.75707883584057323</v>
      </c>
      <c r="AD11" s="16">
        <f>MIN(1,'AEO 2023 Table 27 Chemicals'!AD25/(SUM('AEO 2023 Table 27 Chemicals'!AD25,'AEO 2023 Table 27 Chemicals'!AD34)-'Annual NG_H2 Feedstock Consumpt'!AD3/1000000000000))</f>
        <v>0.75963474552679267</v>
      </c>
      <c r="AE11" s="16">
        <f>MIN(1,'AEO 2023 Table 27 Chemicals'!AE25/(SUM('AEO 2023 Table 27 Chemicals'!AE25,'AEO 2023 Table 27 Chemicals'!AE34)-'Annual NG_H2 Feedstock Consumpt'!AE3/1000000000000))</f>
        <v>0.76197152465293994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</v>
      </c>
      <c r="C15">
        <f>'AEO 2023 Table 30 Steel'!$C$83</f>
        <v>0</v>
      </c>
      <c r="D15">
        <f t="shared" ref="D15:AE15" si="1">C15</f>
        <v>0</v>
      </c>
      <c r="E15">
        <f t="shared" si="1"/>
        <v>0</v>
      </c>
      <c r="F15">
        <f t="shared" si="1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1"/>
        <v>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S15">
        <f t="shared" si="1"/>
        <v>0</v>
      </c>
      <c r="T15">
        <f t="shared" si="1"/>
        <v>0</v>
      </c>
      <c r="U15">
        <f t="shared" si="1"/>
        <v>0</v>
      </c>
      <c r="V15">
        <f t="shared" si="1"/>
        <v>0</v>
      </c>
      <c r="W15">
        <f t="shared" si="1"/>
        <v>0</v>
      </c>
      <c r="X15">
        <f t="shared" si="1"/>
        <v>0</v>
      </c>
      <c r="Y15">
        <f t="shared" si="1"/>
        <v>0</v>
      </c>
      <c r="Z15">
        <f t="shared" si="1"/>
        <v>0</v>
      </c>
      <c r="AA15">
        <f t="shared" si="1"/>
        <v>0</v>
      </c>
      <c r="AB15">
        <f t="shared" si="1"/>
        <v>0</v>
      </c>
      <c r="AC15">
        <f t="shared" si="1"/>
        <v>0</v>
      </c>
      <c r="AD15">
        <f t="shared" si="1"/>
        <v>0</v>
      </c>
      <c r="AE15">
        <f t="shared" si="1"/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0.37325032279701142</v>
      </c>
      <c r="D26">
        <f>SUM('AEO 2023 Table 34 Non-Mfg'!D30,'AEO 2023 Table 34 Non-Mfg'!D32)/SUM('AEO 2023 Table 34 Non-Mfg'!D30,'AEO 2023 Table 34 Non-Mfg'!D32:D33)</f>
        <v>0.37750556881531105</v>
      </c>
      <c r="E26">
        <f>SUM('AEO 2023 Table 34 Non-Mfg'!E30,'AEO 2023 Table 34 Non-Mfg'!E32)/SUM('AEO 2023 Table 34 Non-Mfg'!E30,'AEO 2023 Table 34 Non-Mfg'!E32:E33)</f>
        <v>0.38247436591961675</v>
      </c>
      <c r="F26">
        <f>SUM('AEO 2023 Table 34 Non-Mfg'!F30,'AEO 2023 Table 34 Non-Mfg'!F32)/SUM('AEO 2023 Table 34 Non-Mfg'!F30,'AEO 2023 Table 34 Non-Mfg'!F32:F33)</f>
        <v>0.35730033632774394</v>
      </c>
      <c r="G26">
        <f>SUM('AEO 2023 Table 34 Non-Mfg'!G30,'AEO 2023 Table 34 Non-Mfg'!G32)/SUM('AEO 2023 Table 34 Non-Mfg'!G30,'AEO 2023 Table 34 Non-Mfg'!G32:G33)</f>
        <v>0.35446470774022204</v>
      </c>
      <c r="H26">
        <f>SUM('AEO 2023 Table 34 Non-Mfg'!H30,'AEO 2023 Table 34 Non-Mfg'!H32)/SUM('AEO 2023 Table 34 Non-Mfg'!H30,'AEO 2023 Table 34 Non-Mfg'!H32:H33)</f>
        <v>0.34950012543868675</v>
      </c>
      <c r="I26">
        <f>SUM('AEO 2023 Table 34 Non-Mfg'!I30,'AEO 2023 Table 34 Non-Mfg'!I32)/SUM('AEO 2023 Table 34 Non-Mfg'!I30,'AEO 2023 Table 34 Non-Mfg'!I32:I33)</f>
        <v>0.34693410126526181</v>
      </c>
      <c r="J26">
        <f>SUM('AEO 2023 Table 34 Non-Mfg'!J30,'AEO 2023 Table 34 Non-Mfg'!J32)/SUM('AEO 2023 Table 34 Non-Mfg'!J30,'AEO 2023 Table 34 Non-Mfg'!J32:J33)</f>
        <v>0.34766108958094488</v>
      </c>
      <c r="K26">
        <f>SUM('AEO 2023 Table 34 Non-Mfg'!K30,'AEO 2023 Table 34 Non-Mfg'!K32)/SUM('AEO 2023 Table 34 Non-Mfg'!K30,'AEO 2023 Table 34 Non-Mfg'!K32:K33)</f>
        <v>0.34722697723173385</v>
      </c>
      <c r="L26">
        <f>SUM('AEO 2023 Table 34 Non-Mfg'!L30,'AEO 2023 Table 34 Non-Mfg'!L32)/SUM('AEO 2023 Table 34 Non-Mfg'!L30,'AEO 2023 Table 34 Non-Mfg'!L32:L33)</f>
        <v>0.34477948537733777</v>
      </c>
      <c r="M26">
        <f>SUM('AEO 2023 Table 34 Non-Mfg'!M30,'AEO 2023 Table 34 Non-Mfg'!M32)/SUM('AEO 2023 Table 34 Non-Mfg'!M30,'AEO 2023 Table 34 Non-Mfg'!M32:M33)</f>
        <v>0.34379620903553421</v>
      </c>
      <c r="N26">
        <f>SUM('AEO 2023 Table 34 Non-Mfg'!N30,'AEO 2023 Table 34 Non-Mfg'!N32)/SUM('AEO 2023 Table 34 Non-Mfg'!N30,'AEO 2023 Table 34 Non-Mfg'!N32:N33)</f>
        <v>0.34268167986957881</v>
      </c>
      <c r="O26">
        <f>SUM('AEO 2023 Table 34 Non-Mfg'!O30,'AEO 2023 Table 34 Non-Mfg'!O32)/SUM('AEO 2023 Table 34 Non-Mfg'!O30,'AEO 2023 Table 34 Non-Mfg'!O32:O33)</f>
        <v>0.34088218558556099</v>
      </c>
      <c r="P26">
        <f>SUM('AEO 2023 Table 34 Non-Mfg'!P30,'AEO 2023 Table 34 Non-Mfg'!P32)/SUM('AEO 2023 Table 34 Non-Mfg'!P30,'AEO 2023 Table 34 Non-Mfg'!P32:P33)</f>
        <v>0.34010198966224936</v>
      </c>
      <c r="Q26">
        <f>SUM('AEO 2023 Table 34 Non-Mfg'!Q30,'AEO 2023 Table 34 Non-Mfg'!Q32)/SUM('AEO 2023 Table 34 Non-Mfg'!Q30,'AEO 2023 Table 34 Non-Mfg'!Q32:Q33)</f>
        <v>0.33977311709981362</v>
      </c>
      <c r="R26">
        <f>SUM('AEO 2023 Table 34 Non-Mfg'!R30,'AEO 2023 Table 34 Non-Mfg'!R32)/SUM('AEO 2023 Table 34 Non-Mfg'!R30,'AEO 2023 Table 34 Non-Mfg'!R32:R33)</f>
        <v>0.33962448727307099</v>
      </c>
      <c r="S26">
        <f>SUM('AEO 2023 Table 34 Non-Mfg'!S30,'AEO 2023 Table 34 Non-Mfg'!S32)/SUM('AEO 2023 Table 34 Non-Mfg'!S30,'AEO 2023 Table 34 Non-Mfg'!S32:S33)</f>
        <v>0.3392519314582258</v>
      </c>
      <c r="T26">
        <f>SUM('AEO 2023 Table 34 Non-Mfg'!T30,'AEO 2023 Table 34 Non-Mfg'!T32)/SUM('AEO 2023 Table 34 Non-Mfg'!T30,'AEO 2023 Table 34 Non-Mfg'!T32:T33)</f>
        <v>0.33854488061305271</v>
      </c>
      <c r="U26">
        <f>SUM('AEO 2023 Table 34 Non-Mfg'!U30,'AEO 2023 Table 34 Non-Mfg'!U32)/SUM('AEO 2023 Table 34 Non-Mfg'!U30,'AEO 2023 Table 34 Non-Mfg'!U32:U33)</f>
        <v>0.3378473711434295</v>
      </c>
      <c r="V26">
        <f>SUM('AEO 2023 Table 34 Non-Mfg'!V30,'AEO 2023 Table 34 Non-Mfg'!V32)/SUM('AEO 2023 Table 34 Non-Mfg'!V30,'AEO 2023 Table 34 Non-Mfg'!V32:V33)</f>
        <v>0.33789679149825103</v>
      </c>
      <c r="W26">
        <f>SUM('AEO 2023 Table 34 Non-Mfg'!W30,'AEO 2023 Table 34 Non-Mfg'!W32)/SUM('AEO 2023 Table 34 Non-Mfg'!W30,'AEO 2023 Table 34 Non-Mfg'!W32:W33)</f>
        <v>0.33768438515574667</v>
      </c>
      <c r="X26">
        <f>SUM('AEO 2023 Table 34 Non-Mfg'!X30,'AEO 2023 Table 34 Non-Mfg'!X32)/SUM('AEO 2023 Table 34 Non-Mfg'!X30,'AEO 2023 Table 34 Non-Mfg'!X32:X33)</f>
        <v>0.33848649429616057</v>
      </c>
      <c r="Y26">
        <f>SUM('AEO 2023 Table 34 Non-Mfg'!Y30,'AEO 2023 Table 34 Non-Mfg'!Y32)/SUM('AEO 2023 Table 34 Non-Mfg'!Y30,'AEO 2023 Table 34 Non-Mfg'!Y32:Y33)</f>
        <v>0.33630599523919796</v>
      </c>
      <c r="Z26">
        <f>SUM('AEO 2023 Table 34 Non-Mfg'!Z30,'AEO 2023 Table 34 Non-Mfg'!Z32)/SUM('AEO 2023 Table 34 Non-Mfg'!Z30,'AEO 2023 Table 34 Non-Mfg'!Z32:Z33)</f>
        <v>0.33317484273989018</v>
      </c>
      <c r="AA26">
        <f>SUM('AEO 2023 Table 34 Non-Mfg'!AA30,'AEO 2023 Table 34 Non-Mfg'!AA32)/SUM('AEO 2023 Table 34 Non-Mfg'!AA30,'AEO 2023 Table 34 Non-Mfg'!AA32:AA33)</f>
        <v>0.33245749544048186</v>
      </c>
      <c r="AB26">
        <f>SUM('AEO 2023 Table 34 Non-Mfg'!AB30,'AEO 2023 Table 34 Non-Mfg'!AB32)/SUM('AEO 2023 Table 34 Non-Mfg'!AB30,'AEO 2023 Table 34 Non-Mfg'!AB32:AB33)</f>
        <v>0.33094359998866796</v>
      </c>
      <c r="AC26">
        <f>SUM('AEO 2023 Table 34 Non-Mfg'!AC30,'AEO 2023 Table 34 Non-Mfg'!AC32)/SUM('AEO 2023 Table 34 Non-Mfg'!AC30,'AEO 2023 Table 34 Non-Mfg'!AC32:AC33)</f>
        <v>0.32982099121849656</v>
      </c>
      <c r="AD26">
        <f>SUM('AEO 2023 Table 34 Non-Mfg'!AD30,'AEO 2023 Table 34 Non-Mfg'!AD32)/SUM('AEO 2023 Table 34 Non-Mfg'!AD30,'AEO 2023 Table 34 Non-Mfg'!AD32:AD33)</f>
        <v>0.32881653930155519</v>
      </c>
      <c r="AE26">
        <f>SUM('AEO 2023 Table 34 Non-Mfg'!AE30,'AEO 2023 Table 34 Non-Mfg'!AE32)/SUM('AEO 2023 Table 34 Non-Mfg'!AE30,'AEO 2023 Table 34 Non-Mfg'!AE32:AE33)</f>
        <v>0.32831519048280955</v>
      </c>
    </row>
  </sheetData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5.2860676132398789E-2</v>
      </c>
      <c r="C10">
        <f>('AEO 2023 Table 24 Refining'!C26*10^12)/('AEO 2023 Table 24 Refining'!C17*365*(('AEO 2023 Table 11 Petroleum'!C16-'AEO 2023 Table 11 Petroleum'!C21)*'AEO 2023 T68 Conversion Factors'!C48+'AEO 2023 Table 11 Petroleum'!C20*'AEO 2023 T68 Conversion Factors'!C49)/SUM(('AEO 2023 Table 11 Petroleum'!C16-'AEO 2023 Table 11 Petroleum'!C21),'AEO 2023 Table 11 Petroleum'!C20)*10^6*10^6)</f>
        <v>5.1450960534070396E-2</v>
      </c>
      <c r="D10">
        <f>('AEO 2023 Table 24 Refining'!D26*10^12)/('AEO 2023 Table 24 Refining'!D17*365*(('AEO 2023 Table 11 Petroleum'!D16-'AEO 2023 Table 11 Petroleum'!D21)*'AEO 2023 T68 Conversion Factors'!D48+'AEO 2023 Table 11 Petroleum'!D20*'AEO 2023 T68 Conversion Factors'!D49)/SUM(('AEO 2023 Table 11 Petroleum'!D16-'AEO 2023 Table 11 Petroleum'!D21),'AEO 2023 Table 11 Petroleum'!D20)*10^6*10^6)</f>
        <v>5.1242777851956786E-2</v>
      </c>
      <c r="E10">
        <f>('AEO 2023 Table 24 Refining'!E26*10^12)/('AEO 2023 Table 24 Refining'!E17*365*(('AEO 2023 Table 11 Petroleum'!E16-'AEO 2023 Table 11 Petroleum'!E21)*'AEO 2023 T68 Conversion Factors'!E48+'AEO 2023 Table 11 Petroleum'!E20*'AEO 2023 T68 Conversion Factors'!E49)/SUM(('AEO 2023 Table 11 Petroleum'!E16-'AEO 2023 Table 11 Petroleum'!E21),'AEO 2023 Table 11 Petroleum'!E20)*10^6*10^6)</f>
        <v>5.0249143575610014E-2</v>
      </c>
      <c r="F10">
        <f>('AEO 2023 Table 24 Refining'!F26*10^12)/('AEO 2023 Table 24 Refining'!F17*365*(('AEO 2023 Table 11 Petroleum'!F16-'AEO 2023 Table 11 Petroleum'!F21)*'AEO 2023 T68 Conversion Factors'!F48+'AEO 2023 Table 11 Petroleum'!F20*'AEO 2023 T68 Conversion Factors'!F49)/SUM(('AEO 2023 Table 11 Petroleum'!F16-'AEO 2023 Table 11 Petroleum'!F21),'AEO 2023 Table 11 Petroleum'!F20)*10^6*10^6)</f>
        <v>4.986238709146653E-2</v>
      </c>
      <c r="G10">
        <f>('AEO 2023 Table 24 Refining'!G26*10^12)/('AEO 2023 Table 24 Refining'!G17*365*(('AEO 2023 Table 11 Petroleum'!G16-'AEO 2023 Table 11 Petroleum'!G21)*'AEO 2023 T68 Conversion Factors'!G48+'AEO 2023 Table 11 Petroleum'!G20*'AEO 2023 T68 Conversion Factors'!G49)/SUM(('AEO 2023 Table 11 Petroleum'!G16-'AEO 2023 Table 11 Petroleum'!G21),'AEO 2023 Table 11 Petroleum'!G20)*10^6*10^6)</f>
        <v>4.9802491343475794E-2</v>
      </c>
      <c r="H10">
        <f>('AEO 2023 Table 24 Refining'!H26*10^12)/('AEO 2023 Table 24 Refining'!H17*365*(('AEO 2023 Table 11 Petroleum'!H16-'AEO 2023 Table 11 Petroleum'!H21)*'AEO 2023 T68 Conversion Factors'!H48+'AEO 2023 Table 11 Petroleum'!H20*'AEO 2023 T68 Conversion Factors'!H49)/SUM(('AEO 2023 Table 11 Petroleum'!H16-'AEO 2023 Table 11 Petroleum'!H21),'AEO 2023 Table 11 Petroleum'!H20)*10^6*10^6)</f>
        <v>4.9599893811872686E-2</v>
      </c>
      <c r="I10">
        <f>('AEO 2023 Table 24 Refining'!I26*10^12)/('AEO 2023 Table 24 Refining'!I17*365*(('AEO 2023 Table 11 Petroleum'!I16-'AEO 2023 Table 11 Petroleum'!I21)*'AEO 2023 T68 Conversion Factors'!I48+'AEO 2023 Table 11 Petroleum'!I20*'AEO 2023 T68 Conversion Factors'!I49)/SUM(('AEO 2023 Table 11 Petroleum'!I16-'AEO 2023 Table 11 Petroleum'!I21),'AEO 2023 Table 11 Petroleum'!I20)*10^6*10^6)</f>
        <v>5.0147601900977445E-2</v>
      </c>
      <c r="J10">
        <f>('AEO 2023 Table 24 Refining'!J26*10^12)/('AEO 2023 Table 24 Refining'!J17*365*(('AEO 2023 Table 11 Petroleum'!J16-'AEO 2023 Table 11 Petroleum'!J21)*'AEO 2023 T68 Conversion Factors'!J48+'AEO 2023 Table 11 Petroleum'!J20*'AEO 2023 T68 Conversion Factors'!J49)/SUM(('AEO 2023 Table 11 Petroleum'!J16-'AEO 2023 Table 11 Petroleum'!J21),'AEO 2023 Table 11 Petroleum'!J20)*10^6*10^6)</f>
        <v>5.0319175337409268E-2</v>
      </c>
      <c r="K10">
        <f>('AEO 2023 Table 24 Refining'!K26*10^12)/('AEO 2023 Table 24 Refining'!K17*365*(('AEO 2023 Table 11 Petroleum'!K16-'AEO 2023 Table 11 Petroleum'!K21)*'AEO 2023 T68 Conversion Factors'!K48+'AEO 2023 Table 11 Petroleum'!K20*'AEO 2023 T68 Conversion Factors'!K49)/SUM(('AEO 2023 Table 11 Petroleum'!K16-'AEO 2023 Table 11 Petroleum'!K21),'AEO 2023 Table 11 Petroleum'!K20)*10^6*10^6)</f>
        <v>5.0373273727445517E-2</v>
      </c>
      <c r="L10">
        <f>('AEO 2023 Table 24 Refining'!L26*10^12)/('AEO 2023 Table 24 Refining'!L17*365*(('AEO 2023 Table 11 Petroleum'!L16-'AEO 2023 Table 11 Petroleum'!L21)*'AEO 2023 T68 Conversion Factors'!L48+'AEO 2023 Table 11 Petroleum'!L20*'AEO 2023 T68 Conversion Factors'!L49)/SUM(('AEO 2023 Table 11 Petroleum'!L16-'AEO 2023 Table 11 Petroleum'!L21),'AEO 2023 Table 11 Petroleum'!L20)*10^6*10^6)</f>
        <v>5.0472384079550514E-2</v>
      </c>
      <c r="M10">
        <f>('AEO 2023 Table 24 Refining'!M26*10^12)/('AEO 2023 Table 24 Refining'!M17*365*(('AEO 2023 Table 11 Petroleum'!M16-'AEO 2023 Table 11 Petroleum'!M21)*'AEO 2023 T68 Conversion Factors'!M48+'AEO 2023 Table 11 Petroleum'!M20*'AEO 2023 T68 Conversion Factors'!M49)/SUM(('AEO 2023 Table 11 Petroleum'!M16-'AEO 2023 Table 11 Petroleum'!M21),'AEO 2023 Table 11 Petroleum'!M20)*10^6*10^6)</f>
        <v>5.0644084963338484E-2</v>
      </c>
      <c r="N10">
        <f>('AEO 2023 Table 24 Refining'!N26*10^12)/('AEO 2023 Table 24 Refining'!N17*365*(('AEO 2023 Table 11 Petroleum'!N16-'AEO 2023 Table 11 Petroleum'!N21)*'AEO 2023 T68 Conversion Factors'!N48+'AEO 2023 Table 11 Petroleum'!N20*'AEO 2023 T68 Conversion Factors'!N49)/SUM(('AEO 2023 Table 11 Petroleum'!N16-'AEO 2023 Table 11 Petroleum'!N21),'AEO 2023 Table 11 Petroleum'!N20)*10^6*10^6)</f>
        <v>5.0613162638593882E-2</v>
      </c>
      <c r="O10">
        <f>('AEO 2023 Table 24 Refining'!O26*10^12)/('AEO 2023 Table 24 Refining'!O17*365*(('AEO 2023 Table 11 Petroleum'!O16-'AEO 2023 Table 11 Petroleum'!O21)*'AEO 2023 T68 Conversion Factors'!O48+'AEO 2023 Table 11 Petroleum'!O20*'AEO 2023 T68 Conversion Factors'!O49)/SUM(('AEO 2023 Table 11 Petroleum'!O16-'AEO 2023 Table 11 Petroleum'!O21),'AEO 2023 Table 11 Petroleum'!O20)*10^6*10^6)</f>
        <v>5.0966119963561311E-2</v>
      </c>
      <c r="P10">
        <f>('AEO 2023 Table 24 Refining'!P26*10^12)/('AEO 2023 Table 24 Refining'!P17*365*(('AEO 2023 Table 11 Petroleum'!P16-'AEO 2023 Table 11 Petroleum'!P21)*'AEO 2023 T68 Conversion Factors'!P48+'AEO 2023 Table 11 Petroleum'!P20*'AEO 2023 T68 Conversion Factors'!P49)/SUM(('AEO 2023 Table 11 Petroleum'!P16-'AEO 2023 Table 11 Petroleum'!P21),'AEO 2023 Table 11 Petroleum'!P20)*10^6*10^6)</f>
        <v>5.0869398957300395E-2</v>
      </c>
      <c r="Q10">
        <f>('AEO 2023 Table 24 Refining'!Q26*10^12)/('AEO 2023 Table 24 Refining'!Q17*365*(('AEO 2023 Table 11 Petroleum'!Q16-'AEO 2023 Table 11 Petroleum'!Q21)*'AEO 2023 T68 Conversion Factors'!Q48+'AEO 2023 Table 11 Petroleum'!Q20*'AEO 2023 T68 Conversion Factors'!Q49)/SUM(('AEO 2023 Table 11 Petroleum'!Q16-'AEO 2023 Table 11 Petroleum'!Q21),'AEO 2023 Table 11 Petroleum'!Q20)*10^6*10^6)</f>
        <v>5.1062338655517486E-2</v>
      </c>
      <c r="R10">
        <f>('AEO 2023 Table 24 Refining'!R26*10^12)/('AEO 2023 Table 24 Refining'!R17*365*(('AEO 2023 Table 11 Petroleum'!R16-'AEO 2023 Table 11 Petroleum'!R21)*'AEO 2023 T68 Conversion Factors'!R48+'AEO 2023 Table 11 Petroleum'!R20*'AEO 2023 T68 Conversion Factors'!R49)/SUM(('AEO 2023 Table 11 Petroleum'!R16-'AEO 2023 Table 11 Petroleum'!R21),'AEO 2023 Table 11 Petroleum'!R20)*10^6*10^6)</f>
        <v>5.1313846072362827E-2</v>
      </c>
      <c r="S10">
        <f>('AEO 2023 Table 24 Refining'!S26*10^12)/('AEO 2023 Table 24 Refining'!S17*365*(('AEO 2023 Table 11 Petroleum'!S16-'AEO 2023 Table 11 Petroleum'!S21)*'AEO 2023 T68 Conversion Factors'!S48+'AEO 2023 Table 11 Petroleum'!S20*'AEO 2023 T68 Conversion Factors'!S49)/SUM(('AEO 2023 Table 11 Petroleum'!S16-'AEO 2023 Table 11 Petroleum'!S21),'AEO 2023 Table 11 Petroleum'!S20)*10^6*10^6)</f>
        <v>5.1142454737139027E-2</v>
      </c>
      <c r="T10">
        <f>('AEO 2023 Table 24 Refining'!T26*10^12)/('AEO 2023 Table 24 Refining'!T17*365*(('AEO 2023 Table 11 Petroleum'!T16-'AEO 2023 Table 11 Petroleum'!T21)*'AEO 2023 T68 Conversion Factors'!T48+'AEO 2023 Table 11 Petroleum'!T20*'AEO 2023 T68 Conversion Factors'!T49)/SUM(('AEO 2023 Table 11 Petroleum'!T16-'AEO 2023 Table 11 Petroleum'!T21),'AEO 2023 Table 11 Petroleum'!T20)*10^6*10^6)</f>
        <v>5.1106810854461636E-2</v>
      </c>
      <c r="U10">
        <f>('AEO 2023 Table 24 Refining'!U26*10^12)/('AEO 2023 Table 24 Refining'!U17*365*(('AEO 2023 Table 11 Petroleum'!U16-'AEO 2023 Table 11 Petroleum'!U21)*'AEO 2023 T68 Conversion Factors'!U48+'AEO 2023 Table 11 Petroleum'!U20*'AEO 2023 T68 Conversion Factors'!U49)/SUM(('AEO 2023 Table 11 Petroleum'!U16-'AEO 2023 Table 11 Petroleum'!U21),'AEO 2023 Table 11 Petroleum'!U20)*10^6*10^6)</f>
        <v>5.1139900683901431E-2</v>
      </c>
      <c r="V10">
        <f>('AEO 2023 Table 24 Refining'!V26*10^12)/('AEO 2023 Table 24 Refining'!V17*365*(('AEO 2023 Table 11 Petroleum'!V16-'AEO 2023 Table 11 Petroleum'!V21)*'AEO 2023 T68 Conversion Factors'!V48+'AEO 2023 Table 11 Petroleum'!V20*'AEO 2023 T68 Conversion Factors'!V49)/SUM(('AEO 2023 Table 11 Petroleum'!V16-'AEO 2023 Table 11 Petroleum'!V21),'AEO 2023 Table 11 Petroleum'!V20)*10^6*10^6)</f>
        <v>5.115971471683467E-2</v>
      </c>
      <c r="W10">
        <f>('AEO 2023 Table 24 Refining'!W26*10^12)/('AEO 2023 Table 24 Refining'!W17*365*(('AEO 2023 Table 11 Petroleum'!W16-'AEO 2023 Table 11 Petroleum'!W21)*'AEO 2023 T68 Conversion Factors'!W48+'AEO 2023 Table 11 Petroleum'!W20*'AEO 2023 T68 Conversion Factors'!W49)/SUM(('AEO 2023 Table 11 Petroleum'!W16-'AEO 2023 Table 11 Petroleum'!W21),'AEO 2023 Table 11 Petroleum'!W20)*10^6*10^6)</f>
        <v>5.1254801552747239E-2</v>
      </c>
      <c r="X10">
        <f>('AEO 2023 Table 24 Refining'!X26*10^12)/('AEO 2023 Table 24 Refining'!X17*365*(('AEO 2023 Table 11 Petroleum'!X16-'AEO 2023 Table 11 Petroleum'!X21)*'AEO 2023 T68 Conversion Factors'!X48+'AEO 2023 Table 11 Petroleum'!X20*'AEO 2023 T68 Conversion Factors'!X49)/SUM(('AEO 2023 Table 11 Petroleum'!X16-'AEO 2023 Table 11 Petroleum'!X21),'AEO 2023 Table 11 Petroleum'!X20)*10^6*10^6)</f>
        <v>5.1447637349143815E-2</v>
      </c>
      <c r="Y10">
        <f>('AEO 2023 Table 24 Refining'!Y26*10^12)/('AEO 2023 Table 24 Refining'!Y17*365*(('AEO 2023 Table 11 Petroleum'!Y16-'AEO 2023 Table 11 Petroleum'!Y21)*'AEO 2023 T68 Conversion Factors'!Y48+'AEO 2023 Table 11 Petroleum'!Y20*'AEO 2023 T68 Conversion Factors'!Y49)/SUM(('AEO 2023 Table 11 Petroleum'!Y16-'AEO 2023 Table 11 Petroleum'!Y21),'AEO 2023 Table 11 Petroleum'!Y20)*10^6*10^6)</f>
        <v>5.1432687622576537E-2</v>
      </c>
      <c r="Z10">
        <f>('AEO 2023 Table 24 Refining'!Z26*10^12)/('AEO 2023 Table 24 Refining'!Z17*365*(('AEO 2023 Table 11 Petroleum'!Z16-'AEO 2023 Table 11 Petroleum'!Z21)*'AEO 2023 T68 Conversion Factors'!Z48+'AEO 2023 Table 11 Petroleum'!Z20*'AEO 2023 T68 Conversion Factors'!Z49)/SUM(('AEO 2023 Table 11 Petroleum'!Z16-'AEO 2023 Table 11 Petroleum'!Z21),'AEO 2023 Table 11 Petroleum'!Z20)*10^6*10^6)</f>
        <v>5.161097934129899E-2</v>
      </c>
      <c r="AA10">
        <f>('AEO 2023 Table 24 Refining'!AA26*10^12)/('AEO 2023 Table 24 Refining'!AA17*365*(('AEO 2023 Table 11 Petroleum'!AA16-'AEO 2023 Table 11 Petroleum'!AA21)*'AEO 2023 T68 Conversion Factors'!AA48+'AEO 2023 Table 11 Petroleum'!AA20*'AEO 2023 T68 Conversion Factors'!AA49)/SUM(('AEO 2023 Table 11 Petroleum'!AA16-'AEO 2023 Table 11 Petroleum'!AA21),'AEO 2023 Table 11 Petroleum'!AA20)*10^6*10^6)</f>
        <v>5.173841755338749E-2</v>
      </c>
      <c r="AB10">
        <f>('AEO 2023 Table 24 Refining'!AB26*10^12)/('AEO 2023 Table 24 Refining'!AB17*365*(('AEO 2023 Table 11 Petroleum'!AB16-'AEO 2023 Table 11 Petroleum'!AB21)*'AEO 2023 T68 Conversion Factors'!AB48+'AEO 2023 Table 11 Petroleum'!AB20*'AEO 2023 T68 Conversion Factors'!AB49)/SUM(('AEO 2023 Table 11 Petroleum'!AB16-'AEO 2023 Table 11 Petroleum'!AB21),'AEO 2023 Table 11 Petroleum'!AB20)*10^6*10^6)</f>
        <v>5.1853952680965064E-2</v>
      </c>
      <c r="AC10">
        <f>('AEO 2023 Table 24 Refining'!AC26*10^12)/('AEO 2023 Table 24 Refining'!AC17*365*(('AEO 2023 Table 11 Petroleum'!AC16-'AEO 2023 Table 11 Petroleum'!AC21)*'AEO 2023 T68 Conversion Factors'!AC48+'AEO 2023 Table 11 Petroleum'!AC20*'AEO 2023 T68 Conversion Factors'!AC49)/SUM(('AEO 2023 Table 11 Petroleum'!AC16-'AEO 2023 Table 11 Petroleum'!AC21),'AEO 2023 Table 11 Petroleum'!AC20)*10^6*10^6)</f>
        <v>5.1844380864238135E-2</v>
      </c>
      <c r="AD10">
        <f>('AEO 2023 Table 24 Refining'!AD26*10^12)/('AEO 2023 Table 24 Refining'!AD17*365*(('AEO 2023 Table 11 Petroleum'!AD16-'AEO 2023 Table 11 Petroleum'!AD21)*'AEO 2023 T68 Conversion Factors'!AD48+'AEO 2023 Table 11 Petroleum'!AD20*'AEO 2023 T68 Conversion Factors'!AD49)/SUM(('AEO 2023 Table 11 Petroleum'!AD16-'AEO 2023 Table 11 Petroleum'!AD21),'AEO 2023 Table 11 Petroleum'!AD20)*10^6*10^6)</f>
        <v>5.1752144903693592E-2</v>
      </c>
      <c r="AE10">
        <f>('AEO 2023 Table 24 Refining'!AE26*10^12)/('AEO 2023 Table 24 Refining'!AE17*365*(('AEO 2023 Table 11 Petroleum'!AE16-'AEO 2023 Table 11 Petroleum'!AE21)*'AEO 2023 T68 Conversion Factors'!AE48+'AEO 2023 Table 11 Petroleum'!AE20*'AEO 2023 T68 Conversion Factors'!AE49)/SUM(('AEO 2023 Table 11 Petroleum'!AE16-'AEO 2023 Table 11 Petroleum'!AE21),'AEO 2023 Table 11 Petroleum'!AE20)*10^6*10^6)</f>
        <v>5.1711940060746177E-2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1.7620098252040788E-3</v>
      </c>
      <c r="D2">
        <f>'AEO 2023 Table 34 Non-Mfg'!D17/SUM('AEO 2023 Table 34 Non-Mfg'!D17,'AEO 2023 Table 34 Non-Mfg'!D21)</f>
        <v>1.6700186019829814E-3</v>
      </c>
      <c r="E2">
        <f>'AEO 2023 Table 34 Non-Mfg'!E17/SUM('AEO 2023 Table 34 Non-Mfg'!E17,'AEO 2023 Table 34 Non-Mfg'!E21)</f>
        <v>1.5636895482419621E-3</v>
      </c>
      <c r="F2">
        <f>'AEO 2023 Table 34 Non-Mfg'!F17/SUM('AEO 2023 Table 34 Non-Mfg'!F17,'AEO 2023 Table 34 Non-Mfg'!F21)</f>
        <v>1.4579871082456104E-3</v>
      </c>
      <c r="G2">
        <f>'AEO 2023 Table 34 Non-Mfg'!G17/SUM('AEO 2023 Table 34 Non-Mfg'!G17,'AEO 2023 Table 34 Non-Mfg'!G21)</f>
        <v>1.3569434515017327E-3</v>
      </c>
      <c r="H2">
        <f>'AEO 2023 Table 34 Non-Mfg'!H17/SUM('AEO 2023 Table 34 Non-Mfg'!H17,'AEO 2023 Table 34 Non-Mfg'!H21)</f>
        <v>1.2673130772306138E-3</v>
      </c>
      <c r="I2">
        <f>'AEO 2023 Table 34 Non-Mfg'!I17/SUM('AEO 2023 Table 34 Non-Mfg'!I17,'AEO 2023 Table 34 Non-Mfg'!I21)</f>
        <v>1.1883771180116187E-3</v>
      </c>
      <c r="J2">
        <f>'AEO 2023 Table 34 Non-Mfg'!J17/SUM('AEO 2023 Table 34 Non-Mfg'!J17,'AEO 2023 Table 34 Non-Mfg'!J21)</f>
        <v>1.1212286614970905E-3</v>
      </c>
      <c r="K2">
        <f>'AEO 2023 Table 34 Non-Mfg'!K17/SUM('AEO 2023 Table 34 Non-Mfg'!K17,'AEO 2023 Table 34 Non-Mfg'!K21)</f>
        <v>1.0653479659635593E-3</v>
      </c>
      <c r="L2">
        <f>'AEO 2023 Table 34 Non-Mfg'!L17/SUM('AEO 2023 Table 34 Non-Mfg'!L17,'AEO 2023 Table 34 Non-Mfg'!L21)</f>
        <v>1.0189414982175811E-3</v>
      </c>
      <c r="M2">
        <f>'AEO 2023 Table 34 Non-Mfg'!M17/SUM('AEO 2023 Table 34 Non-Mfg'!M17,'AEO 2023 Table 34 Non-Mfg'!M21)</f>
        <v>9.8360473328650715E-4</v>
      </c>
      <c r="N2">
        <f>'AEO 2023 Table 34 Non-Mfg'!N17/SUM('AEO 2023 Table 34 Non-Mfg'!N17,'AEO 2023 Table 34 Non-Mfg'!N21)</f>
        <v>9.5993552734332892E-4</v>
      </c>
      <c r="O2">
        <f>'AEO 2023 Table 34 Non-Mfg'!O17/SUM('AEO 2023 Table 34 Non-Mfg'!O17,'AEO 2023 Table 34 Non-Mfg'!O21)</f>
        <v>9.4783347497607218E-4</v>
      </c>
      <c r="P2">
        <f>'AEO 2023 Table 34 Non-Mfg'!P17/SUM('AEO 2023 Table 34 Non-Mfg'!P17,'AEO 2023 Table 34 Non-Mfg'!P21)</f>
        <v>9.4163809723670411E-4</v>
      </c>
      <c r="Q2">
        <f>'AEO 2023 Table 34 Non-Mfg'!Q17/SUM('AEO 2023 Table 34 Non-Mfg'!Q17,'AEO 2023 Table 34 Non-Mfg'!Q21)</f>
        <v>9.3660606752033317E-4</v>
      </c>
      <c r="R2">
        <f>'AEO 2023 Table 34 Non-Mfg'!R17/SUM('AEO 2023 Table 34 Non-Mfg'!R17,'AEO 2023 Table 34 Non-Mfg'!R21)</f>
        <v>9.2993899520923018E-4</v>
      </c>
      <c r="S2">
        <f>'AEO 2023 Table 34 Non-Mfg'!S17/SUM('AEO 2023 Table 34 Non-Mfg'!S17,'AEO 2023 Table 34 Non-Mfg'!S21)</f>
        <v>9.2367335528004873E-4</v>
      </c>
      <c r="T2">
        <f>'AEO 2023 Table 34 Non-Mfg'!T17/SUM('AEO 2023 Table 34 Non-Mfg'!T17,'AEO 2023 Table 34 Non-Mfg'!T21)</f>
        <v>9.1751032712718652E-4</v>
      </c>
      <c r="U2">
        <f>'AEO 2023 Table 34 Non-Mfg'!U17/SUM('AEO 2023 Table 34 Non-Mfg'!U17,'AEO 2023 Table 34 Non-Mfg'!U21)</f>
        <v>9.1105470726089417E-4</v>
      </c>
      <c r="V2">
        <f>'AEO 2023 Table 34 Non-Mfg'!V17/SUM('AEO 2023 Table 34 Non-Mfg'!V17,'AEO 2023 Table 34 Non-Mfg'!V21)</f>
        <v>9.0470337623765938E-4</v>
      </c>
      <c r="W2">
        <f>'AEO 2023 Table 34 Non-Mfg'!W17/SUM('AEO 2023 Table 34 Non-Mfg'!W17,'AEO 2023 Table 34 Non-Mfg'!W21)</f>
        <v>8.9856163535053974E-4</v>
      </c>
      <c r="X2">
        <f>'AEO 2023 Table 34 Non-Mfg'!X17/SUM('AEO 2023 Table 34 Non-Mfg'!X17,'AEO 2023 Table 34 Non-Mfg'!X21)</f>
        <v>8.9271158434925141E-4</v>
      </c>
      <c r="Y2">
        <f>'AEO 2023 Table 34 Non-Mfg'!Y17/SUM('AEO 2023 Table 34 Non-Mfg'!Y17,'AEO 2023 Table 34 Non-Mfg'!Y21)</f>
        <v>8.8753732472857875E-4</v>
      </c>
      <c r="Z2">
        <f>'AEO 2023 Table 34 Non-Mfg'!Z17/SUM('AEO 2023 Table 34 Non-Mfg'!Z17,'AEO 2023 Table 34 Non-Mfg'!Z21)</f>
        <v>8.8230668139875482E-4</v>
      </c>
      <c r="AA2">
        <f>'AEO 2023 Table 34 Non-Mfg'!AA17/SUM('AEO 2023 Table 34 Non-Mfg'!AA17,'AEO 2023 Table 34 Non-Mfg'!AA21)</f>
        <v>8.7712010309486403E-4</v>
      </c>
      <c r="AB2">
        <f>'AEO 2023 Table 34 Non-Mfg'!AB17/SUM('AEO 2023 Table 34 Non-Mfg'!AB17,'AEO 2023 Table 34 Non-Mfg'!AB21)</f>
        <v>8.7204888989568725E-4</v>
      </c>
      <c r="AC2">
        <f>'AEO 2023 Table 34 Non-Mfg'!AC17/SUM('AEO 2023 Table 34 Non-Mfg'!AC17,'AEO 2023 Table 34 Non-Mfg'!AC21)</f>
        <v>8.6686118904312503E-4</v>
      </c>
      <c r="AD2">
        <f>'AEO 2023 Table 34 Non-Mfg'!AD17/SUM('AEO 2023 Table 34 Non-Mfg'!AD17,'AEO 2023 Table 34 Non-Mfg'!AD21)</f>
        <v>8.6164350775207708E-4</v>
      </c>
      <c r="AE2">
        <f>'AEO 2023 Table 34 Non-Mfg'!AE17/SUM('AEO 2023 Table 34 Non-Mfg'!AE17,'AEO 2023 Table 34 Non-Mfg'!AE21)</f>
        <v>8.5661871094003597E-4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0.22754872072934393</v>
      </c>
      <c r="D3">
        <f>'AEO 2023 Table 34 Non-Mfg'!D41/SUM('AEO 2023 Table 34 Non-Mfg'!D41,'AEO 2023 Table 34 Non-Mfg'!D44)</f>
        <v>0.21821554505092913</v>
      </c>
      <c r="E3">
        <f>'AEO 2023 Table 34 Non-Mfg'!E41/SUM('AEO 2023 Table 34 Non-Mfg'!E41,'AEO 2023 Table 34 Non-Mfg'!E44)</f>
        <v>0.2034319456413558</v>
      </c>
      <c r="F3">
        <f>'AEO 2023 Table 34 Non-Mfg'!F41/SUM('AEO 2023 Table 34 Non-Mfg'!F41,'AEO 2023 Table 34 Non-Mfg'!F44)</f>
        <v>0.19540876945336075</v>
      </c>
      <c r="G3">
        <f>'AEO 2023 Table 34 Non-Mfg'!G41/SUM('AEO 2023 Table 34 Non-Mfg'!G41,'AEO 2023 Table 34 Non-Mfg'!G44)</f>
        <v>0.18709850315203114</v>
      </c>
      <c r="H3">
        <f>'AEO 2023 Table 34 Non-Mfg'!H41/SUM('AEO 2023 Table 34 Non-Mfg'!H41,'AEO 2023 Table 34 Non-Mfg'!H44)</f>
        <v>0.17946090931353226</v>
      </c>
      <c r="I3">
        <f>'AEO 2023 Table 34 Non-Mfg'!I41/SUM('AEO 2023 Table 34 Non-Mfg'!I41,'AEO 2023 Table 34 Non-Mfg'!I44)</f>
        <v>0.17199631325633863</v>
      </c>
      <c r="J3">
        <f>'AEO 2023 Table 34 Non-Mfg'!J41/SUM('AEO 2023 Table 34 Non-Mfg'!J41,'AEO 2023 Table 34 Non-Mfg'!J44)</f>
        <v>0.16584137453925077</v>
      </c>
      <c r="K3">
        <f>'AEO 2023 Table 34 Non-Mfg'!K41/SUM('AEO 2023 Table 34 Non-Mfg'!K41,'AEO 2023 Table 34 Non-Mfg'!K44)</f>
        <v>0.16066948277944129</v>
      </c>
      <c r="L3">
        <f>'AEO 2023 Table 34 Non-Mfg'!L41/SUM('AEO 2023 Table 34 Non-Mfg'!L41,'AEO 2023 Table 34 Non-Mfg'!L44)</f>
        <v>0.15439162543742335</v>
      </c>
      <c r="M3">
        <f>'AEO 2023 Table 34 Non-Mfg'!M41/SUM('AEO 2023 Table 34 Non-Mfg'!M41,'AEO 2023 Table 34 Non-Mfg'!M44)</f>
        <v>0.14871887291026534</v>
      </c>
      <c r="N3">
        <f>'AEO 2023 Table 34 Non-Mfg'!N41/SUM('AEO 2023 Table 34 Non-Mfg'!N41,'AEO 2023 Table 34 Non-Mfg'!N44)</f>
        <v>0.1464545466407047</v>
      </c>
      <c r="O3">
        <f>'AEO 2023 Table 34 Non-Mfg'!O41/SUM('AEO 2023 Table 34 Non-Mfg'!O41,'AEO 2023 Table 34 Non-Mfg'!O44)</f>
        <v>0.14495516679382806</v>
      </c>
      <c r="P3">
        <f>'AEO 2023 Table 34 Non-Mfg'!P41/SUM('AEO 2023 Table 34 Non-Mfg'!P41,'AEO 2023 Table 34 Non-Mfg'!P44)</f>
        <v>0.14445120488067939</v>
      </c>
      <c r="Q3">
        <f>'AEO 2023 Table 34 Non-Mfg'!Q41/SUM('AEO 2023 Table 34 Non-Mfg'!Q41,'AEO 2023 Table 34 Non-Mfg'!Q44)</f>
        <v>0.1440651664012455</v>
      </c>
      <c r="R3">
        <f>'AEO 2023 Table 34 Non-Mfg'!R41/SUM('AEO 2023 Table 34 Non-Mfg'!R41,'AEO 2023 Table 34 Non-Mfg'!R44)</f>
        <v>0.14378255011780408</v>
      </c>
      <c r="S3">
        <f>'AEO 2023 Table 34 Non-Mfg'!S41/SUM('AEO 2023 Table 34 Non-Mfg'!S41,'AEO 2023 Table 34 Non-Mfg'!S44)</f>
        <v>0.14378740769881587</v>
      </c>
      <c r="T3">
        <f>'AEO 2023 Table 34 Non-Mfg'!T41/SUM('AEO 2023 Table 34 Non-Mfg'!T41,'AEO 2023 Table 34 Non-Mfg'!T44)</f>
        <v>0.1438744332955067</v>
      </c>
      <c r="U3">
        <f>'AEO 2023 Table 34 Non-Mfg'!U41/SUM('AEO 2023 Table 34 Non-Mfg'!U41,'AEO 2023 Table 34 Non-Mfg'!U44)</f>
        <v>0.14252923221465855</v>
      </c>
      <c r="V3">
        <f>'AEO 2023 Table 34 Non-Mfg'!V41/SUM('AEO 2023 Table 34 Non-Mfg'!V41,'AEO 2023 Table 34 Non-Mfg'!V44)</f>
        <v>0.14280487479798379</v>
      </c>
      <c r="W3">
        <f>'AEO 2023 Table 34 Non-Mfg'!W41/SUM('AEO 2023 Table 34 Non-Mfg'!W41,'AEO 2023 Table 34 Non-Mfg'!W44)</f>
        <v>0.14287745541734898</v>
      </c>
      <c r="X3">
        <f>'AEO 2023 Table 34 Non-Mfg'!X41/SUM('AEO 2023 Table 34 Non-Mfg'!X41,'AEO 2023 Table 34 Non-Mfg'!X44)</f>
        <v>0.14300264895339751</v>
      </c>
      <c r="Y3">
        <f>'AEO 2023 Table 34 Non-Mfg'!Y41/SUM('AEO 2023 Table 34 Non-Mfg'!Y41,'AEO 2023 Table 34 Non-Mfg'!Y44)</f>
        <v>0.14319130477960737</v>
      </c>
      <c r="Z3">
        <f>'AEO 2023 Table 34 Non-Mfg'!Z41/SUM('AEO 2023 Table 34 Non-Mfg'!Z41,'AEO 2023 Table 34 Non-Mfg'!Z44)</f>
        <v>0.14302836912914757</v>
      </c>
      <c r="AA3">
        <f>'AEO 2023 Table 34 Non-Mfg'!AA41/SUM('AEO 2023 Table 34 Non-Mfg'!AA41,'AEO 2023 Table 34 Non-Mfg'!AA44)</f>
        <v>0.14290692801611221</v>
      </c>
      <c r="AB3">
        <f>'AEO 2023 Table 34 Non-Mfg'!AB41/SUM('AEO 2023 Table 34 Non-Mfg'!AB41,'AEO 2023 Table 34 Non-Mfg'!AB44)</f>
        <v>0.14306641040070986</v>
      </c>
      <c r="AC3">
        <f>'AEO 2023 Table 34 Non-Mfg'!AC41/SUM('AEO 2023 Table 34 Non-Mfg'!AC41,'AEO 2023 Table 34 Non-Mfg'!AC44)</f>
        <v>0.14354276846159456</v>
      </c>
      <c r="AD3">
        <f>'AEO 2023 Table 34 Non-Mfg'!AD41/SUM('AEO 2023 Table 34 Non-Mfg'!AD41,'AEO 2023 Table 34 Non-Mfg'!AD44)</f>
        <v>0.14361709768574868</v>
      </c>
      <c r="AE3">
        <f>'AEO 2023 Table 34 Non-Mfg'!AE41/SUM('AEO 2023 Table 34 Non-Mfg'!AE41,'AEO 2023 Table 34 Non-Mfg'!AE44)</f>
        <v>0.14366710527866264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0.22754872072934393</v>
      </c>
      <c r="D4">
        <f>'AEO 2023 Table 34 Non-Mfg'!D41/SUM('AEO 2023 Table 34 Non-Mfg'!D41,'AEO 2023 Table 34 Non-Mfg'!D44)</f>
        <v>0.21821554505092913</v>
      </c>
      <c r="E4">
        <f>'AEO 2023 Table 34 Non-Mfg'!E41/SUM('AEO 2023 Table 34 Non-Mfg'!E41,'AEO 2023 Table 34 Non-Mfg'!E44)</f>
        <v>0.2034319456413558</v>
      </c>
      <c r="F4">
        <f>'AEO 2023 Table 34 Non-Mfg'!F41/SUM('AEO 2023 Table 34 Non-Mfg'!F41,'AEO 2023 Table 34 Non-Mfg'!F44)</f>
        <v>0.19540876945336075</v>
      </c>
      <c r="G4">
        <f>'AEO 2023 Table 34 Non-Mfg'!G41/SUM('AEO 2023 Table 34 Non-Mfg'!G41,'AEO 2023 Table 34 Non-Mfg'!G44)</f>
        <v>0.18709850315203114</v>
      </c>
      <c r="H4">
        <f>'AEO 2023 Table 34 Non-Mfg'!H41/SUM('AEO 2023 Table 34 Non-Mfg'!H41,'AEO 2023 Table 34 Non-Mfg'!H44)</f>
        <v>0.17946090931353226</v>
      </c>
      <c r="I4">
        <f>'AEO 2023 Table 34 Non-Mfg'!I41/SUM('AEO 2023 Table 34 Non-Mfg'!I41,'AEO 2023 Table 34 Non-Mfg'!I44)</f>
        <v>0.17199631325633863</v>
      </c>
      <c r="J4">
        <f>'AEO 2023 Table 34 Non-Mfg'!J41/SUM('AEO 2023 Table 34 Non-Mfg'!J41,'AEO 2023 Table 34 Non-Mfg'!J44)</f>
        <v>0.16584137453925077</v>
      </c>
      <c r="K4">
        <f>'AEO 2023 Table 34 Non-Mfg'!K41/SUM('AEO 2023 Table 34 Non-Mfg'!K41,'AEO 2023 Table 34 Non-Mfg'!K44)</f>
        <v>0.16066948277944129</v>
      </c>
      <c r="L4">
        <f>'AEO 2023 Table 34 Non-Mfg'!L41/SUM('AEO 2023 Table 34 Non-Mfg'!L41,'AEO 2023 Table 34 Non-Mfg'!L44)</f>
        <v>0.15439162543742335</v>
      </c>
      <c r="M4">
        <f>'AEO 2023 Table 34 Non-Mfg'!M41/SUM('AEO 2023 Table 34 Non-Mfg'!M41,'AEO 2023 Table 34 Non-Mfg'!M44)</f>
        <v>0.14871887291026534</v>
      </c>
      <c r="N4">
        <f>'AEO 2023 Table 34 Non-Mfg'!N41/SUM('AEO 2023 Table 34 Non-Mfg'!N41,'AEO 2023 Table 34 Non-Mfg'!N44)</f>
        <v>0.1464545466407047</v>
      </c>
      <c r="O4">
        <f>'AEO 2023 Table 34 Non-Mfg'!O41/SUM('AEO 2023 Table 34 Non-Mfg'!O41,'AEO 2023 Table 34 Non-Mfg'!O44)</f>
        <v>0.14495516679382806</v>
      </c>
      <c r="P4">
        <f>'AEO 2023 Table 34 Non-Mfg'!P41/SUM('AEO 2023 Table 34 Non-Mfg'!P41,'AEO 2023 Table 34 Non-Mfg'!P44)</f>
        <v>0.14445120488067939</v>
      </c>
      <c r="Q4">
        <f>'AEO 2023 Table 34 Non-Mfg'!Q41/SUM('AEO 2023 Table 34 Non-Mfg'!Q41,'AEO 2023 Table 34 Non-Mfg'!Q44)</f>
        <v>0.1440651664012455</v>
      </c>
      <c r="R4">
        <f>'AEO 2023 Table 34 Non-Mfg'!R41/SUM('AEO 2023 Table 34 Non-Mfg'!R41,'AEO 2023 Table 34 Non-Mfg'!R44)</f>
        <v>0.14378255011780408</v>
      </c>
      <c r="S4">
        <f>'AEO 2023 Table 34 Non-Mfg'!S41/SUM('AEO 2023 Table 34 Non-Mfg'!S41,'AEO 2023 Table 34 Non-Mfg'!S44)</f>
        <v>0.14378740769881587</v>
      </c>
      <c r="T4">
        <f>'AEO 2023 Table 34 Non-Mfg'!T41/SUM('AEO 2023 Table 34 Non-Mfg'!T41,'AEO 2023 Table 34 Non-Mfg'!T44)</f>
        <v>0.1438744332955067</v>
      </c>
      <c r="U4">
        <f>'AEO 2023 Table 34 Non-Mfg'!U41/SUM('AEO 2023 Table 34 Non-Mfg'!U41,'AEO 2023 Table 34 Non-Mfg'!U44)</f>
        <v>0.14252923221465855</v>
      </c>
      <c r="V4">
        <f>'AEO 2023 Table 34 Non-Mfg'!V41/SUM('AEO 2023 Table 34 Non-Mfg'!V41,'AEO 2023 Table 34 Non-Mfg'!V44)</f>
        <v>0.14280487479798379</v>
      </c>
      <c r="W4">
        <f>'AEO 2023 Table 34 Non-Mfg'!W41/SUM('AEO 2023 Table 34 Non-Mfg'!W41,'AEO 2023 Table 34 Non-Mfg'!W44)</f>
        <v>0.14287745541734898</v>
      </c>
      <c r="X4">
        <f>'AEO 2023 Table 34 Non-Mfg'!X41/SUM('AEO 2023 Table 34 Non-Mfg'!X41,'AEO 2023 Table 34 Non-Mfg'!X44)</f>
        <v>0.14300264895339751</v>
      </c>
      <c r="Y4">
        <f>'AEO 2023 Table 34 Non-Mfg'!Y41/SUM('AEO 2023 Table 34 Non-Mfg'!Y41,'AEO 2023 Table 34 Non-Mfg'!Y44)</f>
        <v>0.14319130477960737</v>
      </c>
      <c r="Z4">
        <f>'AEO 2023 Table 34 Non-Mfg'!Z41/SUM('AEO 2023 Table 34 Non-Mfg'!Z41,'AEO 2023 Table 34 Non-Mfg'!Z44)</f>
        <v>0.14302836912914757</v>
      </c>
      <c r="AA4">
        <f>'AEO 2023 Table 34 Non-Mfg'!AA41/SUM('AEO 2023 Table 34 Non-Mfg'!AA41,'AEO 2023 Table 34 Non-Mfg'!AA44)</f>
        <v>0.14290692801611221</v>
      </c>
      <c r="AB4">
        <f>'AEO 2023 Table 34 Non-Mfg'!AB41/SUM('AEO 2023 Table 34 Non-Mfg'!AB41,'AEO 2023 Table 34 Non-Mfg'!AB44)</f>
        <v>0.14306641040070986</v>
      </c>
      <c r="AC4">
        <f>'AEO 2023 Table 34 Non-Mfg'!AC41/SUM('AEO 2023 Table 34 Non-Mfg'!AC41,'AEO 2023 Table 34 Non-Mfg'!AC44)</f>
        <v>0.14354276846159456</v>
      </c>
      <c r="AD4">
        <f>'AEO 2023 Table 34 Non-Mfg'!AD41/SUM('AEO 2023 Table 34 Non-Mfg'!AD41,'AEO 2023 Table 34 Non-Mfg'!AD44)</f>
        <v>0.14361709768574868</v>
      </c>
      <c r="AE4">
        <f>'AEO 2023 Table 34 Non-Mfg'!AE41/SUM('AEO 2023 Table 34 Non-Mfg'!AE41,'AEO 2023 Table 34 Non-Mfg'!AE44)</f>
        <v>0.14366710527866264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0.22754872072934393</v>
      </c>
      <c r="D5">
        <f>'AEO 2023 Table 34 Non-Mfg'!D41/SUM('AEO 2023 Table 34 Non-Mfg'!D41,'AEO 2023 Table 34 Non-Mfg'!D44)</f>
        <v>0.21821554505092913</v>
      </c>
      <c r="E5">
        <f>'AEO 2023 Table 34 Non-Mfg'!E41/SUM('AEO 2023 Table 34 Non-Mfg'!E41,'AEO 2023 Table 34 Non-Mfg'!E44)</f>
        <v>0.2034319456413558</v>
      </c>
      <c r="F5">
        <f>'AEO 2023 Table 34 Non-Mfg'!F41/SUM('AEO 2023 Table 34 Non-Mfg'!F41,'AEO 2023 Table 34 Non-Mfg'!F44)</f>
        <v>0.19540876945336075</v>
      </c>
      <c r="G5">
        <f>'AEO 2023 Table 34 Non-Mfg'!G41/SUM('AEO 2023 Table 34 Non-Mfg'!G41,'AEO 2023 Table 34 Non-Mfg'!G44)</f>
        <v>0.18709850315203114</v>
      </c>
      <c r="H5">
        <f>'AEO 2023 Table 34 Non-Mfg'!H41/SUM('AEO 2023 Table 34 Non-Mfg'!H41,'AEO 2023 Table 34 Non-Mfg'!H44)</f>
        <v>0.17946090931353226</v>
      </c>
      <c r="I5">
        <f>'AEO 2023 Table 34 Non-Mfg'!I41/SUM('AEO 2023 Table 34 Non-Mfg'!I41,'AEO 2023 Table 34 Non-Mfg'!I44)</f>
        <v>0.17199631325633863</v>
      </c>
      <c r="J5">
        <f>'AEO 2023 Table 34 Non-Mfg'!J41/SUM('AEO 2023 Table 34 Non-Mfg'!J41,'AEO 2023 Table 34 Non-Mfg'!J44)</f>
        <v>0.16584137453925077</v>
      </c>
      <c r="K5">
        <f>'AEO 2023 Table 34 Non-Mfg'!K41/SUM('AEO 2023 Table 34 Non-Mfg'!K41,'AEO 2023 Table 34 Non-Mfg'!K44)</f>
        <v>0.16066948277944129</v>
      </c>
      <c r="L5">
        <f>'AEO 2023 Table 34 Non-Mfg'!L41/SUM('AEO 2023 Table 34 Non-Mfg'!L41,'AEO 2023 Table 34 Non-Mfg'!L44)</f>
        <v>0.15439162543742335</v>
      </c>
      <c r="M5">
        <f>'AEO 2023 Table 34 Non-Mfg'!M41/SUM('AEO 2023 Table 34 Non-Mfg'!M41,'AEO 2023 Table 34 Non-Mfg'!M44)</f>
        <v>0.14871887291026534</v>
      </c>
      <c r="N5">
        <f>'AEO 2023 Table 34 Non-Mfg'!N41/SUM('AEO 2023 Table 34 Non-Mfg'!N41,'AEO 2023 Table 34 Non-Mfg'!N44)</f>
        <v>0.1464545466407047</v>
      </c>
      <c r="O5">
        <f>'AEO 2023 Table 34 Non-Mfg'!O41/SUM('AEO 2023 Table 34 Non-Mfg'!O41,'AEO 2023 Table 34 Non-Mfg'!O44)</f>
        <v>0.14495516679382806</v>
      </c>
      <c r="P5">
        <f>'AEO 2023 Table 34 Non-Mfg'!P41/SUM('AEO 2023 Table 34 Non-Mfg'!P41,'AEO 2023 Table 34 Non-Mfg'!P44)</f>
        <v>0.14445120488067939</v>
      </c>
      <c r="Q5">
        <f>'AEO 2023 Table 34 Non-Mfg'!Q41/SUM('AEO 2023 Table 34 Non-Mfg'!Q41,'AEO 2023 Table 34 Non-Mfg'!Q44)</f>
        <v>0.1440651664012455</v>
      </c>
      <c r="R5">
        <f>'AEO 2023 Table 34 Non-Mfg'!R41/SUM('AEO 2023 Table 34 Non-Mfg'!R41,'AEO 2023 Table 34 Non-Mfg'!R44)</f>
        <v>0.14378255011780408</v>
      </c>
      <c r="S5">
        <f>'AEO 2023 Table 34 Non-Mfg'!S41/SUM('AEO 2023 Table 34 Non-Mfg'!S41,'AEO 2023 Table 34 Non-Mfg'!S44)</f>
        <v>0.14378740769881587</v>
      </c>
      <c r="T5">
        <f>'AEO 2023 Table 34 Non-Mfg'!T41/SUM('AEO 2023 Table 34 Non-Mfg'!T41,'AEO 2023 Table 34 Non-Mfg'!T44)</f>
        <v>0.1438744332955067</v>
      </c>
      <c r="U5">
        <f>'AEO 2023 Table 34 Non-Mfg'!U41/SUM('AEO 2023 Table 34 Non-Mfg'!U41,'AEO 2023 Table 34 Non-Mfg'!U44)</f>
        <v>0.14252923221465855</v>
      </c>
      <c r="V5">
        <f>'AEO 2023 Table 34 Non-Mfg'!V41/SUM('AEO 2023 Table 34 Non-Mfg'!V41,'AEO 2023 Table 34 Non-Mfg'!V44)</f>
        <v>0.14280487479798379</v>
      </c>
      <c r="W5">
        <f>'AEO 2023 Table 34 Non-Mfg'!W41/SUM('AEO 2023 Table 34 Non-Mfg'!W41,'AEO 2023 Table 34 Non-Mfg'!W44)</f>
        <v>0.14287745541734898</v>
      </c>
      <c r="X5">
        <f>'AEO 2023 Table 34 Non-Mfg'!X41/SUM('AEO 2023 Table 34 Non-Mfg'!X41,'AEO 2023 Table 34 Non-Mfg'!X44)</f>
        <v>0.14300264895339751</v>
      </c>
      <c r="Y5">
        <f>'AEO 2023 Table 34 Non-Mfg'!Y41/SUM('AEO 2023 Table 34 Non-Mfg'!Y41,'AEO 2023 Table 34 Non-Mfg'!Y44)</f>
        <v>0.14319130477960737</v>
      </c>
      <c r="Z5">
        <f>'AEO 2023 Table 34 Non-Mfg'!Z41/SUM('AEO 2023 Table 34 Non-Mfg'!Z41,'AEO 2023 Table 34 Non-Mfg'!Z44)</f>
        <v>0.14302836912914757</v>
      </c>
      <c r="AA5">
        <f>'AEO 2023 Table 34 Non-Mfg'!AA41/SUM('AEO 2023 Table 34 Non-Mfg'!AA41,'AEO 2023 Table 34 Non-Mfg'!AA44)</f>
        <v>0.14290692801611221</v>
      </c>
      <c r="AB5">
        <f>'AEO 2023 Table 34 Non-Mfg'!AB41/SUM('AEO 2023 Table 34 Non-Mfg'!AB41,'AEO 2023 Table 34 Non-Mfg'!AB44)</f>
        <v>0.14306641040070986</v>
      </c>
      <c r="AC5">
        <f>'AEO 2023 Table 34 Non-Mfg'!AC41/SUM('AEO 2023 Table 34 Non-Mfg'!AC41,'AEO 2023 Table 34 Non-Mfg'!AC44)</f>
        <v>0.14354276846159456</v>
      </c>
      <c r="AD5">
        <f>'AEO 2023 Table 34 Non-Mfg'!AD41/SUM('AEO 2023 Table 34 Non-Mfg'!AD41,'AEO 2023 Table 34 Non-Mfg'!AD44)</f>
        <v>0.14361709768574868</v>
      </c>
      <c r="AE5">
        <f>'AEO 2023 Table 34 Non-Mfg'!AE41/SUM('AEO 2023 Table 34 Non-Mfg'!AE41,'AEO 2023 Table 34 Non-Mfg'!AE44)</f>
        <v>0.14366710527866264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6.4464590666588398E-2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3.8717307517998456E-2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6.4570222240295141E-2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7.4361844666760504E-2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9.5905839464548004E-2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0.11315114896758455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0.12343721006665058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0.11237235026801715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0.10162325603697482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9.4080692642151881E-2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8.897721758512056E-2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8.4909894671805208E-2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8.2244654007534279E-2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8.0023445569065058E-2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7.9028631723597004E-2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7.5120299061778237E-2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7.2074139737781304E-2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7.1106019135078857E-2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6.9598553494131285E-2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6.8480444727998205E-2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6.7420201802116483E-2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6.6111649677051701E-2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6.5381986402134079E-2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6.4998871936368177E-2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6.405173861018662E-2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6.259542471914839E-2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6.209423184410115E-2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6.1770203146355736E-2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6.1515232539938257E-2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6.4464590666588398E-2</v>
      </c>
      <c r="D7">
        <f>'AEO 2023 Table 33 Other Mfg'!D43/SUM('AEO 2023 Table 33 Other Mfg'!D43,'AEO 2023 Table 33 Other Mfg'!D45)</f>
        <v>3.8717307517998456E-2</v>
      </c>
      <c r="E7">
        <f>'AEO 2023 Table 33 Other Mfg'!E43/SUM('AEO 2023 Table 33 Other Mfg'!E43,'AEO 2023 Table 33 Other Mfg'!E45)</f>
        <v>6.4570222240295141E-2</v>
      </c>
      <c r="F7">
        <f>'AEO 2023 Table 33 Other Mfg'!F43/SUM('AEO 2023 Table 33 Other Mfg'!F43,'AEO 2023 Table 33 Other Mfg'!F45)</f>
        <v>7.4361844666760504E-2</v>
      </c>
      <c r="G7">
        <f>'AEO 2023 Table 33 Other Mfg'!G43/SUM('AEO 2023 Table 33 Other Mfg'!G43,'AEO 2023 Table 33 Other Mfg'!G45)</f>
        <v>9.5905839464548004E-2</v>
      </c>
      <c r="H7">
        <f>'AEO 2023 Table 33 Other Mfg'!H43/SUM('AEO 2023 Table 33 Other Mfg'!H43,'AEO 2023 Table 33 Other Mfg'!H45)</f>
        <v>0.11315114896758455</v>
      </c>
      <c r="I7">
        <f>'AEO 2023 Table 33 Other Mfg'!I43/SUM('AEO 2023 Table 33 Other Mfg'!I43,'AEO 2023 Table 33 Other Mfg'!I45)</f>
        <v>0.12343721006665058</v>
      </c>
      <c r="J7">
        <f>'AEO 2023 Table 33 Other Mfg'!J43/SUM('AEO 2023 Table 33 Other Mfg'!J43,'AEO 2023 Table 33 Other Mfg'!J45)</f>
        <v>0.11237235026801716</v>
      </c>
      <c r="K7">
        <f>'AEO 2023 Table 33 Other Mfg'!K43/SUM('AEO 2023 Table 33 Other Mfg'!K43,'AEO 2023 Table 33 Other Mfg'!K45)</f>
        <v>0.10162325603697481</v>
      </c>
      <c r="L7">
        <f>'AEO 2023 Table 33 Other Mfg'!L43/SUM('AEO 2023 Table 33 Other Mfg'!L43,'AEO 2023 Table 33 Other Mfg'!L45)</f>
        <v>9.4080692642151881E-2</v>
      </c>
      <c r="M7">
        <f>'AEO 2023 Table 33 Other Mfg'!M43/SUM('AEO 2023 Table 33 Other Mfg'!M43,'AEO 2023 Table 33 Other Mfg'!M45)</f>
        <v>8.897721758512056E-2</v>
      </c>
      <c r="N7">
        <f>'AEO 2023 Table 33 Other Mfg'!N43/SUM('AEO 2023 Table 33 Other Mfg'!N43,'AEO 2023 Table 33 Other Mfg'!N45)</f>
        <v>8.4909894671805208E-2</v>
      </c>
      <c r="O7">
        <f>'AEO 2023 Table 33 Other Mfg'!O43/SUM('AEO 2023 Table 33 Other Mfg'!O43,'AEO 2023 Table 33 Other Mfg'!O45)</f>
        <v>8.2244654007534279E-2</v>
      </c>
      <c r="P7">
        <f>'AEO 2023 Table 33 Other Mfg'!P43/SUM('AEO 2023 Table 33 Other Mfg'!P43,'AEO 2023 Table 33 Other Mfg'!P45)</f>
        <v>8.0023445569065058E-2</v>
      </c>
      <c r="Q7">
        <f>'AEO 2023 Table 33 Other Mfg'!Q43/SUM('AEO 2023 Table 33 Other Mfg'!Q43,'AEO 2023 Table 33 Other Mfg'!Q45)</f>
        <v>7.9028631723597004E-2</v>
      </c>
      <c r="R7">
        <f>'AEO 2023 Table 33 Other Mfg'!R43/SUM('AEO 2023 Table 33 Other Mfg'!R43,'AEO 2023 Table 33 Other Mfg'!R45)</f>
        <v>7.5120299061778223E-2</v>
      </c>
      <c r="S7">
        <f>'AEO 2023 Table 33 Other Mfg'!S43/SUM('AEO 2023 Table 33 Other Mfg'!S43,'AEO 2023 Table 33 Other Mfg'!S45)</f>
        <v>7.207413973778129E-2</v>
      </c>
      <c r="T7">
        <f>'AEO 2023 Table 33 Other Mfg'!T43/SUM('AEO 2023 Table 33 Other Mfg'!T43,'AEO 2023 Table 33 Other Mfg'!T45)</f>
        <v>7.1106019135078843E-2</v>
      </c>
      <c r="U7">
        <f>'AEO 2023 Table 33 Other Mfg'!U43/SUM('AEO 2023 Table 33 Other Mfg'!U43,'AEO 2023 Table 33 Other Mfg'!U45)</f>
        <v>6.9598553494131285E-2</v>
      </c>
      <c r="V7">
        <f>'AEO 2023 Table 33 Other Mfg'!V43/SUM('AEO 2023 Table 33 Other Mfg'!V43,'AEO 2023 Table 33 Other Mfg'!V45)</f>
        <v>6.8480444727998205E-2</v>
      </c>
      <c r="W7">
        <f>'AEO 2023 Table 33 Other Mfg'!W43/SUM('AEO 2023 Table 33 Other Mfg'!W43,'AEO 2023 Table 33 Other Mfg'!W45)</f>
        <v>6.7420201802116483E-2</v>
      </c>
      <c r="X7">
        <f>'AEO 2023 Table 33 Other Mfg'!X43/SUM('AEO 2023 Table 33 Other Mfg'!X43,'AEO 2023 Table 33 Other Mfg'!X45)</f>
        <v>6.6111649677051701E-2</v>
      </c>
      <c r="Y7">
        <f>'AEO 2023 Table 33 Other Mfg'!Y43/SUM('AEO 2023 Table 33 Other Mfg'!Y43,'AEO 2023 Table 33 Other Mfg'!Y45)</f>
        <v>6.5381986402134079E-2</v>
      </c>
      <c r="Z7">
        <f>'AEO 2023 Table 33 Other Mfg'!Z43/SUM('AEO 2023 Table 33 Other Mfg'!Z43,'AEO 2023 Table 33 Other Mfg'!Z45)</f>
        <v>6.4998871936368177E-2</v>
      </c>
      <c r="AA7">
        <f>'AEO 2023 Table 33 Other Mfg'!AA43/SUM('AEO 2023 Table 33 Other Mfg'!AA43,'AEO 2023 Table 33 Other Mfg'!AA45)</f>
        <v>6.4051738610186607E-2</v>
      </c>
      <c r="AB7">
        <f>'AEO 2023 Table 33 Other Mfg'!AB43/SUM('AEO 2023 Table 33 Other Mfg'!AB43,'AEO 2023 Table 33 Other Mfg'!AB45)</f>
        <v>6.259542471914839E-2</v>
      </c>
      <c r="AC7">
        <f>'AEO 2023 Table 33 Other Mfg'!AC43/SUM('AEO 2023 Table 33 Other Mfg'!AC43,'AEO 2023 Table 33 Other Mfg'!AC45)</f>
        <v>6.2094231844101157E-2</v>
      </c>
      <c r="AD7">
        <f>'AEO 2023 Table 33 Other Mfg'!AD43/SUM('AEO 2023 Table 33 Other Mfg'!AD43,'AEO 2023 Table 33 Other Mfg'!AD45)</f>
        <v>6.1770203146355729E-2</v>
      </c>
      <c r="AE7">
        <f>'AEO 2023 Table 33 Other Mfg'!AE43/SUM('AEO 2023 Table 33 Other Mfg'!AE43,'AEO 2023 Table 33 Other Mfg'!AE45)</f>
        <v>6.1515232539938257E-2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'AEO 2022 Table 27 Chemicals'!C19/SUM('AEO 2022 Table 27 Chemicals'!C19,'AEO 2022 Table 27 Chemicals'!C23)</f>
        <v>1.2179932226479831E-2</v>
      </c>
      <c r="C11">
        <f>'AEO 2023 Table 27 Chemicals'!C19/SUM('AEO 2023 Table 27 Chemicals'!C19,'AEO 2023 Table 27 Chemicals'!C23)</f>
        <v>1.3407610518240298E-2</v>
      </c>
      <c r="D11">
        <f>'AEO 2023 Table 27 Chemicals'!D19/SUM('AEO 2023 Table 27 Chemicals'!D19,'AEO 2023 Table 27 Chemicals'!D23)</f>
        <v>1.2098132561094719E-2</v>
      </c>
      <c r="E11">
        <f>'AEO 2023 Table 27 Chemicals'!E19/SUM('AEO 2023 Table 27 Chemicals'!E19,'AEO 2023 Table 27 Chemicals'!E23)</f>
        <v>1.1891964775767186E-2</v>
      </c>
      <c r="F11">
        <f>'AEO 2023 Table 27 Chemicals'!F19/SUM('AEO 2023 Table 27 Chemicals'!F19,'AEO 2023 Table 27 Chemicals'!F23)</f>
        <v>1.1257356297620881E-2</v>
      </c>
      <c r="G11">
        <f>'AEO 2023 Table 27 Chemicals'!G19/SUM('AEO 2023 Table 27 Chemicals'!G19,'AEO 2023 Table 27 Chemicals'!G23)</f>
        <v>1.0730034765397982E-2</v>
      </c>
      <c r="H11">
        <f>'AEO 2023 Table 27 Chemicals'!H19/SUM('AEO 2023 Table 27 Chemicals'!H19,'AEO 2023 Table 27 Chemicals'!H23)</f>
        <v>1.0225798882412504E-2</v>
      </c>
      <c r="I11">
        <f>'AEO 2023 Table 27 Chemicals'!I19/SUM('AEO 2023 Table 27 Chemicals'!I19,'AEO 2023 Table 27 Chemicals'!I23)</f>
        <v>9.7344564039103815E-3</v>
      </c>
      <c r="J11">
        <f>'AEO 2023 Table 27 Chemicals'!J19/SUM('AEO 2023 Table 27 Chemicals'!J19,'AEO 2023 Table 27 Chemicals'!J23)</f>
        <v>9.2487575500925841E-3</v>
      </c>
      <c r="K11">
        <f>'AEO 2023 Table 27 Chemicals'!K19/SUM('AEO 2023 Table 27 Chemicals'!K19,'AEO 2023 Table 27 Chemicals'!K23)</f>
        <v>8.8503260514010175E-3</v>
      </c>
      <c r="L11">
        <f>'AEO 2023 Table 27 Chemicals'!L19/SUM('AEO 2023 Table 27 Chemicals'!L19,'AEO 2023 Table 27 Chemicals'!L23)</f>
        <v>8.5293848674967473E-3</v>
      </c>
      <c r="M11">
        <f>'AEO 2023 Table 27 Chemicals'!M19/SUM('AEO 2023 Table 27 Chemicals'!M19,'AEO 2023 Table 27 Chemicals'!M23)</f>
        <v>8.2965474511279749E-3</v>
      </c>
      <c r="N11">
        <f>'AEO 2023 Table 27 Chemicals'!N19/SUM('AEO 2023 Table 27 Chemicals'!N19,'AEO 2023 Table 27 Chemicals'!N23)</f>
        <v>8.1579722692803874E-3</v>
      </c>
      <c r="O11">
        <f>'AEO 2023 Table 27 Chemicals'!O19/SUM('AEO 2023 Table 27 Chemicals'!O19,'AEO 2023 Table 27 Chemicals'!O23)</f>
        <v>8.1008633732732177E-3</v>
      </c>
      <c r="P11">
        <f>'AEO 2023 Table 27 Chemicals'!P19/SUM('AEO 2023 Table 27 Chemicals'!P19,'AEO 2023 Table 27 Chemicals'!P23)</f>
        <v>8.0900903069851433E-3</v>
      </c>
      <c r="Q11">
        <f>'AEO 2023 Table 27 Chemicals'!Q19/SUM('AEO 2023 Table 27 Chemicals'!Q19,'AEO 2023 Table 27 Chemicals'!Q23)</f>
        <v>8.0863442256864666E-3</v>
      </c>
      <c r="R11">
        <f>'AEO 2023 Table 27 Chemicals'!R19/SUM('AEO 2023 Table 27 Chemicals'!R19,'AEO 2023 Table 27 Chemicals'!R23)</f>
        <v>8.076326063343419E-3</v>
      </c>
      <c r="S11">
        <f>'AEO 2023 Table 27 Chemicals'!S19/SUM('AEO 2023 Table 27 Chemicals'!S19,'AEO 2023 Table 27 Chemicals'!S23)</f>
        <v>8.0314409657976007E-3</v>
      </c>
      <c r="T11">
        <f>'AEO 2023 Table 27 Chemicals'!T19/SUM('AEO 2023 Table 27 Chemicals'!T19,'AEO 2023 Table 27 Chemicals'!T23)</f>
        <v>7.9855052619932729E-3</v>
      </c>
      <c r="U11">
        <f>'AEO 2023 Table 27 Chemicals'!U19/SUM('AEO 2023 Table 27 Chemicals'!U19,'AEO 2023 Table 27 Chemicals'!U23)</f>
        <v>7.9848595917032805E-3</v>
      </c>
      <c r="V11">
        <f>'AEO 2023 Table 27 Chemicals'!V19/SUM('AEO 2023 Table 27 Chemicals'!V19,'AEO 2023 Table 27 Chemicals'!V23)</f>
        <v>7.9773544716576529E-3</v>
      </c>
      <c r="W11">
        <f>'AEO 2023 Table 27 Chemicals'!W19/SUM('AEO 2023 Table 27 Chemicals'!W19,'AEO 2023 Table 27 Chemicals'!W23)</f>
        <v>7.9655225713987712E-3</v>
      </c>
      <c r="X11">
        <f>'AEO 2023 Table 27 Chemicals'!X19/SUM('AEO 2023 Table 27 Chemicals'!X19,'AEO 2023 Table 27 Chemicals'!X23)</f>
        <v>7.9526822965960524E-3</v>
      </c>
      <c r="Y11">
        <f>'AEO 2023 Table 27 Chemicals'!Y19/SUM('AEO 2023 Table 27 Chemicals'!Y19,'AEO 2023 Table 27 Chemicals'!Y23)</f>
        <v>7.940465131334647E-3</v>
      </c>
      <c r="Z11">
        <f>'AEO 2023 Table 27 Chemicals'!Z19/SUM('AEO 2023 Table 27 Chemicals'!Z19,'AEO 2023 Table 27 Chemicals'!Z23)</f>
        <v>7.9310670519892115E-3</v>
      </c>
      <c r="AA11">
        <f>'AEO 2023 Table 27 Chemicals'!AA19/SUM('AEO 2023 Table 27 Chemicals'!AA19,'AEO 2023 Table 27 Chemicals'!AA23)</f>
        <v>7.9152221857072495E-3</v>
      </c>
      <c r="AB11">
        <f>'AEO 2023 Table 27 Chemicals'!AB19/SUM('AEO 2023 Table 27 Chemicals'!AB19,'AEO 2023 Table 27 Chemicals'!AB23)</f>
        <v>7.899430378921983E-3</v>
      </c>
      <c r="AC11">
        <f>'AEO 2023 Table 27 Chemicals'!AC19/SUM('AEO 2023 Table 27 Chemicals'!AC19,'AEO 2023 Table 27 Chemicals'!AC23)</f>
        <v>7.8883272112907857E-3</v>
      </c>
      <c r="AD11">
        <f>'AEO 2023 Table 27 Chemicals'!AD19/SUM('AEO 2023 Table 27 Chemicals'!AD19,'AEO 2023 Table 27 Chemicals'!AD23)</f>
        <v>7.8622378365736708E-3</v>
      </c>
      <c r="AE11">
        <f>'AEO 2023 Table 27 Chemicals'!AE19/SUM('AEO 2023 Table 27 Chemicals'!AE19,'AEO 2023 Table 27 Chemicals'!AE23)</f>
        <v>7.8314648496761435E-3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6.4464590666588398E-2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3.8717307517998456E-2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6.4570222240295141E-2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7.4361844666760504E-2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9.5905839464548004E-2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0.11315114896758455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0.12343721006665058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0.11237235026801715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0.10162325603697481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9.4080692642151881E-2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8.897721758512056E-2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8.4909894671805208E-2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8.2244654007534279E-2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8.0023445569065058E-2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7.902863172359699E-2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7.5120299061778223E-2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7.2074139737781304E-2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7.1106019135078857E-2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6.9598553494131285E-2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6.8480444727998205E-2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6.7420201802116483E-2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6.6111649677051701E-2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6.5381986402134079E-2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6.4998871936368177E-2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6.4051738610186607E-2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6.259542471914839E-2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6.2094231844101157E-2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6.1770203146355736E-2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6.1515232539938264E-2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6.4464590666588398E-2</v>
      </c>
      <c r="D23">
        <f>'AEO 2023 Table 33 Other Mfg'!D43/SUM('AEO 2023 Table 33 Other Mfg'!D43,'AEO 2023 Table 33 Other Mfg'!D45)</f>
        <v>3.8717307517998456E-2</v>
      </c>
      <c r="E23">
        <f>'AEO 2023 Table 33 Other Mfg'!E43/SUM('AEO 2023 Table 33 Other Mfg'!E43,'AEO 2023 Table 33 Other Mfg'!E45)</f>
        <v>6.4570222240295141E-2</v>
      </c>
      <c r="F23">
        <f>'AEO 2023 Table 33 Other Mfg'!F43/SUM('AEO 2023 Table 33 Other Mfg'!F43,'AEO 2023 Table 33 Other Mfg'!F45)</f>
        <v>7.4361844666760504E-2</v>
      </c>
      <c r="G23">
        <f>'AEO 2023 Table 33 Other Mfg'!G43/SUM('AEO 2023 Table 33 Other Mfg'!G43,'AEO 2023 Table 33 Other Mfg'!G45)</f>
        <v>9.5905839464548004E-2</v>
      </c>
      <c r="H23">
        <f>'AEO 2023 Table 33 Other Mfg'!H43/SUM('AEO 2023 Table 33 Other Mfg'!H43,'AEO 2023 Table 33 Other Mfg'!H45)</f>
        <v>0.11315114896758455</v>
      </c>
      <c r="I23">
        <f>'AEO 2023 Table 33 Other Mfg'!I43/SUM('AEO 2023 Table 33 Other Mfg'!I43,'AEO 2023 Table 33 Other Mfg'!I45)</f>
        <v>0.12343721006665058</v>
      </c>
      <c r="J23">
        <f>'AEO 2023 Table 33 Other Mfg'!J43/SUM('AEO 2023 Table 33 Other Mfg'!J43,'AEO 2023 Table 33 Other Mfg'!J45)</f>
        <v>0.11237235026801716</v>
      </c>
      <c r="K23">
        <f>'AEO 2023 Table 33 Other Mfg'!K43/SUM('AEO 2023 Table 33 Other Mfg'!K43,'AEO 2023 Table 33 Other Mfg'!K45)</f>
        <v>0.10162325603697481</v>
      </c>
      <c r="L23">
        <f>'AEO 2023 Table 33 Other Mfg'!L43/SUM('AEO 2023 Table 33 Other Mfg'!L43,'AEO 2023 Table 33 Other Mfg'!L45)</f>
        <v>9.4080692642151881E-2</v>
      </c>
      <c r="M23">
        <f>'AEO 2023 Table 33 Other Mfg'!M43/SUM('AEO 2023 Table 33 Other Mfg'!M43,'AEO 2023 Table 33 Other Mfg'!M45)</f>
        <v>8.897721758512056E-2</v>
      </c>
      <c r="N23">
        <f>'AEO 2023 Table 33 Other Mfg'!N43/SUM('AEO 2023 Table 33 Other Mfg'!N43,'AEO 2023 Table 33 Other Mfg'!N45)</f>
        <v>8.4909894671805208E-2</v>
      </c>
      <c r="O23">
        <f>'AEO 2023 Table 33 Other Mfg'!O43/SUM('AEO 2023 Table 33 Other Mfg'!O43,'AEO 2023 Table 33 Other Mfg'!O45)</f>
        <v>8.2244654007534279E-2</v>
      </c>
      <c r="P23">
        <f>'AEO 2023 Table 33 Other Mfg'!P43/SUM('AEO 2023 Table 33 Other Mfg'!P43,'AEO 2023 Table 33 Other Mfg'!P45)</f>
        <v>8.0023445569065058E-2</v>
      </c>
      <c r="Q23">
        <f>'AEO 2023 Table 33 Other Mfg'!Q43/SUM('AEO 2023 Table 33 Other Mfg'!Q43,'AEO 2023 Table 33 Other Mfg'!Q45)</f>
        <v>7.9028631723597004E-2</v>
      </c>
      <c r="R23">
        <f>'AEO 2023 Table 33 Other Mfg'!R43/SUM('AEO 2023 Table 33 Other Mfg'!R43,'AEO 2023 Table 33 Other Mfg'!R45)</f>
        <v>7.5120299061778223E-2</v>
      </c>
      <c r="S23">
        <f>'AEO 2023 Table 33 Other Mfg'!S43/SUM('AEO 2023 Table 33 Other Mfg'!S43,'AEO 2023 Table 33 Other Mfg'!S45)</f>
        <v>7.207413973778129E-2</v>
      </c>
      <c r="T23">
        <f>'AEO 2023 Table 33 Other Mfg'!T43/SUM('AEO 2023 Table 33 Other Mfg'!T43,'AEO 2023 Table 33 Other Mfg'!T45)</f>
        <v>7.1106019135078843E-2</v>
      </c>
      <c r="U23">
        <f>'AEO 2023 Table 33 Other Mfg'!U43/SUM('AEO 2023 Table 33 Other Mfg'!U43,'AEO 2023 Table 33 Other Mfg'!U45)</f>
        <v>6.9598553494131285E-2</v>
      </c>
      <c r="V23">
        <f>'AEO 2023 Table 33 Other Mfg'!V43/SUM('AEO 2023 Table 33 Other Mfg'!V43,'AEO 2023 Table 33 Other Mfg'!V45)</f>
        <v>6.8480444727998205E-2</v>
      </c>
      <c r="W23">
        <f>'AEO 2023 Table 33 Other Mfg'!W43/SUM('AEO 2023 Table 33 Other Mfg'!W43,'AEO 2023 Table 33 Other Mfg'!W45)</f>
        <v>6.7420201802116483E-2</v>
      </c>
      <c r="X23">
        <f>'AEO 2023 Table 33 Other Mfg'!X43/SUM('AEO 2023 Table 33 Other Mfg'!X43,'AEO 2023 Table 33 Other Mfg'!X45)</f>
        <v>6.6111649677051701E-2</v>
      </c>
      <c r="Y23">
        <f>'AEO 2023 Table 33 Other Mfg'!Y43/SUM('AEO 2023 Table 33 Other Mfg'!Y43,'AEO 2023 Table 33 Other Mfg'!Y45)</f>
        <v>6.5381986402134079E-2</v>
      </c>
      <c r="Z23">
        <f>'AEO 2023 Table 33 Other Mfg'!Z43/SUM('AEO 2023 Table 33 Other Mfg'!Z43,'AEO 2023 Table 33 Other Mfg'!Z45)</f>
        <v>6.4998871936368177E-2</v>
      </c>
      <c r="AA23">
        <f>'AEO 2023 Table 33 Other Mfg'!AA43/SUM('AEO 2023 Table 33 Other Mfg'!AA43,'AEO 2023 Table 33 Other Mfg'!AA45)</f>
        <v>6.4051738610186607E-2</v>
      </c>
      <c r="AB23">
        <f>'AEO 2023 Table 33 Other Mfg'!AB43/SUM('AEO 2023 Table 33 Other Mfg'!AB43,'AEO 2023 Table 33 Other Mfg'!AB45)</f>
        <v>6.259542471914839E-2</v>
      </c>
      <c r="AC23">
        <f>'AEO 2023 Table 33 Other Mfg'!AC43/SUM('AEO 2023 Table 33 Other Mfg'!AC43,'AEO 2023 Table 33 Other Mfg'!AC45)</f>
        <v>6.2094231844101157E-2</v>
      </c>
      <c r="AD23">
        <f>'AEO 2023 Table 33 Other Mfg'!AD43/SUM('AEO 2023 Table 33 Other Mfg'!AD43,'AEO 2023 Table 33 Other Mfg'!AD45)</f>
        <v>6.1770203146355729E-2</v>
      </c>
      <c r="AE23">
        <f>'AEO 2023 Table 33 Other Mfg'!AE43/SUM('AEO 2023 Table 33 Other Mfg'!AE43,'AEO 2023 Table 33 Other Mfg'!AE45)</f>
        <v>6.1515232539938257E-2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'AEO 2022 Table 27 Chemicals'!C21/SUM('AEO 2022 Table 27 Chemicals'!C21,'AEO 2022 Table 27 Chemicals'!C31,'AEO 2022 Table 27 Chemicals'!C33)</f>
        <v>0</v>
      </c>
      <c r="C11">
        <f>'AEO 2023 Table 27 Chemicals'!C21/SUM('AEO 2023 Table 27 Chemicals'!C21,'AEO 2023 Table 27 Chemicals'!C31,'AEO 2023 Table 27 Chemicals'!C33)</f>
        <v>0</v>
      </c>
      <c r="D11">
        <f>'AEO 2023 Table 27 Chemicals'!D21/SUM('AEO 2023 Table 27 Chemicals'!D21,'AEO 2023 Table 27 Chemicals'!D31,'AEO 2023 Table 27 Chemicals'!D33)</f>
        <v>0</v>
      </c>
      <c r="E11">
        <f>'AEO 2023 Table 27 Chemicals'!E21/SUM('AEO 2023 Table 27 Chemicals'!E21,'AEO 2023 Table 27 Chemicals'!E31,'AEO 2023 Table 27 Chemicals'!E33)</f>
        <v>0</v>
      </c>
      <c r="F11">
        <f>'AEO 2023 Table 27 Chemicals'!F21/SUM('AEO 2023 Table 27 Chemicals'!F21,'AEO 2023 Table 27 Chemicals'!F31,'AEO 2023 Table 27 Chemicals'!F33)</f>
        <v>0</v>
      </c>
      <c r="G11">
        <f>'AEO 2023 Table 27 Chemicals'!G21/SUM('AEO 2023 Table 27 Chemicals'!G21,'AEO 2023 Table 27 Chemicals'!G31,'AEO 2023 Table 27 Chemicals'!G33)</f>
        <v>0</v>
      </c>
      <c r="H11">
        <f>'AEO 2023 Table 27 Chemicals'!H21/SUM('AEO 2023 Table 27 Chemicals'!H21,'AEO 2023 Table 27 Chemicals'!H31,'AEO 2023 Table 27 Chemicals'!H33)</f>
        <v>0</v>
      </c>
      <c r="I11">
        <f>'AEO 2023 Table 27 Chemicals'!I21/SUM('AEO 2023 Table 27 Chemicals'!I21,'AEO 2023 Table 27 Chemicals'!I31,'AEO 2023 Table 27 Chemicals'!I33)</f>
        <v>0</v>
      </c>
      <c r="J11">
        <f>'AEO 2023 Table 27 Chemicals'!J21/SUM('AEO 2023 Table 27 Chemicals'!J21,'AEO 2023 Table 27 Chemicals'!J31,'AEO 2023 Table 27 Chemicals'!J33)</f>
        <v>0</v>
      </c>
      <c r="K11">
        <f>'AEO 2023 Table 27 Chemicals'!K21/SUM('AEO 2023 Table 27 Chemicals'!K21,'AEO 2023 Table 27 Chemicals'!K31,'AEO 2023 Table 27 Chemicals'!K33)</f>
        <v>0</v>
      </c>
      <c r="L11">
        <f>'AEO 2023 Table 27 Chemicals'!L21/SUM('AEO 2023 Table 27 Chemicals'!L21,'AEO 2023 Table 27 Chemicals'!L31,'AEO 2023 Table 27 Chemicals'!L33)</f>
        <v>0</v>
      </c>
      <c r="M11">
        <f>'AEO 2023 Table 27 Chemicals'!M21/SUM('AEO 2023 Table 27 Chemicals'!M21,'AEO 2023 Table 27 Chemicals'!M31,'AEO 2023 Table 27 Chemicals'!M33)</f>
        <v>0</v>
      </c>
      <c r="N11">
        <f>'AEO 2023 Table 27 Chemicals'!N21/SUM('AEO 2023 Table 27 Chemicals'!N21,'AEO 2023 Table 27 Chemicals'!N31,'AEO 2023 Table 27 Chemicals'!N33)</f>
        <v>0</v>
      </c>
      <c r="O11">
        <f>'AEO 2023 Table 27 Chemicals'!O21/SUM('AEO 2023 Table 27 Chemicals'!O21,'AEO 2023 Table 27 Chemicals'!O31,'AEO 2023 Table 27 Chemicals'!O33)</f>
        <v>0</v>
      </c>
      <c r="P11">
        <f>'AEO 2023 Table 27 Chemicals'!P21/SUM('AEO 2023 Table 27 Chemicals'!P21,'AEO 2023 Table 27 Chemicals'!P31,'AEO 2023 Table 27 Chemicals'!P33)</f>
        <v>0</v>
      </c>
      <c r="Q11">
        <f>'AEO 2023 Table 27 Chemicals'!Q21/SUM('AEO 2023 Table 27 Chemicals'!Q21,'AEO 2023 Table 27 Chemicals'!Q31,'AEO 2023 Table 27 Chemicals'!Q33)</f>
        <v>0</v>
      </c>
      <c r="R11">
        <f>'AEO 2023 Table 27 Chemicals'!R21/SUM('AEO 2023 Table 27 Chemicals'!R21,'AEO 2023 Table 27 Chemicals'!R31,'AEO 2023 Table 27 Chemicals'!R33)</f>
        <v>0</v>
      </c>
      <c r="S11">
        <f>'AEO 2023 Table 27 Chemicals'!S21/SUM('AEO 2023 Table 27 Chemicals'!S21,'AEO 2023 Table 27 Chemicals'!S31,'AEO 2023 Table 27 Chemicals'!S33)</f>
        <v>0</v>
      </c>
      <c r="T11">
        <f>'AEO 2023 Table 27 Chemicals'!T21/SUM('AEO 2023 Table 27 Chemicals'!T21,'AEO 2023 Table 27 Chemicals'!T31,'AEO 2023 Table 27 Chemicals'!T33)</f>
        <v>0</v>
      </c>
      <c r="U11">
        <f>'AEO 2023 Table 27 Chemicals'!U21/SUM('AEO 2023 Table 27 Chemicals'!U21,'AEO 2023 Table 27 Chemicals'!U31,'AEO 2023 Table 27 Chemicals'!U33)</f>
        <v>0</v>
      </c>
      <c r="V11">
        <f>'AEO 2023 Table 27 Chemicals'!V21/SUM('AEO 2023 Table 27 Chemicals'!V21,'AEO 2023 Table 27 Chemicals'!V31,'AEO 2023 Table 27 Chemicals'!V33)</f>
        <v>0</v>
      </c>
      <c r="W11">
        <f>'AEO 2023 Table 27 Chemicals'!W21/SUM('AEO 2023 Table 27 Chemicals'!W21,'AEO 2023 Table 27 Chemicals'!W31,'AEO 2023 Table 27 Chemicals'!W33)</f>
        <v>0</v>
      </c>
      <c r="X11">
        <f>'AEO 2023 Table 27 Chemicals'!X21/SUM('AEO 2023 Table 27 Chemicals'!X21,'AEO 2023 Table 27 Chemicals'!X31,'AEO 2023 Table 27 Chemicals'!X33)</f>
        <v>0</v>
      </c>
      <c r="Y11">
        <f>'AEO 2023 Table 27 Chemicals'!Y21/SUM('AEO 2023 Table 27 Chemicals'!Y21,'AEO 2023 Table 27 Chemicals'!Y31,'AEO 2023 Table 27 Chemicals'!Y33)</f>
        <v>0</v>
      </c>
      <c r="Z11">
        <f>'AEO 2023 Table 27 Chemicals'!Z21/SUM('AEO 2023 Table 27 Chemicals'!Z21,'AEO 2023 Table 27 Chemicals'!Z31,'AEO 2023 Table 27 Chemicals'!Z33)</f>
        <v>0</v>
      </c>
      <c r="AA11">
        <f>'AEO 2023 Table 27 Chemicals'!AA21/SUM('AEO 2023 Table 27 Chemicals'!AA21,'AEO 2023 Table 27 Chemicals'!AA31,'AEO 2023 Table 27 Chemicals'!AA33)</f>
        <v>0</v>
      </c>
      <c r="AB11">
        <f>'AEO 2023 Table 27 Chemicals'!AB21/SUM('AEO 2023 Table 27 Chemicals'!AB21,'AEO 2023 Table 27 Chemicals'!AB31,'AEO 2023 Table 27 Chemicals'!AB33)</f>
        <v>0</v>
      </c>
      <c r="AC11">
        <f>'AEO 2023 Table 27 Chemicals'!AC21/SUM('AEO 2023 Table 27 Chemicals'!AC21,'AEO 2023 Table 27 Chemicals'!AC31,'AEO 2023 Table 27 Chemicals'!AC33)</f>
        <v>0</v>
      </c>
      <c r="AD11">
        <f>'AEO 2023 Table 27 Chemicals'!AD21/SUM('AEO 2023 Table 27 Chemicals'!AD21,'AEO 2023 Table 27 Chemicals'!AD31,'AEO 2023 Table 27 Chemicals'!AD33)</f>
        <v>0</v>
      </c>
      <c r="AE11">
        <f>'AEO 2023 Table 27 Chemicals'!AE21/SUM('AEO 2023 Table 27 Chemicals'!AE21,'AEO 2023 Table 27 Chemicals'!AE31,'AEO 2023 Table 27 Chemicals'!AE33)</f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F13" sqref="F13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Mary Francis Swint</cp:lastModifiedBy>
  <dcterms:created xsi:type="dcterms:W3CDTF">2014-03-20T21:01:41Z</dcterms:created>
  <dcterms:modified xsi:type="dcterms:W3CDTF">2023-09-26T17:56:49Z</dcterms:modified>
</cp:coreProperties>
</file>