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97DAFFA9-1684-4E60-9582-624BBB83F8DF}" xr6:coauthVersionLast="47" xr6:coauthVersionMax="47" xr10:uidLastSave="{00000000-0000-0000-0000-000000000000}"/>
  <bookViews>
    <workbookView xWindow="600" yWindow="1125" windowWidth="22845" windowHeight="15060" firstSheet="5" activeTab="7"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<sst xmlns="http://schemas.openxmlformats.org/spreadsheetml/2006/main" count="21221" uniqueCount="4042">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</sst>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2797</v>
      </c>
    </row>
    <row r="18" spans="1:3" x14ac:dyDescent="0.3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opLeftCell="A33" zoomScale="70" zoomScaleNormal="70" workbookViewId="0">
      <selection activeCell="C50" sqref="C50"/>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3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3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3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3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3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3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188.5" x14ac:dyDescent="0.3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35">
      <c r="A15" s="306" t="s">
        <v>4</v>
      </c>
      <c r="B15" s="306" t="s">
        <v>3413</v>
      </c>
      <c r="C15" t="s">
        <v>3414</v>
      </c>
      <c r="D15" s="306" t="s">
        <v>3409</v>
      </c>
      <c r="E15" t="s">
        <v>3411</v>
      </c>
      <c r="F15" s="379">
        <v>0</v>
      </c>
      <c r="G15" s="379">
        <v>1</v>
      </c>
      <c r="H15" s="379">
        <v>1</v>
      </c>
      <c r="I15" s="352" t="s">
        <v>29</v>
      </c>
      <c r="J15" s="352" t="s">
        <v>3412</v>
      </c>
      <c r="K15" s="369"/>
      <c r="L15" s="369"/>
    </row>
    <row r="16" spans="1:14" x14ac:dyDescent="0.35">
      <c r="A16" s="306" t="s">
        <v>4</v>
      </c>
      <c r="B16" s="306" t="s">
        <v>3598</v>
      </c>
      <c r="C16" t="s">
        <v>3599</v>
      </c>
      <c r="D16" s="306" t="s">
        <v>3600</v>
      </c>
      <c r="E16" t="s">
        <v>3601</v>
      </c>
      <c r="F16" s="379">
        <v>-50</v>
      </c>
      <c r="G16" s="379">
        <v>50</v>
      </c>
      <c r="H16" s="379">
        <v>1</v>
      </c>
      <c r="I16" s="352" t="s">
        <v>3645</v>
      </c>
      <c r="J16" s="352" t="s">
        <v>3776</v>
      </c>
      <c r="K16" s="369"/>
      <c r="L16" s="369"/>
    </row>
    <row r="17" spans="1:14" ht="29" x14ac:dyDescent="0.35">
      <c r="A17" t="s">
        <v>4</v>
      </c>
      <c r="B17" t="s">
        <v>3849</v>
      </c>
      <c r="C17" t="s">
        <v>3761</v>
      </c>
      <c r="D17" s="306" t="s">
        <v>3409</v>
      </c>
      <c r="E17" t="s">
        <v>3760</v>
      </c>
      <c r="F17" s="379">
        <v>0</v>
      </c>
      <c r="G17" s="379">
        <v>1</v>
      </c>
      <c r="H17" s="379">
        <v>1</v>
      </c>
      <c r="I17" s="352" t="s">
        <v>29</v>
      </c>
      <c r="J17" s="43" t="s">
        <v>3855</v>
      </c>
      <c r="K17" s="369"/>
      <c r="L17" s="369"/>
    </row>
    <row r="18" spans="1:14" x14ac:dyDescent="0.35">
      <c r="A18" t="s">
        <v>4</v>
      </c>
      <c r="B18" t="s">
        <v>3934</v>
      </c>
      <c r="C18" t="s">
        <v>3935</v>
      </c>
      <c r="D18" t="s">
        <v>463</v>
      </c>
      <c r="E18" s="181"/>
      <c r="F18" s="379">
        <v>0</v>
      </c>
      <c r="G18" s="379">
        <v>1</v>
      </c>
      <c r="H18" s="379">
        <v>1</v>
      </c>
      <c r="I18" s="352" t="s">
        <v>29</v>
      </c>
      <c r="J18" s="352" t="s">
        <v>3936</v>
      </c>
      <c r="K18" s="369"/>
      <c r="L18" s="369"/>
    </row>
    <row r="19" spans="1:14" x14ac:dyDescent="0.3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35">
      <c r="A24" t="s">
        <v>71</v>
      </c>
      <c r="B24" t="s">
        <v>3714</v>
      </c>
      <c r="C24" t="s">
        <v>3715</v>
      </c>
      <c r="D24" s="18" t="s">
        <v>344</v>
      </c>
      <c r="E24" t="s">
        <v>3716</v>
      </c>
      <c r="F24">
        <v>0</v>
      </c>
      <c r="G24" s="37">
        <v>600000</v>
      </c>
      <c r="H24" s="37">
        <v>5000</v>
      </c>
      <c r="I24" s="352" t="s">
        <v>3717</v>
      </c>
      <c r="J24" s="352" t="s">
        <v>3725</v>
      </c>
      <c r="K24" s="352"/>
      <c r="L24" s="304"/>
    </row>
    <row r="25" spans="1:14" x14ac:dyDescent="0.35">
      <c r="A25" t="s">
        <v>71</v>
      </c>
      <c r="B25" t="s">
        <v>3772</v>
      </c>
      <c r="C25" t="s">
        <v>3771</v>
      </c>
      <c r="D25" s="18" t="s">
        <v>344</v>
      </c>
      <c r="E25" t="s">
        <v>3773</v>
      </c>
      <c r="F25">
        <v>0</v>
      </c>
      <c r="G25">
        <v>1</v>
      </c>
      <c r="H25">
        <v>1</v>
      </c>
      <c r="I25" s="352" t="s">
        <v>29</v>
      </c>
      <c r="J25" s="352" t="s">
        <v>3856</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3718</v>
      </c>
      <c r="C30" t="s">
        <v>3719</v>
      </c>
      <c r="D30" s="306" t="s">
        <v>3718</v>
      </c>
      <c r="E30" t="s">
        <v>3720</v>
      </c>
      <c r="F30" s="306">
        <v>0</v>
      </c>
      <c r="G30" s="306">
        <v>1</v>
      </c>
      <c r="H30" s="306">
        <v>1</v>
      </c>
      <c r="I30" s="304" t="s">
        <v>29</v>
      </c>
      <c r="J30" s="352" t="s">
        <v>3721</v>
      </c>
      <c r="K30" s="352"/>
      <c r="L30" s="304"/>
    </row>
    <row r="31" spans="1:14" x14ac:dyDescent="0.3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35">
      <c r="A32" t="s">
        <v>8</v>
      </c>
      <c r="B32" s="352" t="s">
        <v>3904</v>
      </c>
      <c r="C32" t="s">
        <v>2735</v>
      </c>
      <c r="D32" s="352" t="s">
        <v>3904</v>
      </c>
      <c r="E32" t="s">
        <v>2279</v>
      </c>
      <c r="F32" s="376">
        <v>0</v>
      </c>
      <c r="G32" s="11">
        <v>1</v>
      </c>
      <c r="H32" s="11">
        <v>0.01</v>
      </c>
      <c r="I32" s="352" t="s">
        <v>34</v>
      </c>
      <c r="J32" s="352" t="s">
        <v>3907</v>
      </c>
      <c r="K32" s="352"/>
      <c r="L32" s="304"/>
      <c r="M32" s="378"/>
    </row>
    <row r="33" spans="1:14" x14ac:dyDescent="0.35">
      <c r="A33" t="s">
        <v>8</v>
      </c>
      <c r="B33" s="352" t="s">
        <v>3520</v>
      </c>
      <c r="C33" t="s">
        <v>3521</v>
      </c>
      <c r="D33" s="181"/>
      <c r="E33" s="181"/>
      <c r="F33" s="306">
        <v>0</v>
      </c>
      <c r="G33" s="306">
        <v>1</v>
      </c>
      <c r="H33" s="306">
        <v>1</v>
      </c>
      <c r="I33" s="304" t="s">
        <v>29</v>
      </c>
      <c r="J33" s="352" t="s">
        <v>3522</v>
      </c>
      <c r="K33" s="352"/>
      <c r="L33" s="304"/>
      <c r="M33" s="378"/>
    </row>
    <row r="34" spans="1:14" x14ac:dyDescent="0.35">
      <c r="A34" t="s">
        <v>8</v>
      </c>
      <c r="B34" s="352" t="s">
        <v>3706</v>
      </c>
      <c r="C34" t="s">
        <v>3707</v>
      </c>
      <c r="D34" s="352" t="s">
        <v>3109</v>
      </c>
      <c r="E34" t="s">
        <v>3704</v>
      </c>
      <c r="F34" s="306">
        <v>0</v>
      </c>
      <c r="G34" s="306">
        <v>1</v>
      </c>
      <c r="H34" s="306">
        <v>1</v>
      </c>
      <c r="I34" s="306" t="s">
        <v>29</v>
      </c>
      <c r="J34" s="352" t="s">
        <v>3705</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3458</v>
      </c>
      <c r="C38" t="s">
        <v>3459</v>
      </c>
      <c r="D38" t="s">
        <v>3460</v>
      </c>
      <c r="E38" t="s">
        <v>3615</v>
      </c>
      <c r="F38" s="306">
        <v>0</v>
      </c>
      <c r="G38" s="386">
        <v>1</v>
      </c>
      <c r="H38" s="306">
        <v>1</v>
      </c>
      <c r="I38" s="306" t="s">
        <v>3461</v>
      </c>
      <c r="J38" s="352" t="s">
        <v>3462</v>
      </c>
      <c r="K38" s="352"/>
      <c r="L38" s="304"/>
      <c r="M38" s="39" t="s">
        <v>3463</v>
      </c>
    </row>
    <row r="39" spans="1:14" x14ac:dyDescent="0.3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3857</v>
      </c>
    </row>
    <row r="42" spans="1:14" x14ac:dyDescent="0.35">
      <c r="A42" t="s">
        <v>8</v>
      </c>
      <c r="B42" t="s">
        <v>59</v>
      </c>
      <c r="C42" t="s">
        <v>129</v>
      </c>
      <c r="D42" t="s">
        <v>59</v>
      </c>
      <c r="E42" s="181"/>
      <c r="F42">
        <v>0</v>
      </c>
      <c r="G42">
        <v>1</v>
      </c>
      <c r="H42">
        <v>1</v>
      </c>
      <c r="I42" s="352" t="s">
        <v>29</v>
      </c>
      <c r="J42" s="375" t="s">
        <v>3823</v>
      </c>
    </row>
    <row r="43" spans="1:14" x14ac:dyDescent="0.35">
      <c r="A43" t="s">
        <v>8</v>
      </c>
      <c r="B43" t="s">
        <v>3675</v>
      </c>
      <c r="C43" t="s">
        <v>3676</v>
      </c>
      <c r="D43" t="s">
        <v>3675</v>
      </c>
      <c r="E43" s="181"/>
      <c r="F43">
        <v>0</v>
      </c>
      <c r="G43">
        <v>1</v>
      </c>
      <c r="H43">
        <v>1</v>
      </c>
      <c r="I43" s="352" t="s">
        <v>29</v>
      </c>
      <c r="J43" s="375" t="s">
        <v>3858</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35">
      <c r="A50" t="s">
        <v>8</v>
      </c>
      <c r="B50" t="s">
        <v>4038</v>
      </c>
      <c r="C50" t="s">
        <v>4036</v>
      </c>
      <c r="D50" t="s">
        <v>4038</v>
      </c>
      <c r="E50" t="s">
        <v>4037</v>
      </c>
      <c r="F50" s="306">
        <v>0</v>
      </c>
      <c r="G50" s="306">
        <v>60</v>
      </c>
      <c r="H50" s="306">
        <v>1</v>
      </c>
      <c r="I50" s="306" t="str">
        <f>UnitControlCenter!$B$56</f>
        <v>$/MWh</v>
      </c>
      <c r="J50" s="352" t="s">
        <v>4039</v>
      </c>
      <c r="K50" s="352"/>
      <c r="L50" s="304"/>
      <c r="M50" s="377"/>
    </row>
    <row r="51" spans="1:14" x14ac:dyDescent="0.35">
      <c r="A51" t="s">
        <v>8</v>
      </c>
      <c r="B51" t="s">
        <v>3550</v>
      </c>
      <c r="C51" t="s">
        <v>3551</v>
      </c>
      <c r="D51" t="s">
        <v>3552</v>
      </c>
      <c r="E51" t="s">
        <v>3553</v>
      </c>
      <c r="F51" s="376">
        <v>0</v>
      </c>
      <c r="G51" s="11">
        <v>1</v>
      </c>
      <c r="H51" s="11">
        <v>0.01</v>
      </c>
      <c r="I51" s="306" t="s">
        <v>3554</v>
      </c>
      <c r="J51" s="352" t="s">
        <v>3555</v>
      </c>
      <c r="K51" s="352"/>
      <c r="L51" s="304"/>
      <c r="M51" s="377"/>
    </row>
    <row r="52" spans="1:14" x14ac:dyDescent="0.35">
      <c r="A52" t="s">
        <v>8</v>
      </c>
      <c r="B52" t="s">
        <v>3820</v>
      </c>
      <c r="C52" t="s">
        <v>3821</v>
      </c>
      <c r="D52" t="s">
        <v>3603</v>
      </c>
      <c r="E52" t="s">
        <v>3822</v>
      </c>
      <c r="F52" s="383">
        <v>-100</v>
      </c>
      <c r="G52">
        <v>100</v>
      </c>
      <c r="H52">
        <v>1</v>
      </c>
      <c r="I52" s="352" t="s">
        <v>3645</v>
      </c>
      <c r="J52" s="352" t="s">
        <v>3861</v>
      </c>
      <c r="K52" s="352"/>
      <c r="L52" s="304"/>
      <c r="M52" s="377"/>
    </row>
    <row r="53" spans="1:14" x14ac:dyDescent="0.35">
      <c r="A53" t="s">
        <v>8</v>
      </c>
      <c r="B53" t="s">
        <v>3604</v>
      </c>
      <c r="C53" t="s">
        <v>3602</v>
      </c>
      <c r="D53" t="s">
        <v>3603</v>
      </c>
      <c r="E53" t="s">
        <v>3607</v>
      </c>
      <c r="F53" s="383">
        <v>-100</v>
      </c>
      <c r="G53">
        <v>100</v>
      </c>
      <c r="H53">
        <v>1</v>
      </c>
      <c r="I53" s="352" t="s">
        <v>3645</v>
      </c>
      <c r="J53" s="352" t="s">
        <v>3777</v>
      </c>
      <c r="K53" s="352"/>
      <c r="L53" s="304"/>
      <c r="M53" s="377"/>
    </row>
    <row r="54" spans="1:14" x14ac:dyDescent="0.35">
      <c r="A54" t="s">
        <v>8</v>
      </c>
      <c r="B54" t="s">
        <v>3605</v>
      </c>
      <c r="C54" t="s">
        <v>3606</v>
      </c>
      <c r="D54" t="s">
        <v>3603</v>
      </c>
      <c r="E54" t="s">
        <v>3608</v>
      </c>
      <c r="F54" s="376">
        <v>-1</v>
      </c>
      <c r="G54" s="11">
        <v>1</v>
      </c>
      <c r="H54" s="11">
        <v>0.01</v>
      </c>
      <c r="I54" s="306" t="s">
        <v>3609</v>
      </c>
      <c r="J54" s="352" t="s">
        <v>3778</v>
      </c>
      <c r="K54" s="352"/>
      <c r="L54" s="304"/>
      <c r="M54" s="377"/>
    </row>
    <row r="55" spans="1:14" x14ac:dyDescent="0.35">
      <c r="A55" t="s">
        <v>8</v>
      </c>
      <c r="B55" t="s">
        <v>3610</v>
      </c>
      <c r="C55" t="s">
        <v>3611</v>
      </c>
      <c r="D55" t="s">
        <v>3610</v>
      </c>
      <c r="E55" t="s">
        <v>3612</v>
      </c>
      <c r="F55" s="383">
        <v>-100</v>
      </c>
      <c r="G55">
        <v>100</v>
      </c>
      <c r="H55">
        <v>1</v>
      </c>
      <c r="I55" s="306" t="s">
        <v>3613</v>
      </c>
      <c r="J55" s="352" t="s">
        <v>3614</v>
      </c>
      <c r="K55" s="352"/>
      <c r="L55" s="304"/>
      <c r="M55" s="377"/>
    </row>
    <row r="56" spans="1:14" x14ac:dyDescent="0.35">
      <c r="A56" t="s">
        <v>9</v>
      </c>
      <c r="B56" t="s">
        <v>3205</v>
      </c>
      <c r="C56" t="s">
        <v>3169</v>
      </c>
      <c r="D56" t="s">
        <v>3205</v>
      </c>
      <c r="E56" t="s">
        <v>3170</v>
      </c>
      <c r="F56" s="368">
        <v>0</v>
      </c>
      <c r="G56" s="368">
        <v>0.5</v>
      </c>
      <c r="H56" s="368">
        <v>0.01</v>
      </c>
      <c r="I56" s="304" t="s">
        <v>3168</v>
      </c>
      <c r="J56" s="352" t="s">
        <v>3206</v>
      </c>
    </row>
    <row r="57" spans="1:14" x14ac:dyDescent="0.35">
      <c r="A57" t="s">
        <v>9</v>
      </c>
      <c r="B57" t="s">
        <v>26</v>
      </c>
      <c r="C57" t="s">
        <v>3006</v>
      </c>
      <c r="D57" t="s">
        <v>3007</v>
      </c>
      <c r="E57" t="s">
        <v>3005</v>
      </c>
      <c r="F57" s="376">
        <v>0</v>
      </c>
      <c r="G57" s="11">
        <v>1</v>
      </c>
      <c r="H57" s="11">
        <v>0.01</v>
      </c>
      <c r="I57" s="352" t="s">
        <v>2808</v>
      </c>
      <c r="J57" s="352" t="s">
        <v>3008</v>
      </c>
      <c r="K57" s="352" t="s">
        <v>238</v>
      </c>
      <c r="L57" s="304" t="s">
        <v>239</v>
      </c>
    </row>
    <row r="58" spans="1:14" x14ac:dyDescent="0.35">
      <c r="A58" t="s">
        <v>9</v>
      </c>
      <c r="B58" t="s">
        <v>3769</v>
      </c>
      <c r="C58" t="s">
        <v>3768</v>
      </c>
      <c r="D58" t="s">
        <v>3007</v>
      </c>
      <c r="E58" t="s">
        <v>3770</v>
      </c>
      <c r="F58">
        <v>0</v>
      </c>
      <c r="G58">
        <v>1</v>
      </c>
      <c r="H58">
        <v>1</v>
      </c>
      <c r="I58" s="352" t="s">
        <v>29</v>
      </c>
      <c r="J58" s="352" t="s">
        <v>3862</v>
      </c>
      <c r="K58" s="352" t="s">
        <v>238</v>
      </c>
      <c r="L58" s="304" t="s">
        <v>239</v>
      </c>
    </row>
    <row r="59" spans="1:14" x14ac:dyDescent="0.3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3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3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3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3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35">
      <c r="A64" t="s">
        <v>9</v>
      </c>
      <c r="B64" t="s">
        <v>3512</v>
      </c>
      <c r="C64" t="s">
        <v>3514</v>
      </c>
      <c r="D64" t="s">
        <v>3512</v>
      </c>
      <c r="E64" t="s">
        <v>3516</v>
      </c>
      <c r="F64" s="376">
        <v>0</v>
      </c>
      <c r="G64" s="376">
        <v>1</v>
      </c>
      <c r="H64" s="11">
        <v>0.01</v>
      </c>
      <c r="I64" s="352" t="s">
        <v>2409</v>
      </c>
      <c r="J64" s="352" t="s">
        <v>3519</v>
      </c>
      <c r="K64" s="352" t="s">
        <v>223</v>
      </c>
      <c r="L64" s="304" t="s">
        <v>2697</v>
      </c>
      <c r="M64" s="377"/>
    </row>
    <row r="65" spans="1:14" x14ac:dyDescent="0.35">
      <c r="A65" s="306" t="s">
        <v>9</v>
      </c>
      <c r="B65" s="306" t="s">
        <v>2768</v>
      </c>
      <c r="C65" t="s">
        <v>2771</v>
      </c>
      <c r="D65" s="306" t="s">
        <v>2775</v>
      </c>
      <c r="E65" s="306" t="s">
        <v>2776</v>
      </c>
      <c r="F65" s="372">
        <v>0</v>
      </c>
      <c r="G65" s="368">
        <v>1</v>
      </c>
      <c r="H65" s="368">
        <v>0.01</v>
      </c>
      <c r="I65" s="304" t="s">
        <v>33</v>
      </c>
      <c r="J65" s="304" t="s">
        <v>3657</v>
      </c>
      <c r="K65" s="304" t="s">
        <v>2257</v>
      </c>
      <c r="L65" s="304" t="s">
        <v>2258</v>
      </c>
      <c r="M65" s="378" t="s">
        <v>150</v>
      </c>
    </row>
    <row r="66" spans="1:14" x14ac:dyDescent="0.35">
      <c r="A66" s="306" t="s">
        <v>9</v>
      </c>
      <c r="B66" s="306" t="s">
        <v>2769</v>
      </c>
      <c r="C66" t="s">
        <v>2772</v>
      </c>
      <c r="D66" s="306" t="s">
        <v>2775</v>
      </c>
      <c r="E66" s="306" t="s">
        <v>2777</v>
      </c>
      <c r="F66" s="372">
        <v>0</v>
      </c>
      <c r="G66" s="368">
        <v>1</v>
      </c>
      <c r="H66" s="368">
        <v>0.01</v>
      </c>
      <c r="I66" s="304" t="s">
        <v>33</v>
      </c>
      <c r="J66" s="304" t="s">
        <v>3658</v>
      </c>
      <c r="K66" s="304" t="s">
        <v>2257</v>
      </c>
      <c r="L66" s="304" t="s">
        <v>2258</v>
      </c>
      <c r="M66" s="378"/>
    </row>
    <row r="67" spans="1:14" x14ac:dyDescent="0.35">
      <c r="A67" s="306" t="s">
        <v>9</v>
      </c>
      <c r="B67" s="306" t="s">
        <v>2770</v>
      </c>
      <c r="C67" t="s">
        <v>2773</v>
      </c>
      <c r="D67" s="306" t="s">
        <v>2775</v>
      </c>
      <c r="E67" s="306" t="s">
        <v>2778</v>
      </c>
      <c r="F67" s="372">
        <v>0</v>
      </c>
      <c r="G67" s="368">
        <v>1</v>
      </c>
      <c r="H67" s="368">
        <v>0.01</v>
      </c>
      <c r="I67" s="304" t="s">
        <v>33</v>
      </c>
      <c r="J67" s="304" t="s">
        <v>3659</v>
      </c>
      <c r="K67" s="304" t="s">
        <v>2257</v>
      </c>
      <c r="L67" s="304" t="s">
        <v>2258</v>
      </c>
      <c r="M67" s="378"/>
    </row>
    <row r="68" spans="1:14" x14ac:dyDescent="0.35">
      <c r="A68" s="306" t="s">
        <v>9</v>
      </c>
      <c r="B68" s="306" t="s">
        <v>2780</v>
      </c>
      <c r="C68" t="s">
        <v>2774</v>
      </c>
      <c r="D68" s="306" t="s">
        <v>2775</v>
      </c>
      <c r="E68" s="306" t="s">
        <v>2779</v>
      </c>
      <c r="F68" s="372">
        <v>0</v>
      </c>
      <c r="G68" s="368">
        <v>1</v>
      </c>
      <c r="H68" s="368">
        <v>0.01</v>
      </c>
      <c r="I68" s="304" t="s">
        <v>33</v>
      </c>
      <c r="J68" s="304" t="s">
        <v>3660</v>
      </c>
      <c r="K68" s="304" t="s">
        <v>2257</v>
      </c>
      <c r="L68" s="304" t="s">
        <v>2258</v>
      </c>
      <c r="M68" s="378"/>
    </row>
    <row r="69" spans="1:14" x14ac:dyDescent="0.35">
      <c r="A69" t="s">
        <v>9</v>
      </c>
      <c r="B69" t="s">
        <v>3722</v>
      </c>
      <c r="C69" t="s">
        <v>3747</v>
      </c>
      <c r="D69" t="s">
        <v>3722</v>
      </c>
      <c r="E69" s="306" t="s">
        <v>3723</v>
      </c>
      <c r="F69" s="372">
        <v>0</v>
      </c>
      <c r="G69" s="368">
        <v>1</v>
      </c>
      <c r="H69" s="368">
        <v>0.01</v>
      </c>
      <c r="I69" s="304" t="s">
        <v>33</v>
      </c>
      <c r="J69" s="304" t="s">
        <v>3724</v>
      </c>
      <c r="K69" s="304"/>
      <c r="L69" s="304"/>
      <c r="M69" s="378"/>
    </row>
    <row r="70" spans="1:14" x14ac:dyDescent="0.35">
      <c r="A70" t="s">
        <v>9</v>
      </c>
      <c r="B70" t="s">
        <v>3513</v>
      </c>
      <c r="C70" t="s">
        <v>3515</v>
      </c>
      <c r="D70" t="s">
        <v>3513</v>
      </c>
      <c r="E70" t="s">
        <v>3517</v>
      </c>
      <c r="F70" s="376">
        <v>0</v>
      </c>
      <c r="G70" s="376">
        <v>1</v>
      </c>
      <c r="H70" s="11">
        <v>0.01</v>
      </c>
      <c r="I70" s="352" t="s">
        <v>2409</v>
      </c>
      <c r="J70" s="352" t="s">
        <v>3518</v>
      </c>
      <c r="K70" s="352" t="s">
        <v>223</v>
      </c>
      <c r="L70" s="304" t="s">
        <v>2697</v>
      </c>
      <c r="M70" s="377"/>
    </row>
    <row r="71" spans="1:14" x14ac:dyDescent="0.3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35">
      <c r="A72" t="s">
        <v>9</v>
      </c>
      <c r="B72" t="s">
        <v>21</v>
      </c>
      <c r="C72" t="s">
        <v>284</v>
      </c>
      <c r="D72" s="18" t="s">
        <v>347</v>
      </c>
      <c r="E72" t="s">
        <v>2274</v>
      </c>
      <c r="F72" s="376">
        <v>0</v>
      </c>
      <c r="G72" s="11">
        <v>1</v>
      </c>
      <c r="H72" s="11">
        <v>0.01</v>
      </c>
      <c r="I72" s="352" t="s">
        <v>33</v>
      </c>
      <c r="J72" s="352" t="s">
        <v>3655</v>
      </c>
      <c r="K72" s="352" t="s">
        <v>224</v>
      </c>
      <c r="L72" s="304" t="s">
        <v>225</v>
      </c>
      <c r="M72" s="377"/>
    </row>
    <row r="73" spans="1:14" x14ac:dyDescent="0.35">
      <c r="A73" t="s">
        <v>9</v>
      </c>
      <c r="B73" t="s">
        <v>19</v>
      </c>
      <c r="C73" t="s">
        <v>285</v>
      </c>
      <c r="D73" s="18" t="s">
        <v>347</v>
      </c>
      <c r="E73" t="s">
        <v>2273</v>
      </c>
      <c r="F73" s="376">
        <v>0</v>
      </c>
      <c r="G73" s="11">
        <v>1</v>
      </c>
      <c r="H73" s="11">
        <v>0.01</v>
      </c>
      <c r="I73" s="352" t="s">
        <v>33</v>
      </c>
      <c r="J73" s="352" t="s">
        <v>3656</v>
      </c>
      <c r="K73" s="352" t="s">
        <v>226</v>
      </c>
      <c r="L73" s="304" t="s">
        <v>227</v>
      </c>
      <c r="M73" s="377"/>
    </row>
    <row r="74" spans="1:14" x14ac:dyDescent="0.35">
      <c r="A74" t="s">
        <v>9</v>
      </c>
      <c r="B74" t="s">
        <v>3213</v>
      </c>
      <c r="C74" t="s">
        <v>3214</v>
      </c>
      <c r="D74" t="s">
        <v>3213</v>
      </c>
      <c r="E74" t="s">
        <v>3215</v>
      </c>
      <c r="F74" s="376">
        <v>0</v>
      </c>
      <c r="G74" s="11">
        <v>1</v>
      </c>
      <c r="H74" s="11">
        <v>0.01</v>
      </c>
      <c r="I74" s="352" t="s">
        <v>33</v>
      </c>
      <c r="J74" s="352" t="s">
        <v>3661</v>
      </c>
      <c r="K74" s="352"/>
      <c r="L74" s="304"/>
      <c r="M74" s="377"/>
    </row>
    <row r="75" spans="1:14" ht="58" x14ac:dyDescent="0.35">
      <c r="A75" t="s">
        <v>9</v>
      </c>
      <c r="B75" t="s">
        <v>3780</v>
      </c>
      <c r="C75" t="s">
        <v>3763</v>
      </c>
      <c r="D75" t="s">
        <v>3781</v>
      </c>
      <c r="E75" t="s">
        <v>3782</v>
      </c>
      <c r="F75">
        <v>0</v>
      </c>
      <c r="G75">
        <v>1</v>
      </c>
      <c r="H75">
        <v>1</v>
      </c>
      <c r="I75" s="352" t="s">
        <v>29</v>
      </c>
      <c r="J75" s="43" t="s">
        <v>3863</v>
      </c>
      <c r="K75" s="352"/>
      <c r="L75" s="304"/>
      <c r="M75" s="377"/>
    </row>
    <row r="76" spans="1:14" x14ac:dyDescent="0.35">
      <c r="A76" t="s">
        <v>9</v>
      </c>
      <c r="B76" t="s">
        <v>2486</v>
      </c>
      <c r="C76" t="s">
        <v>2487</v>
      </c>
      <c r="D76" t="s">
        <v>2487</v>
      </c>
      <c r="E76" t="s">
        <v>2488</v>
      </c>
      <c r="F76" s="376">
        <v>0</v>
      </c>
      <c r="G76" s="11">
        <v>1</v>
      </c>
      <c r="H76" s="11">
        <v>0.01</v>
      </c>
      <c r="I76" s="352" t="s">
        <v>2489</v>
      </c>
      <c r="J76" s="352" t="s">
        <v>3664</v>
      </c>
      <c r="K76" s="352"/>
      <c r="L76" s="304" t="s">
        <v>2693</v>
      </c>
      <c r="M76" s="377" t="s">
        <v>150</v>
      </c>
    </row>
    <row r="77" spans="1:14" x14ac:dyDescent="0.35">
      <c r="A77" t="s">
        <v>132</v>
      </c>
      <c r="B77" t="s">
        <v>134</v>
      </c>
      <c r="C77" t="s">
        <v>429</v>
      </c>
      <c r="D77" t="s">
        <v>134</v>
      </c>
      <c r="E77" t="s">
        <v>2272</v>
      </c>
      <c r="F77" s="376">
        <v>-3</v>
      </c>
      <c r="G77" s="11">
        <v>1</v>
      </c>
      <c r="H77" s="11">
        <v>0.01</v>
      </c>
      <c r="I77" s="352" t="s">
        <v>33</v>
      </c>
      <c r="J77" s="352" t="s">
        <v>3864</v>
      </c>
      <c r="K77" s="352" t="s">
        <v>228</v>
      </c>
      <c r="L77" s="304" t="s">
        <v>229</v>
      </c>
      <c r="M77" s="377" t="s">
        <v>150</v>
      </c>
      <c r="N77" s="352" t="s">
        <v>183</v>
      </c>
    </row>
    <row r="78" spans="1:14" x14ac:dyDescent="0.35">
      <c r="A78" t="s">
        <v>132</v>
      </c>
      <c r="B78" t="s">
        <v>257</v>
      </c>
      <c r="C78" t="s">
        <v>436</v>
      </c>
      <c r="D78" t="s">
        <v>257</v>
      </c>
      <c r="E78" t="s">
        <v>2271</v>
      </c>
      <c r="F78" s="376">
        <v>0</v>
      </c>
      <c r="G78" s="11">
        <v>1</v>
      </c>
      <c r="H78" s="11">
        <v>0.01</v>
      </c>
      <c r="I78" s="352" t="s">
        <v>33</v>
      </c>
      <c r="J78" s="352" t="s">
        <v>3278</v>
      </c>
      <c r="K78" s="352" t="s">
        <v>311</v>
      </c>
      <c r="L78" s="304" t="s">
        <v>312</v>
      </c>
      <c r="M78" s="377"/>
      <c r="N78" s="352"/>
    </row>
    <row r="79" spans="1:14" x14ac:dyDescent="0.35">
      <c r="A79" t="s">
        <v>132</v>
      </c>
      <c r="B79" t="s">
        <v>3396</v>
      </c>
      <c r="C79" t="s">
        <v>433</v>
      </c>
      <c r="D79" t="s">
        <v>3396</v>
      </c>
      <c r="E79" t="s">
        <v>2270</v>
      </c>
      <c r="F79" s="376">
        <v>0</v>
      </c>
      <c r="G79" s="11">
        <v>1</v>
      </c>
      <c r="H79" s="11">
        <v>0.01</v>
      </c>
      <c r="I79" s="352" t="s">
        <v>33</v>
      </c>
      <c r="J79" s="352" t="s">
        <v>3397</v>
      </c>
      <c r="K79" s="352"/>
      <c r="L79" s="304" t="s">
        <v>2698</v>
      </c>
      <c r="M79" s="377" t="s">
        <v>3398</v>
      </c>
      <c r="N79" s="352"/>
    </row>
    <row r="80" spans="1:14" x14ac:dyDescent="0.3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35">
      <c r="A81" t="s">
        <v>132</v>
      </c>
      <c r="B81" t="s">
        <v>2765</v>
      </c>
      <c r="C81" t="s">
        <v>2766</v>
      </c>
      <c r="D81" t="s">
        <v>2765</v>
      </c>
      <c r="E81" t="s">
        <v>2767</v>
      </c>
      <c r="F81" s="376">
        <v>0</v>
      </c>
      <c r="G81" s="11">
        <v>1</v>
      </c>
      <c r="H81" s="11">
        <v>0.01</v>
      </c>
      <c r="I81" s="352" t="s">
        <v>33</v>
      </c>
      <c r="J81" s="352" t="s">
        <v>3865</v>
      </c>
      <c r="K81" s="352" t="s">
        <v>232</v>
      </c>
      <c r="L81" s="304" t="s">
        <v>233</v>
      </c>
      <c r="M81" s="377" t="s">
        <v>150</v>
      </c>
      <c r="N81" s="352"/>
    </row>
    <row r="82" spans="1:14" x14ac:dyDescent="0.35">
      <c r="A82" t="s">
        <v>132</v>
      </c>
      <c r="B82" t="s">
        <v>3399</v>
      </c>
      <c r="C82" t="s">
        <v>3322</v>
      </c>
      <c r="D82" t="s">
        <v>3399</v>
      </c>
      <c r="E82" t="s">
        <v>3323</v>
      </c>
      <c r="F82" s="376">
        <v>0</v>
      </c>
      <c r="G82" s="11">
        <v>1</v>
      </c>
      <c r="H82" s="11">
        <v>0.01</v>
      </c>
      <c r="I82" s="352" t="s">
        <v>33</v>
      </c>
      <c r="J82" s="352" t="s">
        <v>3400</v>
      </c>
      <c r="K82" s="352"/>
      <c r="L82" s="304"/>
      <c r="M82" s="377"/>
      <c r="N82" s="352"/>
    </row>
    <row r="83" spans="1:14" x14ac:dyDescent="0.35">
      <c r="A83" t="s">
        <v>132</v>
      </c>
      <c r="B83" t="s">
        <v>135</v>
      </c>
      <c r="C83" t="s">
        <v>431</v>
      </c>
      <c r="D83" t="s">
        <v>135</v>
      </c>
      <c r="E83" t="s">
        <v>2268</v>
      </c>
      <c r="F83" s="376">
        <v>-1.5</v>
      </c>
      <c r="G83" s="11">
        <v>1</v>
      </c>
      <c r="H83" s="11">
        <v>0.01</v>
      </c>
      <c r="I83" s="352" t="s">
        <v>33</v>
      </c>
      <c r="J83" s="352" t="s">
        <v>3779</v>
      </c>
      <c r="K83" s="352" t="s">
        <v>234</v>
      </c>
      <c r="L83" s="304" t="s">
        <v>235</v>
      </c>
      <c r="M83" s="377" t="s">
        <v>150</v>
      </c>
      <c r="N83" s="352"/>
    </row>
    <row r="84" spans="1:14" x14ac:dyDescent="0.35">
      <c r="A84" t="s">
        <v>132</v>
      </c>
      <c r="B84" t="s">
        <v>133</v>
      </c>
      <c r="C84" t="s">
        <v>2798</v>
      </c>
      <c r="D84" t="s">
        <v>133</v>
      </c>
      <c r="E84" t="s">
        <v>2267</v>
      </c>
      <c r="F84" s="376">
        <v>0</v>
      </c>
      <c r="G84" s="11">
        <v>1</v>
      </c>
      <c r="H84" s="11">
        <v>0.01</v>
      </c>
      <c r="I84" s="352" t="s">
        <v>33</v>
      </c>
      <c r="J84" s="352" t="s">
        <v>3685</v>
      </c>
      <c r="K84" s="352" t="s">
        <v>236</v>
      </c>
      <c r="L84" s="304" t="s">
        <v>237</v>
      </c>
      <c r="M84" s="377" t="s">
        <v>150</v>
      </c>
      <c r="N84" s="352"/>
    </row>
    <row r="85" spans="1:14" x14ac:dyDescent="0.35">
      <c r="A85" t="s">
        <v>132</v>
      </c>
      <c r="B85" t="s">
        <v>3393</v>
      </c>
      <c r="C85" t="s">
        <v>432</v>
      </c>
      <c r="D85" t="s">
        <v>3393</v>
      </c>
      <c r="E85" t="s">
        <v>2266</v>
      </c>
      <c r="F85" s="376">
        <v>0</v>
      </c>
      <c r="G85" s="11">
        <v>1</v>
      </c>
      <c r="H85" s="11">
        <v>0.01</v>
      </c>
      <c r="I85" s="352" t="s">
        <v>33</v>
      </c>
      <c r="J85" s="352" t="s">
        <v>3394</v>
      </c>
      <c r="K85" s="352"/>
      <c r="L85" s="304" t="s">
        <v>2699</v>
      </c>
      <c r="M85" s="377" t="s">
        <v>3395</v>
      </c>
      <c r="N85" s="352"/>
    </row>
    <row r="86" spans="1:14" x14ac:dyDescent="0.3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3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35">
      <c r="A88" s="306" t="s">
        <v>2475</v>
      </c>
      <c r="B88" s="306" t="s">
        <v>3711</v>
      </c>
      <c r="C88" t="s">
        <v>2734</v>
      </c>
      <c r="D88" s="306" t="s">
        <v>348</v>
      </c>
      <c r="E88" t="s">
        <v>2732</v>
      </c>
      <c r="F88" s="368">
        <v>0</v>
      </c>
      <c r="G88" s="368">
        <v>1</v>
      </c>
      <c r="H88" s="368">
        <v>0.01</v>
      </c>
      <c r="I88" s="352" t="s">
        <v>2733</v>
      </c>
      <c r="J88" s="304" t="s">
        <v>3665</v>
      </c>
      <c r="K88" s="304" t="s">
        <v>341</v>
      </c>
      <c r="L88" s="304" t="s">
        <v>2695</v>
      </c>
      <c r="M88" s="377" t="s">
        <v>150</v>
      </c>
      <c r="N88" s="304"/>
    </row>
    <row r="89" spans="1:14" x14ac:dyDescent="0.35">
      <c r="A89" s="306" t="s">
        <v>2475</v>
      </c>
      <c r="B89" s="306" t="s">
        <v>3767</v>
      </c>
      <c r="C89" t="s">
        <v>2476</v>
      </c>
      <c r="D89" s="306" t="s">
        <v>3767</v>
      </c>
      <c r="E89" t="s">
        <v>2479</v>
      </c>
      <c r="F89" s="368">
        <v>0</v>
      </c>
      <c r="G89" s="368">
        <v>1</v>
      </c>
      <c r="H89" s="368">
        <v>0.01</v>
      </c>
      <c r="I89" s="352" t="s">
        <v>2480</v>
      </c>
      <c r="J89" s="304" t="s">
        <v>3867</v>
      </c>
      <c r="K89" s="304"/>
      <c r="L89" s="304" t="s">
        <v>2696</v>
      </c>
      <c r="M89" s="377"/>
      <c r="N89" s="304"/>
    </row>
    <row r="90" spans="1:14" x14ac:dyDescent="0.35">
      <c r="A90" s="306" t="s">
        <v>2475</v>
      </c>
      <c r="B90" t="s">
        <v>3866</v>
      </c>
      <c r="C90" t="s">
        <v>3764</v>
      </c>
      <c r="D90" t="s">
        <v>3765</v>
      </c>
      <c r="E90" t="s">
        <v>3766</v>
      </c>
      <c r="F90">
        <v>0</v>
      </c>
      <c r="G90">
        <v>1</v>
      </c>
      <c r="H90">
        <v>1</v>
      </c>
      <c r="I90" s="352" t="s">
        <v>29</v>
      </c>
      <c r="J90" s="304" t="s">
        <v>3868</v>
      </c>
      <c r="K90" s="304"/>
      <c r="L90" s="304" t="s">
        <v>2696</v>
      </c>
      <c r="M90" s="377"/>
      <c r="N90" s="304"/>
    </row>
    <row r="91" spans="1:14" x14ac:dyDescent="0.35">
      <c r="A91" t="s">
        <v>10</v>
      </c>
      <c r="B91" t="s">
        <v>3108</v>
      </c>
      <c r="C91" t="s">
        <v>2410</v>
      </c>
      <c r="D91" t="s">
        <v>3108</v>
      </c>
      <c r="E91" t="s">
        <v>2264</v>
      </c>
      <c r="F91">
        <v>0</v>
      </c>
      <c r="G91">
        <v>300</v>
      </c>
      <c r="H91">
        <v>5</v>
      </c>
      <c r="I91" s="181" t="str">
        <f>UnitControlCenter!$B$55</f>
        <v>$/metric ton CO2e</v>
      </c>
      <c r="J91" s="352" t="s">
        <v>3654</v>
      </c>
      <c r="K91" s="352" t="s">
        <v>240</v>
      </c>
      <c r="L91" s="304" t="s">
        <v>241</v>
      </c>
      <c r="M91" s="378" t="s">
        <v>2386</v>
      </c>
      <c r="N91" s="304" t="s">
        <v>396</v>
      </c>
    </row>
    <row r="92" spans="1:14" x14ac:dyDescent="0.35">
      <c r="A92" t="s">
        <v>10</v>
      </c>
      <c r="B92" t="s">
        <v>25</v>
      </c>
      <c r="C92" t="s">
        <v>138</v>
      </c>
      <c r="D92" t="s">
        <v>25</v>
      </c>
      <c r="E92" t="s">
        <v>2263</v>
      </c>
      <c r="F92" s="368">
        <v>0</v>
      </c>
      <c r="G92" s="368">
        <v>1</v>
      </c>
      <c r="H92" s="368">
        <v>0.01</v>
      </c>
      <c r="I92" s="352" t="s">
        <v>140</v>
      </c>
      <c r="J92" s="352" t="s">
        <v>3869</v>
      </c>
      <c r="K92" s="304" t="s">
        <v>244</v>
      </c>
      <c r="L92" s="304" t="s">
        <v>245</v>
      </c>
      <c r="M92" s="377" t="s">
        <v>150</v>
      </c>
    </row>
    <row r="93" spans="1:14" x14ac:dyDescent="0.35">
      <c r="A93" s="306" t="s">
        <v>10</v>
      </c>
      <c r="B93" s="306" t="s">
        <v>2443</v>
      </c>
      <c r="C93" t="s">
        <v>2444</v>
      </c>
      <c r="D93" s="181"/>
      <c r="E93" s="306" t="s">
        <v>2445</v>
      </c>
      <c r="F93">
        <v>0</v>
      </c>
      <c r="G93">
        <v>1</v>
      </c>
      <c r="H93">
        <v>1</v>
      </c>
      <c r="I93" s="352" t="s">
        <v>29</v>
      </c>
      <c r="J93" s="352" t="s">
        <v>3308</v>
      </c>
      <c r="K93" s="352" t="s">
        <v>240</v>
      </c>
      <c r="L93" s="304" t="s">
        <v>241</v>
      </c>
    </row>
    <row r="94" spans="1:14" x14ac:dyDescent="0.35">
      <c r="A94" s="306" t="s">
        <v>10</v>
      </c>
      <c r="B94" s="306" t="s">
        <v>2962</v>
      </c>
      <c r="C94" t="s">
        <v>3348</v>
      </c>
      <c r="D94" s="181"/>
      <c r="E94" s="306" t="s">
        <v>3350</v>
      </c>
      <c r="F94">
        <v>0</v>
      </c>
      <c r="G94">
        <v>1</v>
      </c>
      <c r="H94">
        <v>1</v>
      </c>
      <c r="I94" s="352" t="s">
        <v>29</v>
      </c>
      <c r="J94" s="352" t="s">
        <v>3870</v>
      </c>
      <c r="K94" s="352" t="s">
        <v>240</v>
      </c>
      <c r="L94" s="304" t="s">
        <v>241</v>
      </c>
    </row>
    <row r="95" spans="1:14" x14ac:dyDescent="0.35">
      <c r="A95" s="306" t="s">
        <v>10</v>
      </c>
      <c r="B95" t="s">
        <v>3307</v>
      </c>
      <c r="C95" t="s">
        <v>3349</v>
      </c>
      <c r="D95" s="181"/>
      <c r="E95" s="181"/>
      <c r="F95">
        <v>0</v>
      </c>
      <c r="G95">
        <v>1</v>
      </c>
      <c r="H95">
        <v>1</v>
      </c>
      <c r="I95" s="352" t="s">
        <v>29</v>
      </c>
      <c r="J95" t="s">
        <v>3871</v>
      </c>
      <c r="K95" s="352" t="s">
        <v>240</v>
      </c>
      <c r="L95" s="304" t="s">
        <v>241</v>
      </c>
    </row>
    <row r="96" spans="1:14" x14ac:dyDescent="0.35">
      <c r="A96" s="306" t="s">
        <v>10</v>
      </c>
      <c r="B96" s="306" t="s">
        <v>2709</v>
      </c>
      <c r="C96" t="s">
        <v>2708</v>
      </c>
      <c r="D96" s="306" t="s">
        <v>2709</v>
      </c>
      <c r="E96" t="s">
        <v>2710</v>
      </c>
      <c r="F96">
        <v>0</v>
      </c>
      <c r="G96">
        <v>1</v>
      </c>
      <c r="H96">
        <v>1</v>
      </c>
      <c r="I96" s="352" t="s">
        <v>29</v>
      </c>
      <c r="J96" s="304"/>
    </row>
    <row r="97" spans="1:13" x14ac:dyDescent="0.35">
      <c r="A97" s="306" t="s">
        <v>10</v>
      </c>
      <c r="B97" s="306" t="s">
        <v>2751</v>
      </c>
      <c r="C97" t="s">
        <v>2751</v>
      </c>
      <c r="D97" s="306" t="s">
        <v>2751</v>
      </c>
      <c r="E97" s="306" t="s">
        <v>2752</v>
      </c>
      <c r="F97" s="368">
        <v>0</v>
      </c>
      <c r="G97" s="368">
        <v>1</v>
      </c>
      <c r="H97" s="368">
        <v>0.01</v>
      </c>
      <c r="I97" s="352" t="s">
        <v>2753</v>
      </c>
      <c r="J97" s="352" t="s">
        <v>3182</v>
      </c>
      <c r="K97" s="304" t="s">
        <v>2897</v>
      </c>
    </row>
    <row r="98" spans="1:13" x14ac:dyDescent="0.3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35">
      <c r="A99" t="s">
        <v>10</v>
      </c>
      <c r="B99" t="s">
        <v>3666</v>
      </c>
      <c r="C99" t="s">
        <v>3669</v>
      </c>
      <c r="D99" s="181"/>
      <c r="E99" s="181"/>
      <c r="F99">
        <v>0</v>
      </c>
      <c r="G99">
        <v>1</v>
      </c>
      <c r="H99">
        <v>1</v>
      </c>
      <c r="I99" s="352" t="s">
        <v>29</v>
      </c>
      <c r="J99" t="s">
        <v>3672</v>
      </c>
    </row>
    <row r="100" spans="1:13" x14ac:dyDescent="0.35">
      <c r="A100" t="s">
        <v>10</v>
      </c>
      <c r="B100" t="s">
        <v>3667</v>
      </c>
      <c r="C100" t="s">
        <v>3670</v>
      </c>
      <c r="D100" s="181"/>
      <c r="E100" s="181"/>
      <c r="F100">
        <v>0</v>
      </c>
      <c r="G100">
        <v>1</v>
      </c>
      <c r="H100">
        <v>1</v>
      </c>
      <c r="I100" s="352" t="s">
        <v>29</v>
      </c>
      <c r="J100" t="s">
        <v>3673</v>
      </c>
    </row>
    <row r="101" spans="1:13" x14ac:dyDescent="0.35">
      <c r="A101" t="s">
        <v>10</v>
      </c>
      <c r="B101" t="s">
        <v>3668</v>
      </c>
      <c r="C101" t="s">
        <v>3671</v>
      </c>
      <c r="D101" s="181"/>
      <c r="E101" s="181"/>
      <c r="F101">
        <v>0</v>
      </c>
      <c r="G101">
        <v>1</v>
      </c>
      <c r="H101">
        <v>1</v>
      </c>
      <c r="I101" s="352" t="s">
        <v>29</v>
      </c>
      <c r="J101" t="s">
        <v>3674</v>
      </c>
    </row>
    <row r="102" spans="1:13" x14ac:dyDescent="0.35">
      <c r="A102" t="s">
        <v>10</v>
      </c>
      <c r="B102" t="s">
        <v>4030</v>
      </c>
      <c r="C102" t="s">
        <v>4031</v>
      </c>
      <c r="D102" t="s">
        <v>4030</v>
      </c>
      <c r="E102" s="181" t="s">
        <v>4032</v>
      </c>
      <c r="F102" s="368">
        <v>-0.5</v>
      </c>
      <c r="G102" s="368">
        <v>0.5</v>
      </c>
      <c r="H102" s="368">
        <v>0.01</v>
      </c>
      <c r="I102" s="352" t="s">
        <v>4033</v>
      </c>
      <c r="J102" t="s">
        <v>4034</v>
      </c>
    </row>
    <row r="103" spans="1:13" x14ac:dyDescent="0.3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3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3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3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306" t="s">
        <v>2654</v>
      </c>
      <c r="B108" s="306" t="s">
        <v>2796</v>
      </c>
      <c r="C108" t="s">
        <v>2797</v>
      </c>
      <c r="D108" s="306" t="s">
        <v>3713</v>
      </c>
      <c r="E108" s="372" t="s">
        <v>2799</v>
      </c>
      <c r="F108" s="11">
        <v>0</v>
      </c>
      <c r="G108" s="11">
        <v>1</v>
      </c>
      <c r="H108" s="376">
        <v>0.01</v>
      </c>
      <c r="I108" s="352" t="s">
        <v>33</v>
      </c>
      <c r="J108" s="352" t="s">
        <v>3371</v>
      </c>
      <c r="K108" s="304" t="s">
        <v>2802</v>
      </c>
      <c r="L108" s="304" t="s">
        <v>2801</v>
      </c>
      <c r="M108" s="378" t="s">
        <v>2800</v>
      </c>
    </row>
    <row r="109" spans="1:13" x14ac:dyDescent="0.35">
      <c r="A109" s="306" t="s">
        <v>2654</v>
      </c>
      <c r="B109" s="306" t="s">
        <v>3699</v>
      </c>
      <c r="C109" t="s">
        <v>3700</v>
      </c>
      <c r="D109" s="306" t="s">
        <v>3713</v>
      </c>
      <c r="E109" s="372" t="s">
        <v>3701</v>
      </c>
      <c r="F109" s="11">
        <v>0</v>
      </c>
      <c r="G109" s="11">
        <v>1</v>
      </c>
      <c r="H109" s="376">
        <v>0.01</v>
      </c>
      <c r="I109" s="352" t="s">
        <v>33</v>
      </c>
      <c r="J109" s="352" t="s">
        <v>3703</v>
      </c>
      <c r="K109" s="304"/>
      <c r="L109" s="304"/>
      <c r="M109" s="378" t="s">
        <v>3702</v>
      </c>
    </row>
    <row r="110" spans="1:13" x14ac:dyDescent="0.3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3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3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3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188.5" x14ac:dyDescent="0.35">
      <c r="A115" t="s">
        <v>2932</v>
      </c>
      <c r="B115" t="s">
        <v>2933</v>
      </c>
      <c r="C115" t="s">
        <v>2940</v>
      </c>
      <c r="D115" s="181"/>
      <c r="E115" t="s">
        <v>2965</v>
      </c>
      <c r="F115">
        <v>0</v>
      </c>
      <c r="G115">
        <v>10</v>
      </c>
      <c r="H115">
        <v>1</v>
      </c>
      <c r="I115" t="s">
        <v>2910</v>
      </c>
      <c r="J115" s="1" t="s">
        <v>3872</v>
      </c>
      <c r="K115" t="s">
        <v>2911</v>
      </c>
    </row>
    <row r="116" spans="1:13" x14ac:dyDescent="0.3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35">
      <c r="A117" t="s">
        <v>2932</v>
      </c>
      <c r="B117" t="s">
        <v>3420</v>
      </c>
      <c r="C117" t="s">
        <v>3594</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35">
      <c r="A118" t="s">
        <v>2932</v>
      </c>
      <c r="B118" t="s">
        <v>3826</v>
      </c>
      <c r="C118" t="s">
        <v>3829</v>
      </c>
      <c r="D118" s="181"/>
      <c r="E118" t="s">
        <v>3830</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3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3595</v>
      </c>
      <c r="C123" t="s">
        <v>3596</v>
      </c>
      <c r="D123" s="181"/>
      <c r="E123" t="s">
        <v>3597</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2817</v>
      </c>
      <c r="B126" t="s">
        <v>2818</v>
      </c>
      <c r="C126" t="s">
        <v>3401</v>
      </c>
      <c r="D126" s="181"/>
      <c r="E126" t="s">
        <v>2819</v>
      </c>
      <c r="F126">
        <v>0</v>
      </c>
      <c r="G126">
        <v>1</v>
      </c>
      <c r="H126">
        <v>1</v>
      </c>
      <c r="I126" s="352" t="s">
        <v>29</v>
      </c>
      <c r="J126" t="s">
        <v>3402</v>
      </c>
      <c r="M126" s="385"/>
    </row>
    <row r="127" spans="1:13" x14ac:dyDescent="0.35">
      <c r="A127" t="s">
        <v>2817</v>
      </c>
      <c r="B127" t="s">
        <v>3267</v>
      </c>
      <c r="C127" t="s">
        <v>3265</v>
      </c>
      <c r="D127" s="181"/>
      <c r="E127" s="181"/>
      <c r="F127">
        <v>0</v>
      </c>
      <c r="G127">
        <v>1</v>
      </c>
      <c r="H127">
        <v>1</v>
      </c>
      <c r="I127" s="352" t="s">
        <v>29</v>
      </c>
      <c r="J127" t="s">
        <v>3266</v>
      </c>
    </row>
    <row r="128" spans="1:13" x14ac:dyDescent="0.35">
      <c r="A128" t="s">
        <v>2817</v>
      </c>
      <c r="B128" t="s">
        <v>3937</v>
      </c>
      <c r="C128" t="s">
        <v>3938</v>
      </c>
      <c r="D128" s="181"/>
      <c r="E128" s="181"/>
      <c r="F128">
        <v>0</v>
      </c>
      <c r="G128">
        <v>1</v>
      </c>
      <c r="H128">
        <v>1</v>
      </c>
      <c r="I128" s="352" t="s">
        <v>29</v>
      </c>
      <c r="J128" t="s">
        <v>3939</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zoomScale="55" zoomScaleNormal="55" workbookViewId="0">
      <pane xSplit="2" topLeftCell="C1" activePane="topRight" state="frozen"/>
      <selection activeCell="A290" sqref="A290"/>
      <selection pane="topRight" activeCell="I191" sqref="I188:I191"/>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4026</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4029</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3972</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3973</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3974</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3975</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4035</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3976</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3977</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3978</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3979</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3980</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3981</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4036</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3465</v>
      </c>
      <c r="E531" s="352"/>
      <c r="F531" s="304" t="s">
        <v>3405</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3466</v>
      </c>
      <c r="E532" s="352"/>
      <c r="F532" s="304" t="s">
        <v>3406</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3476</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3464</v>
      </c>
      <c r="E547" s="352"/>
      <c r="F547" s="304" t="s">
        <v>3471</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3467</v>
      </c>
      <c r="E548" s="352"/>
      <c r="F548" s="304" t="s">
        <v>3472</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3468</v>
      </c>
      <c r="E549" s="352"/>
      <c r="F549" s="304" t="s">
        <v>3473</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3469</v>
      </c>
      <c r="E550" s="352"/>
      <c r="F550" s="304" t="s">
        <v>3474</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3470</v>
      </c>
      <c r="E551" s="352"/>
      <c r="F551" s="304" t="s">
        <v>3475</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3558</v>
      </c>
      <c r="E552" s="352"/>
      <c r="F552" s="304" t="s">
        <v>3556</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3559</v>
      </c>
      <c r="E553" s="352"/>
      <c r="F553" s="304" t="s">
        <v>3557</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3551</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3982</v>
      </c>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3821</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3983</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3606</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3984</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3611</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3465</v>
      </c>
      <c r="F558" s="304" t="s">
        <v>3405</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3466</v>
      </c>
      <c r="F559" s="304" t="s">
        <v>3406</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3476</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3464</v>
      </c>
      <c r="F574" s="304" t="s">
        <v>3471</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3985</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3467</v>
      </c>
      <c r="F575" s="304" t="s">
        <v>3472</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3468</v>
      </c>
      <c r="F576" s="304" t="s">
        <v>3473</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3469</v>
      </c>
      <c r="F577" s="304" t="s">
        <v>3474</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3470</v>
      </c>
      <c r="F578" s="304" t="s">
        <v>3475</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3558</v>
      </c>
      <c r="F579" s="304" t="s">
        <v>3556</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3559</v>
      </c>
      <c r="F580" s="304" t="s">
        <v>3557</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4027</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3986</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3768</v>
      </c>
      <c r="D656" s="352" t="s">
        <v>3047</v>
      </c>
      <c r="E656" s="304"/>
      <c r="F656" t="s">
        <v>3072</v>
      </c>
      <c r="H656" s="18">
        <v>2723</v>
      </c>
      <c r="I656" s="405" t="s">
        <v>4035</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3987</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4035</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4035</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4035</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4035</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4035</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4035</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4035</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4035</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4035</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4035</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4035</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4035</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4035</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4035</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4035</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4035</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4035</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4035</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4035</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4035</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4035</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4035</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4035</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4035</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3988</v>
      </c>
    </row>
    <row r="682" spans="1:19" s="251" customFormat="1"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3989</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3990</v>
      </c>
    </row>
    <row r="684" spans="1:19"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3514</v>
      </c>
      <c r="D684" s="352" t="s">
        <v>3047</v>
      </c>
      <c r="E684" t="s">
        <v>3491</v>
      </c>
      <c r="F684" t="s">
        <v>3072</v>
      </c>
      <c r="G684" s="352" t="s">
        <v>3498</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3991</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3492</v>
      </c>
      <c r="F685" t="s">
        <v>3072</v>
      </c>
      <c r="G685" s="352" t="s">
        <v>3499</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3493</v>
      </c>
      <c r="F686" t="s">
        <v>3072</v>
      </c>
      <c r="G686" s="352" t="s">
        <v>3500</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3494</v>
      </c>
      <c r="F687" t="s">
        <v>3072</v>
      </c>
      <c r="G687" s="352" t="s">
        <v>3501</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3495</v>
      </c>
      <c r="F688" t="s">
        <v>3072</v>
      </c>
      <c r="G688" s="352" t="s">
        <v>3502</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3496</v>
      </c>
      <c r="F689" t="s">
        <v>3072</v>
      </c>
      <c r="G689" s="352" t="s">
        <v>3503</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3497</v>
      </c>
      <c r="F690" t="s">
        <v>3072</v>
      </c>
      <c r="G690" s="352" t="s">
        <v>3504</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3638</v>
      </c>
      <c r="F691" t="s">
        <v>3072</v>
      </c>
      <c r="G691" s="352" t="s">
        <v>3638</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3491</v>
      </c>
      <c r="F692" t="s">
        <v>2754</v>
      </c>
      <c r="G692" s="352" t="s">
        <v>3498</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3492</v>
      </c>
      <c r="F693" t="s">
        <v>2754</v>
      </c>
      <c r="G693" s="352" t="s">
        <v>3499</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3493</v>
      </c>
      <c r="F694" t="s">
        <v>2754</v>
      </c>
      <c r="G694" s="352" t="s">
        <v>3500</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3494</v>
      </c>
      <c r="F695" t="s">
        <v>2754</v>
      </c>
      <c r="G695" s="352" t="s">
        <v>3501</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3495</v>
      </c>
      <c r="F696" t="s">
        <v>2754</v>
      </c>
      <c r="G696" s="352" t="s">
        <v>3502</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3496</v>
      </c>
      <c r="F697" t="s">
        <v>2754</v>
      </c>
      <c r="G697" s="352" t="s">
        <v>3503</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3497</v>
      </c>
      <c r="F698" t="s">
        <v>2754</v>
      </c>
      <c r="G698" s="352" t="s">
        <v>3504</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3638</v>
      </c>
      <c r="F699" t="s">
        <v>2754</v>
      </c>
      <c r="G699" s="352" t="s">
        <v>3638</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3491</v>
      </c>
      <c r="F700" t="s">
        <v>3013</v>
      </c>
      <c r="G700" s="352" t="s">
        <v>3498</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3492</v>
      </c>
      <c r="F701" t="s">
        <v>3013</v>
      </c>
      <c r="G701" s="352" t="s">
        <v>3499</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3493</v>
      </c>
      <c r="F702" t="s">
        <v>3013</v>
      </c>
      <c r="G702" s="352" t="s">
        <v>3500</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3494</v>
      </c>
      <c r="F703" t="s">
        <v>3013</v>
      </c>
      <c r="G703" s="352" t="s">
        <v>3501</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3495</v>
      </c>
      <c r="F704" t="s">
        <v>3013</v>
      </c>
      <c r="G704" s="352" t="s">
        <v>3502</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3496</v>
      </c>
      <c r="F705" t="s">
        <v>3013</v>
      </c>
      <c r="G705" s="352" t="s">
        <v>3503</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3497</v>
      </c>
      <c r="F706" t="s">
        <v>3013</v>
      </c>
      <c r="G706" s="352" t="s">
        <v>3504</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3638</v>
      </c>
      <c r="F707" t="s">
        <v>3013</v>
      </c>
      <c r="G707" s="352" t="s">
        <v>3638</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3491</v>
      </c>
      <c r="F708" t="s">
        <v>3014</v>
      </c>
      <c r="G708" s="352" t="s">
        <v>3498</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3492</v>
      </c>
      <c r="F709" t="s">
        <v>3014</v>
      </c>
      <c r="G709" s="352" t="s">
        <v>3499</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3493</v>
      </c>
      <c r="F710" t="s">
        <v>3014</v>
      </c>
      <c r="G710" s="352" t="s">
        <v>3500</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3494</v>
      </c>
      <c r="F711" t="s">
        <v>3014</v>
      </c>
      <c r="G711" s="352" t="s">
        <v>3501</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3495</v>
      </c>
      <c r="F712" t="s">
        <v>3014</v>
      </c>
      <c r="G712" s="352" t="s">
        <v>3502</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3496</v>
      </c>
      <c r="F713" t="s">
        <v>3014</v>
      </c>
      <c r="G713" s="352" t="s">
        <v>3503</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3497</v>
      </c>
      <c r="F714" t="s">
        <v>3014</v>
      </c>
      <c r="G714" s="352" t="s">
        <v>3504</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3638</v>
      </c>
      <c r="F715" t="s">
        <v>3014</v>
      </c>
      <c r="G715" s="352" t="s">
        <v>3638</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3491</v>
      </c>
      <c r="F716" t="s">
        <v>3015</v>
      </c>
      <c r="G716" s="352" t="s">
        <v>3498</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3492</v>
      </c>
      <c r="F717" t="s">
        <v>3015</v>
      </c>
      <c r="G717" s="352" t="s">
        <v>3499</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3493</v>
      </c>
      <c r="F718" t="s">
        <v>3015</v>
      </c>
      <c r="G718" s="352" t="s">
        <v>3500</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3494</v>
      </c>
      <c r="F719" t="s">
        <v>3015</v>
      </c>
      <c r="G719" s="352" t="s">
        <v>3501</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3495</v>
      </c>
      <c r="F720" t="s">
        <v>3015</v>
      </c>
      <c r="G720" s="352" t="s">
        <v>3502</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3496</v>
      </c>
      <c r="F721" t="s">
        <v>3015</v>
      </c>
      <c r="G721" s="352" t="s">
        <v>3503</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3497</v>
      </c>
      <c r="F722" t="s">
        <v>3015</v>
      </c>
      <c r="G722" s="352" t="s">
        <v>3504</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3638</v>
      </c>
      <c r="F723" t="s">
        <v>3015</v>
      </c>
      <c r="G723" s="352" t="s">
        <v>3638</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3491</v>
      </c>
      <c r="F724" t="s">
        <v>3016</v>
      </c>
      <c r="G724" s="352" t="s">
        <v>3498</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3492</v>
      </c>
      <c r="F725" t="s">
        <v>3016</v>
      </c>
      <c r="G725" s="352" t="s">
        <v>3499</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3493</v>
      </c>
      <c r="F726" t="s">
        <v>3016</v>
      </c>
      <c r="G726" s="352" t="s">
        <v>3500</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3494</v>
      </c>
      <c r="F727" t="s">
        <v>3016</v>
      </c>
      <c r="G727" s="352" t="s">
        <v>3501</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3495</v>
      </c>
      <c r="F728" t="s">
        <v>3016</v>
      </c>
      <c r="G728" s="352" t="s">
        <v>3502</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3496</v>
      </c>
      <c r="F729" t="s">
        <v>3016</v>
      </c>
      <c r="G729" s="352" t="s">
        <v>3503</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3497</v>
      </c>
      <c r="F730" t="s">
        <v>3016</v>
      </c>
      <c r="G730" s="352" t="s">
        <v>3504</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3638</v>
      </c>
      <c r="F731" t="s">
        <v>3016</v>
      </c>
      <c r="G731" s="352" t="s">
        <v>3638</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3491</v>
      </c>
      <c r="F732" t="s">
        <v>3017</v>
      </c>
      <c r="G732" s="352" t="s">
        <v>3498</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3492</v>
      </c>
      <c r="F733" t="s">
        <v>3017</v>
      </c>
      <c r="G733" s="352" t="s">
        <v>3499</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3493</v>
      </c>
      <c r="F734" t="s">
        <v>3017</v>
      </c>
      <c r="G734" s="352" t="s">
        <v>3500</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3494</v>
      </c>
      <c r="F735" t="s">
        <v>3017</v>
      </c>
      <c r="G735" s="352" t="s">
        <v>3501</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3495</v>
      </c>
      <c r="F736" t="s">
        <v>3017</v>
      </c>
      <c r="G736" s="352" t="s">
        <v>3502</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3496</v>
      </c>
      <c r="F737" t="s">
        <v>3017</v>
      </c>
      <c r="G737" s="352" t="s">
        <v>3503</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3497</v>
      </c>
      <c r="F738" t="s">
        <v>3017</v>
      </c>
      <c r="G738" s="352" t="s">
        <v>3504</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3638</v>
      </c>
      <c r="F739" t="s">
        <v>3017</v>
      </c>
      <c r="G739" s="352" t="s">
        <v>3638</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3491</v>
      </c>
      <c r="F740" t="s">
        <v>3018</v>
      </c>
      <c r="G740" s="352" t="s">
        <v>3498</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3492</v>
      </c>
      <c r="F741" t="s">
        <v>3018</v>
      </c>
      <c r="G741" s="352" t="s">
        <v>3499</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3493</v>
      </c>
      <c r="F742" t="s">
        <v>3018</v>
      </c>
      <c r="G742" s="352" t="s">
        <v>3500</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3494</v>
      </c>
      <c r="F743" t="s">
        <v>3018</v>
      </c>
      <c r="G743" s="352" t="s">
        <v>3501</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3495</v>
      </c>
      <c r="F744" t="s">
        <v>3018</v>
      </c>
      <c r="G744" s="352" t="s">
        <v>3502</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3496</v>
      </c>
      <c r="F745" t="s">
        <v>3018</v>
      </c>
      <c r="G745" s="352" t="s">
        <v>3503</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3497</v>
      </c>
      <c r="F746" t="s">
        <v>3018</v>
      </c>
      <c r="G746" s="352" t="s">
        <v>3504</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3638</v>
      </c>
      <c r="F747" t="s">
        <v>3018</v>
      </c>
      <c r="G747" s="352" t="s">
        <v>3638</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3491</v>
      </c>
      <c r="F748" t="s">
        <v>3019</v>
      </c>
      <c r="G748" s="352" t="s">
        <v>3498</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3492</v>
      </c>
      <c r="F749" t="s">
        <v>3019</v>
      </c>
      <c r="G749" s="352" t="s">
        <v>3499</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3493</v>
      </c>
      <c r="F750" t="s">
        <v>3019</v>
      </c>
      <c r="G750" s="352" t="s">
        <v>3500</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3494</v>
      </c>
      <c r="F751" t="s">
        <v>3019</v>
      </c>
      <c r="G751" s="352" t="s">
        <v>3501</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3495</v>
      </c>
      <c r="F752" t="s">
        <v>3019</v>
      </c>
      <c r="G752" s="352" t="s">
        <v>3502</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3496</v>
      </c>
      <c r="F753" t="s">
        <v>3019</v>
      </c>
      <c r="G753" s="352" t="s">
        <v>3503</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3497</v>
      </c>
      <c r="F754" t="s">
        <v>3019</v>
      </c>
      <c r="G754" s="352" t="s">
        <v>3504</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3638</v>
      </c>
      <c r="F755" t="s">
        <v>3019</v>
      </c>
      <c r="G755" s="352" t="s">
        <v>3638</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3491</v>
      </c>
      <c r="F756" t="s">
        <v>2574</v>
      </c>
      <c r="G756" s="352" t="s">
        <v>3498</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3492</v>
      </c>
      <c r="F757" t="s">
        <v>2574</v>
      </c>
      <c r="G757" s="352" t="s">
        <v>3499</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3493</v>
      </c>
      <c r="F758" t="s">
        <v>2574</v>
      </c>
      <c r="G758" s="352" t="s">
        <v>3500</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3494</v>
      </c>
      <c r="F759" t="s">
        <v>2574</v>
      </c>
      <c r="G759" s="352" t="s">
        <v>3501</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3495</v>
      </c>
      <c r="F760" t="s">
        <v>2574</v>
      </c>
      <c r="G760" s="352" t="s">
        <v>3502</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3496</v>
      </c>
      <c r="F761" t="s">
        <v>2574</v>
      </c>
      <c r="G761" s="352" t="s">
        <v>3503</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3497</v>
      </c>
      <c r="F762" t="s">
        <v>2574</v>
      </c>
      <c r="G762" s="352" t="s">
        <v>3504</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3638</v>
      </c>
      <c r="F763" t="s">
        <v>2574</v>
      </c>
      <c r="G763" s="352" t="s">
        <v>3638</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3491</v>
      </c>
      <c r="F764" t="s">
        <v>3020</v>
      </c>
      <c r="G764" s="352" t="s">
        <v>3498</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3492</v>
      </c>
      <c r="F765" t="s">
        <v>3020</v>
      </c>
      <c r="G765" s="352" t="s">
        <v>3499</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3493</v>
      </c>
      <c r="F766" t="s">
        <v>3020</v>
      </c>
      <c r="G766" s="352" t="s">
        <v>3500</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3494</v>
      </c>
      <c r="F767" t="s">
        <v>3020</v>
      </c>
      <c r="G767" s="352" t="s">
        <v>3501</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3495</v>
      </c>
      <c r="F768" t="s">
        <v>3020</v>
      </c>
      <c r="G768" s="352" t="s">
        <v>3502</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3496</v>
      </c>
      <c r="F769" t="s">
        <v>3020</v>
      </c>
      <c r="G769" s="352" t="s">
        <v>3503</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3497</v>
      </c>
      <c r="F770" t="s">
        <v>3020</v>
      </c>
      <c r="G770" s="352" t="s">
        <v>3504</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3638</v>
      </c>
      <c r="F771" t="s">
        <v>3020</v>
      </c>
      <c r="G771" s="352" t="s">
        <v>3638</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3491</v>
      </c>
      <c r="F772" t="s">
        <v>3021</v>
      </c>
      <c r="G772" s="352" t="s">
        <v>3498</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3492</v>
      </c>
      <c r="F773" t="s">
        <v>3021</v>
      </c>
      <c r="G773" s="352" t="s">
        <v>3499</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3493</v>
      </c>
      <c r="F774" t="s">
        <v>3021</v>
      </c>
      <c r="G774" s="352" t="s">
        <v>3500</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3494</v>
      </c>
      <c r="F775" t="s">
        <v>3021</v>
      </c>
      <c r="G775" s="352" t="s">
        <v>3501</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3495</v>
      </c>
      <c r="F776" t="s">
        <v>3021</v>
      </c>
      <c r="G776" s="352" t="s">
        <v>3502</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3496</v>
      </c>
      <c r="F777" t="s">
        <v>3021</v>
      </c>
      <c r="G777" s="352" t="s">
        <v>3503</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3497</v>
      </c>
      <c r="F778" t="s">
        <v>3021</v>
      </c>
      <c r="G778" s="352" t="s">
        <v>3504</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3638</v>
      </c>
      <c r="F779" t="s">
        <v>3021</v>
      </c>
      <c r="G779" s="352" t="s">
        <v>3638</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3491</v>
      </c>
      <c r="F780" t="s">
        <v>3022</v>
      </c>
      <c r="G780" s="352" t="s">
        <v>3498</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3492</v>
      </c>
      <c r="F781" t="s">
        <v>3022</v>
      </c>
      <c r="G781" s="352" t="s">
        <v>3499</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3493</v>
      </c>
      <c r="F782" t="s">
        <v>3022</v>
      </c>
      <c r="G782" s="352" t="s">
        <v>3500</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3494</v>
      </c>
      <c r="F783" t="s">
        <v>3022</v>
      </c>
      <c r="G783" s="352" t="s">
        <v>3501</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3495</v>
      </c>
      <c r="F784" t="s">
        <v>3022</v>
      </c>
      <c r="G784" s="352" t="s">
        <v>3502</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3496</v>
      </c>
      <c r="F785" t="s">
        <v>3022</v>
      </c>
      <c r="G785" s="352" t="s">
        <v>3503</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3497</v>
      </c>
      <c r="F786" t="s">
        <v>3022</v>
      </c>
      <c r="G786" s="352" t="s">
        <v>3504</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3638</v>
      </c>
      <c r="F787" t="s">
        <v>3022</v>
      </c>
      <c r="G787" s="352" t="s">
        <v>3638</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3491</v>
      </c>
      <c r="F788" t="s">
        <v>2575</v>
      </c>
      <c r="G788" s="352" t="s">
        <v>3498</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3492</v>
      </c>
      <c r="F789" t="s">
        <v>2575</v>
      </c>
      <c r="G789" s="352" t="s">
        <v>3499</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3493</v>
      </c>
      <c r="F790" t="s">
        <v>2575</v>
      </c>
      <c r="G790" s="352" t="s">
        <v>3500</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3494</v>
      </c>
      <c r="F791" t="s">
        <v>2575</v>
      </c>
      <c r="G791" s="352" t="s">
        <v>3501</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3495</v>
      </c>
      <c r="F792" t="s">
        <v>2575</v>
      </c>
      <c r="G792" s="352" t="s">
        <v>3502</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3496</v>
      </c>
      <c r="F793" t="s">
        <v>2575</v>
      </c>
      <c r="G793" s="352" t="s">
        <v>3503</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3497</v>
      </c>
      <c r="F794" t="s">
        <v>2575</v>
      </c>
      <c r="G794" s="352" t="s">
        <v>3504</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3638</v>
      </c>
      <c r="F795" t="s">
        <v>2575</v>
      </c>
      <c r="G795" s="352" t="s">
        <v>3638</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3491</v>
      </c>
      <c r="F796" t="s">
        <v>3023</v>
      </c>
      <c r="G796" s="352" t="s">
        <v>3498</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3492</v>
      </c>
      <c r="F797" t="s">
        <v>3023</v>
      </c>
      <c r="G797" s="352" t="s">
        <v>3499</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3493</v>
      </c>
      <c r="F798" t="s">
        <v>3023</v>
      </c>
      <c r="G798" s="352" t="s">
        <v>3500</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3494</v>
      </c>
      <c r="F799" t="s">
        <v>3023</v>
      </c>
      <c r="G799" s="352" t="s">
        <v>3501</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3495</v>
      </c>
      <c r="F800" t="s">
        <v>3023</v>
      </c>
      <c r="G800" s="352" t="s">
        <v>3502</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3496</v>
      </c>
      <c r="F801" t="s">
        <v>3023</v>
      </c>
      <c r="G801" s="352" t="s">
        <v>3503</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3497</v>
      </c>
      <c r="F802" t="s">
        <v>3023</v>
      </c>
      <c r="G802" s="352" t="s">
        <v>3504</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3638</v>
      </c>
      <c r="F803" t="s">
        <v>3023</v>
      </c>
      <c r="G803" s="352" t="s">
        <v>3638</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3491</v>
      </c>
      <c r="F804" t="s">
        <v>3024</v>
      </c>
      <c r="G804" s="352" t="s">
        <v>3498</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3492</v>
      </c>
      <c r="F805" t="s">
        <v>3024</v>
      </c>
      <c r="G805" s="352" t="s">
        <v>3499</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3493</v>
      </c>
      <c r="F806" t="s">
        <v>3024</v>
      </c>
      <c r="G806" s="352" t="s">
        <v>3500</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3494</v>
      </c>
      <c r="F807" t="s">
        <v>3024</v>
      </c>
      <c r="G807" s="352" t="s">
        <v>3501</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3495</v>
      </c>
      <c r="F808" t="s">
        <v>3024</v>
      </c>
      <c r="G808" s="352" t="s">
        <v>3502</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3496</v>
      </c>
      <c r="F809" t="s">
        <v>3024</v>
      </c>
      <c r="G809" s="352" t="s">
        <v>3503</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3497</v>
      </c>
      <c r="F810" t="s">
        <v>3024</v>
      </c>
      <c r="G810" s="352" t="s">
        <v>3504</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3638</v>
      </c>
      <c r="F811" t="s">
        <v>3024</v>
      </c>
      <c r="G811" s="352" t="s">
        <v>3638</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3491</v>
      </c>
      <c r="F812" t="s">
        <v>3025</v>
      </c>
      <c r="G812" s="352" t="s">
        <v>3498</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3492</v>
      </c>
      <c r="F813" t="s">
        <v>3025</v>
      </c>
      <c r="G813" s="352" t="s">
        <v>3499</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3493</v>
      </c>
      <c r="F814" t="s">
        <v>3025</v>
      </c>
      <c r="G814" s="352" t="s">
        <v>3500</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3494</v>
      </c>
      <c r="F815" t="s">
        <v>3025</v>
      </c>
      <c r="G815" s="352" t="s">
        <v>3501</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3495</v>
      </c>
      <c r="F816" t="s">
        <v>3025</v>
      </c>
      <c r="G816" s="352" t="s">
        <v>3502</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3496</v>
      </c>
      <c r="F817" t="s">
        <v>3025</v>
      </c>
      <c r="G817" s="352" t="s">
        <v>3503</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3497</v>
      </c>
      <c r="F818" t="s">
        <v>3025</v>
      </c>
      <c r="G818" s="352" t="s">
        <v>3504</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3638</v>
      </c>
      <c r="F819" t="s">
        <v>3025</v>
      </c>
      <c r="G819" s="352" t="s">
        <v>3638</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3491</v>
      </c>
      <c r="F820" t="s">
        <v>3026</v>
      </c>
      <c r="G820" s="352" t="s">
        <v>3498</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3492</v>
      </c>
      <c r="F821" t="s">
        <v>3026</v>
      </c>
      <c r="G821" s="352" t="s">
        <v>3499</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3493</v>
      </c>
      <c r="F822" t="s">
        <v>3026</v>
      </c>
      <c r="G822" s="352" t="s">
        <v>3500</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3494</v>
      </c>
      <c r="F823" t="s">
        <v>3026</v>
      </c>
      <c r="G823" s="352" t="s">
        <v>3501</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3495</v>
      </c>
      <c r="F824" t="s">
        <v>3026</v>
      </c>
      <c r="G824" s="352" t="s">
        <v>3502</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3496</v>
      </c>
      <c r="F825" t="s">
        <v>3026</v>
      </c>
      <c r="G825" s="352" t="s">
        <v>3503</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3497</v>
      </c>
      <c r="F826" t="s">
        <v>3026</v>
      </c>
      <c r="G826" s="352" t="s">
        <v>3504</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3638</v>
      </c>
      <c r="F827" t="s">
        <v>3026</v>
      </c>
      <c r="G827" s="352" t="s">
        <v>3638</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3491</v>
      </c>
      <c r="F828" t="s">
        <v>3027</v>
      </c>
      <c r="G828" s="352" t="s">
        <v>3498</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3492</v>
      </c>
      <c r="F829" t="s">
        <v>3027</v>
      </c>
      <c r="G829" s="352" t="s">
        <v>3499</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3493</v>
      </c>
      <c r="F830" t="s">
        <v>3027</v>
      </c>
      <c r="G830" s="352" t="s">
        <v>3500</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3494</v>
      </c>
      <c r="F831" t="s">
        <v>3027</v>
      </c>
      <c r="G831" s="352" t="s">
        <v>3501</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3495</v>
      </c>
      <c r="F832" t="s">
        <v>3027</v>
      </c>
      <c r="G832" s="352" t="s">
        <v>3502</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3496</v>
      </c>
      <c r="F833" t="s">
        <v>3027</v>
      </c>
      <c r="G833" s="352" t="s">
        <v>3503</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3497</v>
      </c>
      <c r="F834" t="s">
        <v>3027</v>
      </c>
      <c r="G834" s="352" t="s">
        <v>3504</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3638</v>
      </c>
      <c r="F835" t="s">
        <v>3027</v>
      </c>
      <c r="G835" s="352" t="s">
        <v>3638</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3491</v>
      </c>
      <c r="F836" t="s">
        <v>3028</v>
      </c>
      <c r="G836" s="352" t="s">
        <v>3498</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3492</v>
      </c>
      <c r="F837" t="s">
        <v>3028</v>
      </c>
      <c r="G837" s="352" t="s">
        <v>3499</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3493</v>
      </c>
      <c r="F838" t="s">
        <v>3028</v>
      </c>
      <c r="G838" s="352" t="s">
        <v>3500</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3494</v>
      </c>
      <c r="F839" t="s">
        <v>3028</v>
      </c>
      <c r="G839" s="352" t="s">
        <v>3501</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3495</v>
      </c>
      <c r="F840" t="s">
        <v>3028</v>
      </c>
      <c r="G840" s="352" t="s">
        <v>3502</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3496</v>
      </c>
      <c r="F841" t="s">
        <v>3028</v>
      </c>
      <c r="G841" s="352" t="s">
        <v>3503</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3497</v>
      </c>
      <c r="F842" t="s">
        <v>3028</v>
      </c>
      <c r="G842" s="352" t="s">
        <v>3504</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3638</v>
      </c>
      <c r="F843" t="s">
        <v>3028</v>
      </c>
      <c r="G843" s="352" t="s">
        <v>3638</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3491</v>
      </c>
      <c r="F844" t="s">
        <v>3029</v>
      </c>
      <c r="G844" s="352" t="s">
        <v>3498</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3492</v>
      </c>
      <c r="F845" t="s">
        <v>3029</v>
      </c>
      <c r="G845" s="352" t="s">
        <v>3499</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3493</v>
      </c>
      <c r="F846" t="s">
        <v>3029</v>
      </c>
      <c r="G846" s="352" t="s">
        <v>3500</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3494</v>
      </c>
      <c r="F847" t="s">
        <v>3029</v>
      </c>
      <c r="G847" s="352" t="s">
        <v>3501</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3495</v>
      </c>
      <c r="F848" t="s">
        <v>3029</v>
      </c>
      <c r="G848" s="352" t="s">
        <v>3502</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3496</v>
      </c>
      <c r="F849" t="s">
        <v>3029</v>
      </c>
      <c r="G849" s="352" t="s">
        <v>3503</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3497</v>
      </c>
      <c r="F850" t="s">
        <v>3029</v>
      </c>
      <c r="G850" s="352" t="s">
        <v>3504</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3638</v>
      </c>
      <c r="F851" t="s">
        <v>3029</v>
      </c>
      <c r="G851" s="352" t="s">
        <v>3638</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3491</v>
      </c>
      <c r="F852" t="s">
        <v>3030</v>
      </c>
      <c r="G852" s="352" t="s">
        <v>3498</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3492</v>
      </c>
      <c r="F853" t="s">
        <v>3030</v>
      </c>
      <c r="G853" s="352" t="s">
        <v>3499</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3493</v>
      </c>
      <c r="F854" t="s">
        <v>3030</v>
      </c>
      <c r="G854" s="352" t="s">
        <v>3500</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3494</v>
      </c>
      <c r="F855" t="s">
        <v>3030</v>
      </c>
      <c r="G855" s="352" t="s">
        <v>3501</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3495</v>
      </c>
      <c r="F856" t="s">
        <v>3030</v>
      </c>
      <c r="G856" s="352" t="s">
        <v>3502</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3496</v>
      </c>
      <c r="F857" t="s">
        <v>3030</v>
      </c>
      <c r="G857" s="352" t="s">
        <v>3503</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3497</v>
      </c>
      <c r="F858" t="s">
        <v>3030</v>
      </c>
      <c r="G858" s="352" t="s">
        <v>3504</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3638</v>
      </c>
      <c r="F859" t="s">
        <v>3030</v>
      </c>
      <c r="G859" s="352" t="s">
        <v>3638</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3491</v>
      </c>
      <c r="F860" t="s">
        <v>3031</v>
      </c>
      <c r="G860" s="352" t="s">
        <v>3498</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3492</v>
      </c>
      <c r="F861" t="s">
        <v>3031</v>
      </c>
      <c r="G861" s="352" t="s">
        <v>3499</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3493</v>
      </c>
      <c r="F862" t="s">
        <v>3031</v>
      </c>
      <c r="G862" s="352" t="s">
        <v>3500</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3494</v>
      </c>
      <c r="F863" t="s">
        <v>3031</v>
      </c>
      <c r="G863" s="352" t="s">
        <v>3501</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3495</v>
      </c>
      <c r="F864" t="s">
        <v>3031</v>
      </c>
      <c r="G864" s="352" t="s">
        <v>3502</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3496</v>
      </c>
      <c r="F865" t="s">
        <v>3031</v>
      </c>
      <c r="G865" s="352" t="s">
        <v>3503</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3497</v>
      </c>
      <c r="F866" t="s">
        <v>3031</v>
      </c>
      <c r="G866" s="352" t="s">
        <v>3504</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3638</v>
      </c>
      <c r="F867" t="s">
        <v>3031</v>
      </c>
      <c r="G867" s="352" t="s">
        <v>3638</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3491</v>
      </c>
      <c r="F868" t="s">
        <v>3073</v>
      </c>
      <c r="G868" s="352" t="s">
        <v>3498</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3492</v>
      </c>
      <c r="F869" t="s">
        <v>3073</v>
      </c>
      <c r="G869" s="352" t="s">
        <v>3499</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3493</v>
      </c>
      <c r="F870" t="s">
        <v>3073</v>
      </c>
      <c r="G870" s="352" t="s">
        <v>3500</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3494</v>
      </c>
      <c r="F871" t="s">
        <v>3073</v>
      </c>
      <c r="G871" s="352" t="s">
        <v>3501</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3495</v>
      </c>
      <c r="F872" t="s">
        <v>3073</v>
      </c>
      <c r="G872" s="352" t="s">
        <v>3502</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3496</v>
      </c>
      <c r="F873" t="s">
        <v>3073</v>
      </c>
      <c r="G873" s="352" t="s">
        <v>3503</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3497</v>
      </c>
      <c r="F874" t="s">
        <v>3073</v>
      </c>
      <c r="G874" s="352" t="s">
        <v>3504</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3638</v>
      </c>
      <c r="F875" t="s">
        <v>3073</v>
      </c>
      <c r="G875" s="352" t="s">
        <v>3638</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3491</v>
      </c>
      <c r="F876" t="s">
        <v>3032</v>
      </c>
      <c r="G876" s="352" t="s">
        <v>3498</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3492</v>
      </c>
      <c r="F877" t="s">
        <v>3032</v>
      </c>
      <c r="G877" s="352" t="s">
        <v>3499</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3493</v>
      </c>
      <c r="F878" t="s">
        <v>3032</v>
      </c>
      <c r="G878" s="352" t="s">
        <v>3500</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3494</v>
      </c>
      <c r="F879" t="s">
        <v>3032</v>
      </c>
      <c r="G879" s="352" t="s">
        <v>3501</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3495</v>
      </c>
      <c r="F880" t="s">
        <v>3032</v>
      </c>
      <c r="G880" s="352" t="s">
        <v>3502</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3496</v>
      </c>
      <c r="F881" t="s">
        <v>3032</v>
      </c>
      <c r="G881" s="352" t="s">
        <v>3503</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3497</v>
      </c>
      <c r="F882" t="s">
        <v>3032</v>
      </c>
      <c r="G882" s="352" t="s">
        <v>3504</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3638</v>
      </c>
      <c r="F883" t="s">
        <v>3032</v>
      </c>
      <c r="G883" s="352" t="s">
        <v>3638</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3992</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3992</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3992</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3992</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3992</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3747</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3993</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3515</v>
      </c>
      <c r="D1139" s="352" t="s">
        <v>3047</v>
      </c>
      <c r="E1139" t="s">
        <v>3491</v>
      </c>
      <c r="F1139" t="s">
        <v>3072</v>
      </c>
      <c r="G1139" s="352" t="s">
        <v>3498</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3492</v>
      </c>
      <c r="F1140" t="s">
        <v>3072</v>
      </c>
      <c r="G1140" s="352" t="s">
        <v>3499</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3493</v>
      </c>
      <c r="F1141" t="s">
        <v>3072</v>
      </c>
      <c r="G1141" s="352" t="s">
        <v>3500</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3494</v>
      </c>
      <c r="F1142" t="s">
        <v>3072</v>
      </c>
      <c r="G1142" s="352" t="s">
        <v>3501</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3495</v>
      </c>
      <c r="F1143" t="s">
        <v>3072</v>
      </c>
      <c r="G1143" s="352" t="s">
        <v>3502</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3496</v>
      </c>
      <c r="F1144" t="s">
        <v>3072</v>
      </c>
      <c r="G1144" s="352" t="s">
        <v>3503</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3994</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3497</v>
      </c>
      <c r="F1145" t="s">
        <v>3072</v>
      </c>
      <c r="G1145" s="352" t="s">
        <v>3504</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3638</v>
      </c>
      <c r="F1146" t="s">
        <v>3072</v>
      </c>
      <c r="G1146" s="352" t="s">
        <v>3638</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3491</v>
      </c>
      <c r="F1147" t="s">
        <v>2754</v>
      </c>
      <c r="G1147" s="352" t="s">
        <v>3498</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3492</v>
      </c>
      <c r="F1148" t="s">
        <v>2754</v>
      </c>
      <c r="G1148" s="352" t="s">
        <v>3499</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3493</v>
      </c>
      <c r="F1149" t="s">
        <v>2754</v>
      </c>
      <c r="G1149" s="352" t="s">
        <v>3500</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3494</v>
      </c>
      <c r="F1150" t="s">
        <v>2754</v>
      </c>
      <c r="G1150" s="352" t="s">
        <v>3501</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3495</v>
      </c>
      <c r="F1151" t="s">
        <v>2754</v>
      </c>
      <c r="G1151" s="352" t="s">
        <v>3502</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3496</v>
      </c>
      <c r="F1152" t="s">
        <v>2754</v>
      </c>
      <c r="G1152" s="352" t="s">
        <v>3503</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3497</v>
      </c>
      <c r="F1153" t="s">
        <v>2754</v>
      </c>
      <c r="G1153" s="352" t="s">
        <v>3504</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3638</v>
      </c>
      <c r="F1154" t="s">
        <v>2754</v>
      </c>
      <c r="G1154" s="352" t="s">
        <v>3638</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3491</v>
      </c>
      <c r="F1155" t="s">
        <v>3013</v>
      </c>
      <c r="G1155" s="352" t="s">
        <v>3498</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3492</v>
      </c>
      <c r="F1156" t="s">
        <v>3013</v>
      </c>
      <c r="G1156" s="352" t="s">
        <v>3499</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3493</v>
      </c>
      <c r="F1157" t="s">
        <v>3013</v>
      </c>
      <c r="G1157" s="352" t="s">
        <v>3500</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3494</v>
      </c>
      <c r="F1158" t="s">
        <v>3013</v>
      </c>
      <c r="G1158" s="352" t="s">
        <v>3501</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3495</v>
      </c>
      <c r="F1159" t="s">
        <v>3013</v>
      </c>
      <c r="G1159" s="352" t="s">
        <v>3502</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3496</v>
      </c>
      <c r="F1160" t="s">
        <v>3013</v>
      </c>
      <c r="G1160" s="352" t="s">
        <v>3503</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3497</v>
      </c>
      <c r="F1161" t="s">
        <v>3013</v>
      </c>
      <c r="G1161" s="352" t="s">
        <v>3504</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3638</v>
      </c>
      <c r="F1162" t="s">
        <v>3013</v>
      </c>
      <c r="G1162" s="352" t="s">
        <v>3638</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3491</v>
      </c>
      <c r="F1163" t="s">
        <v>3014</v>
      </c>
      <c r="G1163" s="352" t="s">
        <v>3498</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3492</v>
      </c>
      <c r="F1164" t="s">
        <v>3014</v>
      </c>
      <c r="G1164" s="352" t="s">
        <v>3499</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3493</v>
      </c>
      <c r="F1165" t="s">
        <v>3014</v>
      </c>
      <c r="G1165" s="352" t="s">
        <v>3500</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3494</v>
      </c>
      <c r="F1166" t="s">
        <v>3014</v>
      </c>
      <c r="G1166" s="352" t="s">
        <v>3501</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3495</v>
      </c>
      <c r="F1167" t="s">
        <v>3014</v>
      </c>
      <c r="G1167" s="352" t="s">
        <v>3502</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3496</v>
      </c>
      <c r="F1168" t="s">
        <v>3014</v>
      </c>
      <c r="G1168" s="352" t="s">
        <v>3503</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3497</v>
      </c>
      <c r="F1169" t="s">
        <v>3014</v>
      </c>
      <c r="G1169" s="352" t="s">
        <v>3504</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3638</v>
      </c>
      <c r="F1170" t="s">
        <v>3014</v>
      </c>
      <c r="G1170" s="352" t="s">
        <v>3638</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3491</v>
      </c>
      <c r="F1171" t="s">
        <v>3015</v>
      </c>
      <c r="G1171" s="352" t="s">
        <v>3498</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3492</v>
      </c>
      <c r="F1172" t="s">
        <v>3015</v>
      </c>
      <c r="G1172" s="352" t="s">
        <v>3499</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3493</v>
      </c>
      <c r="F1173" t="s">
        <v>3015</v>
      </c>
      <c r="G1173" s="352" t="s">
        <v>3500</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3494</v>
      </c>
      <c r="F1174" t="s">
        <v>3015</v>
      </c>
      <c r="G1174" s="352" t="s">
        <v>3501</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3495</v>
      </c>
      <c r="F1175" t="s">
        <v>3015</v>
      </c>
      <c r="G1175" s="352" t="s">
        <v>3502</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3496</v>
      </c>
      <c r="F1176" t="s">
        <v>3015</v>
      </c>
      <c r="G1176" s="352" t="s">
        <v>3503</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3497</v>
      </c>
      <c r="F1177" t="s">
        <v>3015</v>
      </c>
      <c r="G1177" s="352" t="s">
        <v>3504</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3638</v>
      </c>
      <c r="F1178" t="s">
        <v>3015</v>
      </c>
      <c r="G1178" s="352" t="s">
        <v>3638</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3491</v>
      </c>
      <c r="F1179" t="s">
        <v>3016</v>
      </c>
      <c r="G1179" s="352" t="s">
        <v>3498</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3492</v>
      </c>
      <c r="F1180" t="s">
        <v>3016</v>
      </c>
      <c r="G1180" s="352" t="s">
        <v>3499</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3493</v>
      </c>
      <c r="F1181" t="s">
        <v>3016</v>
      </c>
      <c r="G1181" s="352" t="s">
        <v>3500</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3494</v>
      </c>
      <c r="F1182" t="s">
        <v>3016</v>
      </c>
      <c r="G1182" s="352" t="s">
        <v>3501</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3495</v>
      </c>
      <c r="F1183" t="s">
        <v>3016</v>
      </c>
      <c r="G1183" s="352" t="s">
        <v>3502</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3496</v>
      </c>
      <c r="F1184" t="s">
        <v>3016</v>
      </c>
      <c r="G1184" s="352" t="s">
        <v>3503</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3497</v>
      </c>
      <c r="F1185" t="s">
        <v>3016</v>
      </c>
      <c r="G1185" s="352" t="s">
        <v>3504</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3638</v>
      </c>
      <c r="F1186" t="s">
        <v>3016</v>
      </c>
      <c r="G1186" s="352" t="s">
        <v>3638</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3491</v>
      </c>
      <c r="F1187" t="s">
        <v>3017</v>
      </c>
      <c r="G1187" s="352" t="s">
        <v>3498</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3492</v>
      </c>
      <c r="F1188" t="s">
        <v>3017</v>
      </c>
      <c r="G1188" s="352" t="s">
        <v>3499</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3493</v>
      </c>
      <c r="F1189" t="s">
        <v>3017</v>
      </c>
      <c r="G1189" s="352" t="s">
        <v>3500</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3494</v>
      </c>
      <c r="F1190" t="s">
        <v>3017</v>
      </c>
      <c r="G1190" s="352" t="s">
        <v>3501</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3495</v>
      </c>
      <c r="F1191" t="s">
        <v>3017</v>
      </c>
      <c r="G1191" s="352" t="s">
        <v>3502</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3496</v>
      </c>
      <c r="F1192" t="s">
        <v>3017</v>
      </c>
      <c r="G1192" s="352" t="s">
        <v>3503</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3497</v>
      </c>
      <c r="F1193" t="s">
        <v>3017</v>
      </c>
      <c r="G1193" s="352" t="s">
        <v>3504</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3638</v>
      </c>
      <c r="F1194" t="s">
        <v>3017</v>
      </c>
      <c r="G1194" s="352" t="s">
        <v>3638</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3491</v>
      </c>
      <c r="F1195" t="s">
        <v>3018</v>
      </c>
      <c r="G1195" s="352" t="s">
        <v>3498</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3492</v>
      </c>
      <c r="F1196" t="s">
        <v>3018</v>
      </c>
      <c r="G1196" s="352" t="s">
        <v>3499</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3493</v>
      </c>
      <c r="F1197" t="s">
        <v>3018</v>
      </c>
      <c r="G1197" s="352" t="s">
        <v>3500</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3494</v>
      </c>
      <c r="F1198" t="s">
        <v>3018</v>
      </c>
      <c r="G1198" s="352" t="s">
        <v>3501</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3495</v>
      </c>
      <c r="F1199" t="s">
        <v>3018</v>
      </c>
      <c r="G1199" s="352" t="s">
        <v>3502</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3496</v>
      </c>
      <c r="F1200" t="s">
        <v>3018</v>
      </c>
      <c r="G1200" s="352" t="s">
        <v>3503</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3497</v>
      </c>
      <c r="F1201" t="s">
        <v>3018</v>
      </c>
      <c r="G1201" s="352" t="s">
        <v>3504</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3638</v>
      </c>
      <c r="F1202" t="s">
        <v>3018</v>
      </c>
      <c r="G1202" s="352" t="s">
        <v>3638</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3491</v>
      </c>
      <c r="F1203" t="s">
        <v>3019</v>
      </c>
      <c r="G1203" s="352" t="s">
        <v>3498</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3492</v>
      </c>
      <c r="F1204" t="s">
        <v>3019</v>
      </c>
      <c r="G1204" s="352" t="s">
        <v>3499</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3493</v>
      </c>
      <c r="F1205" t="s">
        <v>3019</v>
      </c>
      <c r="G1205" s="352" t="s">
        <v>3500</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3494</v>
      </c>
      <c r="F1206" t="s">
        <v>3019</v>
      </c>
      <c r="G1206" s="352" t="s">
        <v>3501</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3495</v>
      </c>
      <c r="F1207" t="s">
        <v>3019</v>
      </c>
      <c r="G1207" s="352" t="s">
        <v>3502</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3496</v>
      </c>
      <c r="F1208" t="s">
        <v>3019</v>
      </c>
      <c r="G1208" s="352" t="s">
        <v>3503</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3497</v>
      </c>
      <c r="F1209" t="s">
        <v>3019</v>
      </c>
      <c r="G1209" s="352" t="s">
        <v>3504</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3638</v>
      </c>
      <c r="F1210" t="s">
        <v>3019</v>
      </c>
      <c r="G1210" s="352" t="s">
        <v>3638</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3491</v>
      </c>
      <c r="F1211" t="s">
        <v>2574</v>
      </c>
      <c r="G1211" s="352" t="s">
        <v>3498</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3492</v>
      </c>
      <c r="F1212" t="s">
        <v>2574</v>
      </c>
      <c r="G1212" s="352" t="s">
        <v>3499</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3493</v>
      </c>
      <c r="F1213" t="s">
        <v>2574</v>
      </c>
      <c r="G1213" s="352" t="s">
        <v>3500</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3494</v>
      </c>
      <c r="F1214" t="s">
        <v>2574</v>
      </c>
      <c r="G1214" s="352" t="s">
        <v>3501</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3495</v>
      </c>
      <c r="F1215" t="s">
        <v>2574</v>
      </c>
      <c r="G1215" s="352" t="s">
        <v>3502</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3496</v>
      </c>
      <c r="F1216" t="s">
        <v>2574</v>
      </c>
      <c r="G1216" s="352" t="s">
        <v>3503</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3497</v>
      </c>
      <c r="F1217" t="s">
        <v>2574</v>
      </c>
      <c r="G1217" s="352" t="s">
        <v>3504</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3638</v>
      </c>
      <c r="F1218" t="s">
        <v>2574</v>
      </c>
      <c r="G1218" s="352" t="s">
        <v>3638</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3491</v>
      </c>
      <c r="F1219" t="s">
        <v>3020</v>
      </c>
      <c r="G1219" s="352" t="s">
        <v>3498</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3492</v>
      </c>
      <c r="F1220" t="s">
        <v>3020</v>
      </c>
      <c r="G1220" s="352" t="s">
        <v>3499</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3493</v>
      </c>
      <c r="F1221" t="s">
        <v>3020</v>
      </c>
      <c r="G1221" s="352" t="s">
        <v>3500</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3494</v>
      </c>
      <c r="F1222" t="s">
        <v>3020</v>
      </c>
      <c r="G1222" s="352" t="s">
        <v>3501</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3495</v>
      </c>
      <c r="F1223" t="s">
        <v>3020</v>
      </c>
      <c r="G1223" s="352" t="s">
        <v>3502</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3496</v>
      </c>
      <c r="F1224" t="s">
        <v>3020</v>
      </c>
      <c r="G1224" s="352" t="s">
        <v>3503</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3497</v>
      </c>
      <c r="F1225" t="s">
        <v>3020</v>
      </c>
      <c r="G1225" s="352" t="s">
        <v>3504</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3638</v>
      </c>
      <c r="F1226" t="s">
        <v>3020</v>
      </c>
      <c r="G1226" s="352" t="s">
        <v>3638</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3491</v>
      </c>
      <c r="F1227" t="s">
        <v>3021</v>
      </c>
      <c r="G1227" s="352" t="s">
        <v>3498</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3492</v>
      </c>
      <c r="F1228" t="s">
        <v>3021</v>
      </c>
      <c r="G1228" s="352" t="s">
        <v>3499</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3493</v>
      </c>
      <c r="F1229" t="s">
        <v>3021</v>
      </c>
      <c r="G1229" s="352" t="s">
        <v>3500</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3494</v>
      </c>
      <c r="F1230" t="s">
        <v>3021</v>
      </c>
      <c r="G1230" s="352" t="s">
        <v>3501</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3495</v>
      </c>
      <c r="F1231" t="s">
        <v>3021</v>
      </c>
      <c r="G1231" s="352" t="s">
        <v>3502</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3496</v>
      </c>
      <c r="F1232" t="s">
        <v>3021</v>
      </c>
      <c r="G1232" s="352" t="s">
        <v>3503</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3497</v>
      </c>
      <c r="F1233" t="s">
        <v>3021</v>
      </c>
      <c r="G1233" s="352" t="s">
        <v>3504</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3638</v>
      </c>
      <c r="F1234" t="s">
        <v>3021</v>
      </c>
      <c r="G1234" s="352" t="s">
        <v>3638</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3491</v>
      </c>
      <c r="F1235" t="s">
        <v>3022</v>
      </c>
      <c r="G1235" s="352" t="s">
        <v>3498</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3492</v>
      </c>
      <c r="F1236" t="s">
        <v>3022</v>
      </c>
      <c r="G1236" s="352" t="s">
        <v>3499</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3493</v>
      </c>
      <c r="F1237" t="s">
        <v>3022</v>
      </c>
      <c r="G1237" s="352" t="s">
        <v>3500</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3494</v>
      </c>
      <c r="F1238" t="s">
        <v>3022</v>
      </c>
      <c r="G1238" s="352" t="s">
        <v>3501</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3495</v>
      </c>
      <c r="F1239" t="s">
        <v>3022</v>
      </c>
      <c r="G1239" s="352" t="s">
        <v>3502</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3496</v>
      </c>
      <c r="F1240" t="s">
        <v>3022</v>
      </c>
      <c r="G1240" s="352" t="s">
        <v>3503</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3497</v>
      </c>
      <c r="F1241" t="s">
        <v>3022</v>
      </c>
      <c r="G1241" s="352" t="s">
        <v>3504</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3638</v>
      </c>
      <c r="F1242" t="s">
        <v>3022</v>
      </c>
      <c r="G1242" s="352" t="s">
        <v>3638</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3491</v>
      </c>
      <c r="F1243" t="s">
        <v>2575</v>
      </c>
      <c r="G1243" s="352" t="s">
        <v>3498</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3492</v>
      </c>
      <c r="F1244" t="s">
        <v>2575</v>
      </c>
      <c r="G1244" s="352" t="s">
        <v>3499</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3493</v>
      </c>
      <c r="F1245" t="s">
        <v>2575</v>
      </c>
      <c r="G1245" s="352" t="s">
        <v>3500</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3494</v>
      </c>
      <c r="F1246" t="s">
        <v>2575</v>
      </c>
      <c r="G1246" s="352" t="s">
        <v>3501</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3495</v>
      </c>
      <c r="F1247" t="s">
        <v>2575</v>
      </c>
      <c r="G1247" s="352" t="s">
        <v>3502</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3496</v>
      </c>
      <c r="F1248" t="s">
        <v>2575</v>
      </c>
      <c r="G1248" s="352" t="s">
        <v>3503</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3497</v>
      </c>
      <c r="F1249" t="s">
        <v>2575</v>
      </c>
      <c r="G1249" s="352" t="s">
        <v>3504</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3638</v>
      </c>
      <c r="F1250" t="s">
        <v>2575</v>
      </c>
      <c r="G1250" s="352" t="s">
        <v>3638</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3491</v>
      </c>
      <c r="F1251" t="s">
        <v>3023</v>
      </c>
      <c r="G1251" s="352" t="s">
        <v>3498</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3492</v>
      </c>
      <c r="F1252" t="s">
        <v>3023</v>
      </c>
      <c r="G1252" s="352" t="s">
        <v>3499</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3493</v>
      </c>
      <c r="F1253" t="s">
        <v>3023</v>
      </c>
      <c r="G1253" s="352" t="s">
        <v>3500</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3494</v>
      </c>
      <c r="F1254" t="s">
        <v>3023</v>
      </c>
      <c r="G1254" s="352" t="s">
        <v>3501</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3495</v>
      </c>
      <c r="F1255" t="s">
        <v>3023</v>
      </c>
      <c r="G1255" s="352" t="s">
        <v>3502</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3496</v>
      </c>
      <c r="F1256" t="s">
        <v>3023</v>
      </c>
      <c r="G1256" s="352" t="s">
        <v>3503</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3497</v>
      </c>
      <c r="F1257" t="s">
        <v>3023</v>
      </c>
      <c r="G1257" s="352" t="s">
        <v>3504</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3638</v>
      </c>
      <c r="F1258" t="s">
        <v>3023</v>
      </c>
      <c r="G1258" s="352" t="s">
        <v>3638</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3491</v>
      </c>
      <c r="F1259" t="s">
        <v>3024</v>
      </c>
      <c r="G1259" s="352" t="s">
        <v>3498</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3492</v>
      </c>
      <c r="F1260" t="s">
        <v>3024</v>
      </c>
      <c r="G1260" s="352" t="s">
        <v>3499</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3493</v>
      </c>
      <c r="F1261" t="s">
        <v>3024</v>
      </c>
      <c r="G1261" s="352" t="s">
        <v>3500</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3494</v>
      </c>
      <c r="F1262" t="s">
        <v>3024</v>
      </c>
      <c r="G1262" s="352" t="s">
        <v>3501</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3495</v>
      </c>
      <c r="F1263" t="s">
        <v>3024</v>
      </c>
      <c r="G1263" s="352" t="s">
        <v>3502</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3496</v>
      </c>
      <c r="F1264" t="s">
        <v>3024</v>
      </c>
      <c r="G1264" s="352" t="s">
        <v>3503</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3497</v>
      </c>
      <c r="F1265" t="s">
        <v>3024</v>
      </c>
      <c r="G1265" s="352" t="s">
        <v>3504</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3638</v>
      </c>
      <c r="F1266" t="s">
        <v>3024</v>
      </c>
      <c r="G1266" s="352" t="s">
        <v>3638</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3491</v>
      </c>
      <c r="F1267" t="s">
        <v>3025</v>
      </c>
      <c r="G1267" s="352" t="s">
        <v>3498</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3492</v>
      </c>
      <c r="F1268" t="s">
        <v>3025</v>
      </c>
      <c r="G1268" s="352" t="s">
        <v>3499</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3493</v>
      </c>
      <c r="F1269" t="s">
        <v>3025</v>
      </c>
      <c r="G1269" s="352" t="s">
        <v>3500</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3494</v>
      </c>
      <c r="F1270" t="s">
        <v>3025</v>
      </c>
      <c r="G1270" s="352" t="s">
        <v>3501</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3495</v>
      </c>
      <c r="F1271" t="s">
        <v>3025</v>
      </c>
      <c r="G1271" s="352" t="s">
        <v>3502</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3496</v>
      </c>
      <c r="F1272" t="s">
        <v>3025</v>
      </c>
      <c r="G1272" s="352" t="s">
        <v>3503</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3497</v>
      </c>
      <c r="F1273" t="s">
        <v>3025</v>
      </c>
      <c r="G1273" s="352" t="s">
        <v>3504</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3638</v>
      </c>
      <c r="F1274" t="s">
        <v>3025</v>
      </c>
      <c r="G1274" s="352" t="s">
        <v>3638</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3491</v>
      </c>
      <c r="F1275" t="s">
        <v>3026</v>
      </c>
      <c r="G1275" s="352" t="s">
        <v>3498</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3492</v>
      </c>
      <c r="F1276" t="s">
        <v>3026</v>
      </c>
      <c r="G1276" s="352" t="s">
        <v>3499</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3493</v>
      </c>
      <c r="F1277" t="s">
        <v>3026</v>
      </c>
      <c r="G1277" s="352" t="s">
        <v>3500</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3494</v>
      </c>
      <c r="F1278" t="s">
        <v>3026</v>
      </c>
      <c r="G1278" s="352" t="s">
        <v>3501</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3495</v>
      </c>
      <c r="F1279" t="s">
        <v>3026</v>
      </c>
      <c r="G1279" s="352" t="s">
        <v>3502</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3496</v>
      </c>
      <c r="F1280" t="s">
        <v>3026</v>
      </c>
      <c r="G1280" s="352" t="s">
        <v>3503</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3497</v>
      </c>
      <c r="F1281" t="s">
        <v>3026</v>
      </c>
      <c r="G1281" s="352" t="s">
        <v>3504</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3638</v>
      </c>
      <c r="F1282" t="s">
        <v>3026</v>
      </c>
      <c r="G1282" s="352" t="s">
        <v>3638</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3491</v>
      </c>
      <c r="F1283" t="s">
        <v>3027</v>
      </c>
      <c r="G1283" s="352" t="s">
        <v>3498</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3492</v>
      </c>
      <c r="F1284" t="s">
        <v>3027</v>
      </c>
      <c r="G1284" s="352" t="s">
        <v>3499</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3493</v>
      </c>
      <c r="F1285" t="s">
        <v>3027</v>
      </c>
      <c r="G1285" s="352" t="s">
        <v>3500</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3494</v>
      </c>
      <c r="F1286" t="s">
        <v>3027</v>
      </c>
      <c r="G1286" s="352" t="s">
        <v>3501</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3495</v>
      </c>
      <c r="F1287" t="s">
        <v>3027</v>
      </c>
      <c r="G1287" s="352" t="s">
        <v>3502</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3496</v>
      </c>
      <c r="F1288" t="s">
        <v>3027</v>
      </c>
      <c r="G1288" s="352" t="s">
        <v>3503</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3497</v>
      </c>
      <c r="F1289" t="s">
        <v>3027</v>
      </c>
      <c r="G1289" s="352" t="s">
        <v>3504</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3638</v>
      </c>
      <c r="F1290" t="s">
        <v>3027</v>
      </c>
      <c r="G1290" s="352" t="s">
        <v>3638</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3491</v>
      </c>
      <c r="F1291" t="s">
        <v>3028</v>
      </c>
      <c r="G1291" s="352" t="s">
        <v>3498</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3492</v>
      </c>
      <c r="F1292" t="s">
        <v>3028</v>
      </c>
      <c r="G1292" s="352" t="s">
        <v>3499</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3493</v>
      </c>
      <c r="F1293" t="s">
        <v>3028</v>
      </c>
      <c r="G1293" s="352" t="s">
        <v>3500</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3494</v>
      </c>
      <c r="F1294" t="s">
        <v>3028</v>
      </c>
      <c r="G1294" s="352" t="s">
        <v>3501</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3495</v>
      </c>
      <c r="F1295" t="s">
        <v>3028</v>
      </c>
      <c r="G1295" s="352" t="s">
        <v>3502</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3496</v>
      </c>
      <c r="F1296" t="s">
        <v>3028</v>
      </c>
      <c r="G1296" s="352" t="s">
        <v>3503</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3497</v>
      </c>
      <c r="F1297" t="s">
        <v>3028</v>
      </c>
      <c r="G1297" s="352" t="s">
        <v>3504</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3638</v>
      </c>
      <c r="F1298" t="s">
        <v>3028</v>
      </c>
      <c r="G1298" s="352" t="s">
        <v>3638</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3491</v>
      </c>
      <c r="F1299" t="s">
        <v>3029</v>
      </c>
      <c r="G1299" s="352" t="s">
        <v>3498</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3492</v>
      </c>
      <c r="F1300" t="s">
        <v>3029</v>
      </c>
      <c r="G1300" s="352" t="s">
        <v>3499</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3493</v>
      </c>
      <c r="F1301" t="s">
        <v>3029</v>
      </c>
      <c r="G1301" s="352" t="s">
        <v>3500</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3494</v>
      </c>
      <c r="F1302" t="s">
        <v>3029</v>
      </c>
      <c r="G1302" s="352" t="s">
        <v>3501</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3495</v>
      </c>
      <c r="F1303" t="s">
        <v>3029</v>
      </c>
      <c r="G1303" s="352" t="s">
        <v>3502</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3496</v>
      </c>
      <c r="F1304" t="s">
        <v>3029</v>
      </c>
      <c r="G1304" s="352" t="s">
        <v>3503</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3497</v>
      </c>
      <c r="F1305" t="s">
        <v>3029</v>
      </c>
      <c r="G1305" s="352" t="s">
        <v>3504</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3638</v>
      </c>
      <c r="F1306" t="s">
        <v>3029</v>
      </c>
      <c r="G1306" s="352" t="s">
        <v>3638</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3491</v>
      </c>
      <c r="F1307" t="s">
        <v>3030</v>
      </c>
      <c r="G1307" s="352" t="s">
        <v>3498</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3492</v>
      </c>
      <c r="F1308" t="s">
        <v>3030</v>
      </c>
      <c r="G1308" s="352" t="s">
        <v>3499</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3493</v>
      </c>
      <c r="F1309" t="s">
        <v>3030</v>
      </c>
      <c r="G1309" s="352" t="s">
        <v>3500</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3494</v>
      </c>
      <c r="F1310" t="s">
        <v>3030</v>
      </c>
      <c r="G1310" s="352" t="s">
        <v>3501</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3495</v>
      </c>
      <c r="F1311" t="s">
        <v>3030</v>
      </c>
      <c r="G1311" s="352" t="s">
        <v>3502</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3496</v>
      </c>
      <c r="F1312" t="s">
        <v>3030</v>
      </c>
      <c r="G1312" s="352" t="s">
        <v>3503</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3497</v>
      </c>
      <c r="F1313" t="s">
        <v>3030</v>
      </c>
      <c r="G1313" s="352" t="s">
        <v>3504</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3638</v>
      </c>
      <c r="F1314" t="s">
        <v>3030</v>
      </c>
      <c r="G1314" s="352" t="s">
        <v>3638</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3491</v>
      </c>
      <c r="F1315" t="s">
        <v>3031</v>
      </c>
      <c r="G1315" s="352" t="s">
        <v>3498</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3492</v>
      </c>
      <c r="F1316" t="s">
        <v>3031</v>
      </c>
      <c r="G1316" s="352" t="s">
        <v>3499</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3493</v>
      </c>
      <c r="F1317" t="s">
        <v>3031</v>
      </c>
      <c r="G1317" s="352" t="s">
        <v>3500</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3494</v>
      </c>
      <c r="F1318" t="s">
        <v>3031</v>
      </c>
      <c r="G1318" s="352" t="s">
        <v>3501</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3495</v>
      </c>
      <c r="F1319" t="s">
        <v>3031</v>
      </c>
      <c r="G1319" s="352" t="s">
        <v>3502</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3496</v>
      </c>
      <c r="F1320" t="s">
        <v>3031</v>
      </c>
      <c r="G1320" s="352" t="s">
        <v>3503</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3497</v>
      </c>
      <c r="F1321" t="s">
        <v>3031</v>
      </c>
      <c r="G1321" s="352" t="s">
        <v>3504</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3638</v>
      </c>
      <c r="F1322" t="s">
        <v>3031</v>
      </c>
      <c r="G1322" s="352" t="s">
        <v>3638</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3491</v>
      </c>
      <c r="F1323" t="s">
        <v>3073</v>
      </c>
      <c r="G1323" s="352" t="s">
        <v>3498</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3492</v>
      </c>
      <c r="F1324" t="s">
        <v>3073</v>
      </c>
      <c r="G1324" s="352" t="s">
        <v>3499</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3493</v>
      </c>
      <c r="F1325" t="s">
        <v>3073</v>
      </c>
      <c r="G1325" s="352" t="s">
        <v>3500</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3494</v>
      </c>
      <c r="F1326" t="s">
        <v>3073</v>
      </c>
      <c r="G1326" s="352" t="s">
        <v>3501</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3495</v>
      </c>
      <c r="F1327" t="s">
        <v>3073</v>
      </c>
      <c r="G1327" s="352" t="s">
        <v>3502</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3496</v>
      </c>
      <c r="F1328" t="s">
        <v>3073</v>
      </c>
      <c r="G1328" s="352" t="s">
        <v>3503</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3497</v>
      </c>
      <c r="F1329" t="s">
        <v>3073</v>
      </c>
      <c r="G1329" s="352" t="s">
        <v>3504</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3638</v>
      </c>
      <c r="F1330" t="s">
        <v>3073</v>
      </c>
      <c r="G1330" s="352" t="s">
        <v>3638</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3491</v>
      </c>
      <c r="F1331" t="s">
        <v>3032</v>
      </c>
      <c r="G1331" s="352" t="s">
        <v>3498</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3492</v>
      </c>
      <c r="F1332" t="s">
        <v>3032</v>
      </c>
      <c r="G1332" s="352" t="s">
        <v>3499</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3493</v>
      </c>
      <c r="F1333" t="s">
        <v>3032</v>
      </c>
      <c r="G1333" s="352" t="s">
        <v>3500</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3494</v>
      </c>
      <c r="F1334" t="s">
        <v>3032</v>
      </c>
      <c r="G1334" s="352" t="s">
        <v>3501</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3495</v>
      </c>
      <c r="F1335" t="s">
        <v>3032</v>
      </c>
      <c r="G1335" s="352" t="s">
        <v>3502</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3496</v>
      </c>
      <c r="F1336" t="s">
        <v>3032</v>
      </c>
      <c r="G1336" s="352" t="s">
        <v>3503</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3497</v>
      </c>
      <c r="F1337" t="s">
        <v>3032</v>
      </c>
      <c r="G1337" s="352" t="s">
        <v>3504</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3638</v>
      </c>
      <c r="F1338" t="s">
        <v>3032</v>
      </c>
      <c r="G1338" s="352" t="s">
        <v>3638</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3995</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3996</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3997</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3998</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3999</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4000</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3763</v>
      </c>
      <c r="D1602" s="352" t="s">
        <v>3783</v>
      </c>
      <c r="E1602" s="352"/>
      <c r="F1602" s="352" t="s">
        <v>3801</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3784</v>
      </c>
      <c r="E1603" s="352"/>
      <c r="F1603" s="352" t="s">
        <v>3802</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4001</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3785</v>
      </c>
      <c r="E1604" s="352"/>
      <c r="F1604" s="352" t="s">
        <v>3803</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3786</v>
      </c>
      <c r="E1605" s="352"/>
      <c r="F1605" s="352" t="s">
        <v>3804</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3787</v>
      </c>
      <c r="E1606" s="352"/>
      <c r="F1606" s="352" t="s">
        <v>3805</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3788</v>
      </c>
      <c r="E1607" s="352"/>
      <c r="F1607" s="352" t="s">
        <v>3806</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3789</v>
      </c>
      <c r="E1608" s="352"/>
      <c r="F1608" s="352" t="s">
        <v>3807</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3790</v>
      </c>
      <c r="E1609" s="352"/>
      <c r="F1609" s="352" t="s">
        <v>3808</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3791</v>
      </c>
      <c r="E1610" s="352"/>
      <c r="F1610" s="352" t="s">
        <v>3809</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3792</v>
      </c>
      <c r="E1611" s="352"/>
      <c r="F1611" s="352" t="s">
        <v>3810</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3793</v>
      </c>
      <c r="E1612" s="352"/>
      <c r="F1612" s="352" t="s">
        <v>3811</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3794</v>
      </c>
      <c r="E1613" s="352"/>
      <c r="F1613" s="352" t="s">
        <v>3812</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3795</v>
      </c>
      <c r="E1614" s="352"/>
      <c r="F1614" s="352" t="s">
        <v>3813</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3796</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3797</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3798</v>
      </c>
      <c r="E1617" s="352"/>
      <c r="F1617" s="352" t="s">
        <v>3814</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3799</v>
      </c>
      <c r="E1618" s="352"/>
      <c r="F1618" s="352" t="s">
        <v>3815</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3800</v>
      </c>
      <c r="E1619" s="352"/>
      <c r="F1619" s="352" t="s">
        <v>3816</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4002</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4003</v>
      </c>
    </row>
    <row r="1630" spans="1:19" x14ac:dyDescent="0.3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4004</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4005</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3322</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4028</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4006</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4007</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4008</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4009</v>
      </c>
    </row>
    <row r="1639" spans="1:19" s="306" customFormat="1" x14ac:dyDescent="0.3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4010</v>
      </c>
    </row>
    <row r="1640" spans="1:19" s="306" customFormat="1" x14ac:dyDescent="0.3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4011</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4012</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3764</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4013</v>
      </c>
    </row>
    <row r="1643" spans="1:19" s="251" customFormat="1" x14ac:dyDescent="0.3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4014</v>
      </c>
    </row>
    <row r="1644" spans="1:19" s="251" customFormat="1" x14ac:dyDescent="0.3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4015</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3850</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3348</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4016</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3349</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4017</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4018</v>
      </c>
    </row>
    <row r="1728" spans="1:19" s="251"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3712</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3712</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3712</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3712</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3712</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3712</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3712</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3712</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3712</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3712</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3712</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3712</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3712</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3712</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3712</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3712</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3712</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3709</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3709</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3709</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3709</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3709</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3709</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3709</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3709</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3709</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3709</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3709</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3709</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3709</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3709</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3709</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3709</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3709</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3710</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3710</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3710</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3710</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3710</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3710</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3710</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3710</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3710</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3710</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3710</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3710</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3710</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3710</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3710</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3710</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3710</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3669</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4019</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3670</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4020</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3671</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4021</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4031</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3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4022</v>
      </c>
    </row>
    <row r="1868" spans="1:19" x14ac:dyDescent="0.3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3465</v>
      </c>
      <c r="E1875" s="352"/>
      <c r="F1875" s="304" t="s">
        <v>3477</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3466</v>
      </c>
      <c r="E1876" s="352"/>
      <c r="F1876" s="304" t="s">
        <v>3478</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3479</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3480</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3481</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3482</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3483</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3484</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3464</v>
      </c>
      <c r="E1891" s="352"/>
      <c r="F1891" s="304" t="s">
        <v>3485</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3467</v>
      </c>
      <c r="E1892" s="352"/>
      <c r="F1892" s="304" t="s">
        <v>3486</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3468</v>
      </c>
      <c r="E1893" s="352"/>
      <c r="F1893" s="304" t="s">
        <v>3487</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3469</v>
      </c>
      <c r="E1894" s="352"/>
      <c r="F1894" s="304" t="s">
        <v>3488</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3470</v>
      </c>
      <c r="E1895" s="352"/>
      <c r="F1895" s="304" t="s">
        <v>3489</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3558</v>
      </c>
      <c r="E1896" s="352"/>
      <c r="F1896" s="304" t="s">
        <v>3560</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3559</v>
      </c>
      <c r="E1897" s="352"/>
      <c r="F1897" s="304" t="s">
        <v>3561</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4023</v>
      </c>
    </row>
    <row r="1931" spans="1:19" s="306" customFormat="1"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3700</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4024</v>
      </c>
    </row>
    <row r="1932" spans="1:19"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4025</v>
      </c>
    </row>
    <row r="1933" spans="1:19"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3465</v>
      </c>
      <c r="E1940" s="352"/>
      <c r="F1940" s="304" t="s">
        <v>3477</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3466</v>
      </c>
      <c r="E1941" s="352"/>
      <c r="F1941" s="304" t="s">
        <v>3478</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3479</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3480</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3481</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3482</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3483</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3484</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3464</v>
      </c>
      <c r="E1956" s="352"/>
      <c r="F1956" s="304" t="s">
        <v>3485</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3467</v>
      </c>
      <c r="E1957" s="352"/>
      <c r="F1957" s="304" t="s">
        <v>3486</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3468</v>
      </c>
      <c r="E1958" s="352"/>
      <c r="F1958" s="304" t="s">
        <v>3487</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3469</v>
      </c>
      <c r="E1959" s="352"/>
      <c r="F1959" s="304" t="s">
        <v>3488</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3470</v>
      </c>
      <c r="E1960" s="352"/>
      <c r="F1960" s="304" t="s">
        <v>3489</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3558</v>
      </c>
      <c r="E1961" s="352"/>
      <c r="F1961" s="304" t="s">
        <v>3560</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3559</v>
      </c>
      <c r="E1962" s="352"/>
      <c r="F1962" s="304" t="s">
        <v>3561</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3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3594</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3829</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3959</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3596</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3401</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3938</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3454</v>
      </c>
      <c r="B4" t="str">
        <f>A4</f>
        <v>million metric tons</v>
      </c>
    </row>
    <row r="5" spans="1:2" x14ac:dyDescent="0.35">
      <c r="A5" s="193" t="s">
        <v>3831</v>
      </c>
      <c r="B5" t="str">
        <f>A5</f>
        <v>g CO2e / 2024 dollar</v>
      </c>
    </row>
    <row r="6" spans="1:2" x14ac:dyDescent="0.35">
      <c r="A6" s="194" t="s">
        <v>2319</v>
      </c>
      <c r="B6" t="str">
        <f t="shared" ref="B6:B51" si="0">A6</f>
        <v>thousand metric tons / year</v>
      </c>
    </row>
    <row r="7" spans="1:2" x14ac:dyDescent="0.35">
      <c r="A7" s="194" t="s">
        <v>3832</v>
      </c>
      <c r="B7" t="str">
        <f>A7</f>
        <v>g CO2 / 2024 dollar</v>
      </c>
    </row>
    <row r="8" spans="1:2" ht="29" x14ac:dyDescent="0.35">
      <c r="A8" s="194" t="s">
        <v>3833</v>
      </c>
      <c r="B8" t="str">
        <f t="shared" si="0"/>
        <v>2024 dollars / metric ton CO2e abated, Annual average abatement (million metric tons CO2e)</v>
      </c>
    </row>
    <row r="9" spans="1:2" x14ac:dyDescent="0.35">
      <c r="A9" s="194" t="s">
        <v>3834</v>
      </c>
      <c r="B9" t="str">
        <f t="shared" si="0"/>
        <v>billion 2024 dollars / year</v>
      </c>
    </row>
    <row r="10" spans="1:2" x14ac:dyDescent="0.35">
      <c r="A10" s="194" t="s">
        <v>3835</v>
      </c>
      <c r="B10" t="str">
        <f t="shared" si="0"/>
        <v>billion 2024 dollars</v>
      </c>
    </row>
    <row r="11" spans="1:2" x14ac:dyDescent="0.35">
      <c r="A11" s="194" t="s">
        <v>2851</v>
      </c>
      <c r="B11" t="str">
        <f t="shared" si="0"/>
        <v>jobs</v>
      </c>
    </row>
    <row r="12" spans="1:2" x14ac:dyDescent="0.35">
      <c r="A12" s="194" t="s">
        <v>3908</v>
      </c>
      <c r="B12" t="str">
        <f t="shared" si="0"/>
        <v>deaths / year</v>
      </c>
    </row>
    <row r="13" spans="1:2" x14ac:dyDescent="0.35">
      <c r="A13" s="194" t="s">
        <v>3913</v>
      </c>
      <c r="B13" t="str">
        <f t="shared" si="0"/>
        <v>days / year</v>
      </c>
    </row>
    <row r="14" spans="1:2" x14ac:dyDescent="0.35">
      <c r="A14" s="194" t="s">
        <v>3918</v>
      </c>
      <c r="B14" t="str">
        <f t="shared" si="0"/>
        <v>admissions / year</v>
      </c>
    </row>
    <row r="15" spans="1:2" x14ac:dyDescent="0.35">
      <c r="A15" s="194" t="s">
        <v>3919</v>
      </c>
      <c r="B15" t="str">
        <f t="shared" si="0"/>
        <v>visits / year</v>
      </c>
    </row>
    <row r="16" spans="1:2" x14ac:dyDescent="0.35">
      <c r="A16" s="194" t="s">
        <v>3916</v>
      </c>
      <c r="B16" t="str">
        <f t="shared" si="0"/>
        <v>cases / year</v>
      </c>
    </row>
    <row r="17" spans="1:2" x14ac:dyDescent="0.35">
      <c r="A17" s="194" t="s">
        <v>3914</v>
      </c>
      <c r="B17" t="str">
        <f t="shared" si="0"/>
        <v>events / year</v>
      </c>
    </row>
    <row r="18" spans="1:2" x14ac:dyDescent="0.35">
      <c r="A18" s="194" t="s">
        <v>2870</v>
      </c>
      <c r="B18" t="str">
        <f t="shared" si="0"/>
        <v>% change</v>
      </c>
    </row>
    <row r="19" spans="1:2" x14ac:dyDescent="0.35">
      <c r="A19" s="194" t="s">
        <v>3836</v>
      </c>
      <c r="B19" t="str">
        <f t="shared" si="0"/>
        <v>2024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3532</v>
      </c>
      <c r="B22" t="str">
        <f t="shared" si="0"/>
        <v>terawatt-hours (TWh)</v>
      </c>
    </row>
    <row r="23" spans="1:2" x14ac:dyDescent="0.35">
      <c r="A23" s="194" t="s">
        <v>3309</v>
      </c>
      <c r="B23" t="str">
        <f t="shared" si="0"/>
        <v>%</v>
      </c>
    </row>
    <row r="24" spans="1:2" x14ac:dyDescent="0.35">
      <c r="A24" s="194" t="s">
        <v>3310</v>
      </c>
      <c r="B24" t="str">
        <f t="shared" si="0"/>
        <v>metric tons CO2e / megawatt-hour (MWh)</v>
      </c>
    </row>
    <row r="25" spans="1:2" x14ac:dyDescent="0.35">
      <c r="A25" s="194" t="s">
        <v>3837</v>
      </c>
      <c r="B25" t="str">
        <f t="shared" si="0"/>
        <v>kilowatt-hour / 2024 dollar</v>
      </c>
    </row>
    <row r="26" spans="1:2" x14ac:dyDescent="0.35">
      <c r="A26" s="194" t="s">
        <v>354</v>
      </c>
      <c r="B26" t="str">
        <f t="shared" si="0"/>
        <v>gigawatts (GW) / year</v>
      </c>
    </row>
    <row r="27" spans="1:2" x14ac:dyDescent="0.35">
      <c r="A27" s="194" t="s">
        <v>3838</v>
      </c>
      <c r="B27" t="str">
        <f t="shared" si="0"/>
        <v>2024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3839</v>
      </c>
      <c r="B36" t="str">
        <f>A36</f>
        <v>thousand BTU / 2024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3279</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3840</v>
      </c>
      <c r="B42" t="str">
        <f t="shared" si="0"/>
        <v>2024 dollars / short ton</v>
      </c>
    </row>
    <row r="43" spans="1:2" x14ac:dyDescent="0.35">
      <c r="A43" s="194" t="s">
        <v>3841</v>
      </c>
      <c r="B43" t="str">
        <f t="shared" si="0"/>
        <v>2024 dollars / thousand cubic feet</v>
      </c>
    </row>
    <row r="44" spans="1:2" x14ac:dyDescent="0.35">
      <c r="A44" s="194" t="s">
        <v>3842</v>
      </c>
      <c r="B44" t="str">
        <f t="shared" si="0"/>
        <v>2024 dollars / gallon</v>
      </c>
    </row>
    <row r="45" spans="1:2" x14ac:dyDescent="0.35">
      <c r="A45" s="194" t="s">
        <v>3843</v>
      </c>
      <c r="B45" t="str">
        <f t="shared" si="0"/>
        <v>2024 dollars / barrel of oil</v>
      </c>
    </row>
    <row r="46" spans="1:2" x14ac:dyDescent="0.35">
      <c r="A46" s="194" t="s">
        <v>3844</v>
      </c>
      <c r="B46" t="str">
        <f t="shared" si="0"/>
        <v>2024 dollars / kg</v>
      </c>
    </row>
    <row r="47" spans="1:2" x14ac:dyDescent="0.35">
      <c r="A47" s="194" t="s">
        <v>3845</v>
      </c>
      <c r="B47" t="str">
        <f t="shared" si="0"/>
        <v>2024 dollars / kilowatt-hour (kWh)</v>
      </c>
    </row>
    <row r="48" spans="1:2" x14ac:dyDescent="0.35">
      <c r="A48" s="194" t="s">
        <v>3838</v>
      </c>
      <c r="B48" t="str">
        <f t="shared" ref="B48" si="1">A48</f>
        <v>2024 dollars / megawatt-hour (MWh)</v>
      </c>
    </row>
    <row r="49" spans="1:2" x14ac:dyDescent="0.35">
      <c r="A49" s="194" t="s">
        <v>3268</v>
      </c>
      <c r="B49" t="str">
        <f t="shared" si="0"/>
        <v>cost of eqpt. to capture 1 metric ton CO2e/yr (2020 dollars)</v>
      </c>
    </row>
    <row r="50" spans="1:2" x14ac:dyDescent="0.35">
      <c r="A50" s="194" t="s">
        <v>3846</v>
      </c>
      <c r="B50" t="str">
        <f t="shared" si="0"/>
        <v>million 2024 dollars / megawatt (MW)</v>
      </c>
    </row>
    <row r="51" spans="1:2" x14ac:dyDescent="0.35">
      <c r="A51" s="194" t="s">
        <v>3847</v>
      </c>
      <c r="B51" t="str">
        <f t="shared" si="0"/>
        <v>cost of eqpt. to produce 1 kg H2/yr (2024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3542</v>
      </c>
    </row>
    <row r="2" spans="1:10" x14ac:dyDescent="0.35">
      <c r="A2" s="2" t="s">
        <v>2325</v>
      </c>
      <c r="B2" s="1" t="s">
        <v>2326</v>
      </c>
      <c r="C2" s="41">
        <v>1</v>
      </c>
      <c r="D2" s="1" t="s">
        <v>63</v>
      </c>
      <c r="E2" s="1" t="s">
        <v>64</v>
      </c>
      <c r="F2" s="1" t="str">
        <f>UnitControlCenter!$B$3</f>
        <v>million metric tons / year</v>
      </c>
      <c r="G2" s="1" t="s">
        <v>173</v>
      </c>
      <c r="J2" s="1" t="s">
        <v>3548</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3452</v>
      </c>
      <c r="C4" s="41">
        <v>1</v>
      </c>
      <c r="D4" s="1" t="s">
        <v>63</v>
      </c>
      <c r="E4" s="1" t="s">
        <v>64</v>
      </c>
      <c r="F4" s="1" t="str">
        <f>UnitControlCenter!B4</f>
        <v>million metric tons</v>
      </c>
      <c r="G4" s="1" t="s">
        <v>3455</v>
      </c>
      <c r="J4" s="1" t="s">
        <v>3549</v>
      </c>
    </row>
    <row r="5" spans="1:10" ht="29" x14ac:dyDescent="0.35">
      <c r="A5" s="2" t="s">
        <v>2325</v>
      </c>
      <c r="B5" s="1" t="s">
        <v>3453</v>
      </c>
      <c r="C5" s="44">
        <v>1</v>
      </c>
      <c r="D5" s="2" t="s">
        <v>63</v>
      </c>
      <c r="E5" s="2" t="s">
        <v>64</v>
      </c>
      <c r="F5" s="1" t="str">
        <f>UnitControlCenter!B4</f>
        <v>million metric tons</v>
      </c>
      <c r="G5" s="1" t="s">
        <v>3456</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2024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3650</v>
      </c>
      <c r="C18" s="196">
        <v>1</v>
      </c>
      <c r="D18" s="190" t="s">
        <v>65</v>
      </c>
      <c r="E18" s="190" t="s">
        <v>66</v>
      </c>
      <c r="F18" s="190" t="s">
        <v>351</v>
      </c>
      <c r="G18" s="190" t="s">
        <v>3651</v>
      </c>
      <c r="H18" s="190" t="s">
        <v>3686</v>
      </c>
      <c r="I18" s="190" t="s">
        <v>3652</v>
      </c>
      <c r="J18" s="190"/>
    </row>
    <row r="19" spans="1:10" ht="101.5" x14ac:dyDescent="0.35">
      <c r="A19" s="2" t="s">
        <v>2331</v>
      </c>
      <c r="B19" s="2" t="s">
        <v>2218</v>
      </c>
      <c r="C19" s="41">
        <v>1</v>
      </c>
      <c r="D19" s="1" t="s">
        <v>65</v>
      </c>
      <c r="E19" s="1" t="s">
        <v>66</v>
      </c>
      <c r="F19" s="1" t="str">
        <f>UnitControlCenter!$B$3</f>
        <v>million metric tons / year</v>
      </c>
      <c r="G19" s="1" t="s">
        <v>3284</v>
      </c>
      <c r="H19" s="1" t="s">
        <v>2791</v>
      </c>
      <c r="I19" s="1" t="s">
        <v>2792</v>
      </c>
    </row>
    <row r="20" spans="1:10" ht="101.5" x14ac:dyDescent="0.35">
      <c r="A20" s="2" t="s">
        <v>2331</v>
      </c>
      <c r="B20" s="2" t="s">
        <v>2234</v>
      </c>
      <c r="C20" s="41">
        <v>1</v>
      </c>
      <c r="D20" s="1" t="s">
        <v>65</v>
      </c>
      <c r="E20" s="1" t="s">
        <v>66</v>
      </c>
      <c r="F20" s="1" t="str">
        <f>UnitControlCenter!$B$3</f>
        <v>million metric tons / year</v>
      </c>
      <c r="G20" s="1" t="s">
        <v>3296</v>
      </c>
      <c r="H20" s="1" t="s">
        <v>2791</v>
      </c>
      <c r="I20" s="1" t="s">
        <v>3285</v>
      </c>
    </row>
    <row r="21" spans="1:10" ht="101.5" x14ac:dyDescent="0.35">
      <c r="A21" s="2" t="s">
        <v>2331</v>
      </c>
      <c r="B21" s="2" t="s">
        <v>2236</v>
      </c>
      <c r="C21" s="41">
        <v>1</v>
      </c>
      <c r="D21" s="1" t="s">
        <v>65</v>
      </c>
      <c r="E21" s="1" t="s">
        <v>66</v>
      </c>
      <c r="F21" s="1" t="str">
        <f>UnitControlCenter!$B$3</f>
        <v>million metric tons / year</v>
      </c>
      <c r="G21" s="1" t="s">
        <v>3297</v>
      </c>
      <c r="H21" s="1" t="s">
        <v>2791</v>
      </c>
      <c r="I21" s="1" t="s">
        <v>3286</v>
      </c>
    </row>
    <row r="22" spans="1:10" ht="101.5" x14ac:dyDescent="0.35">
      <c r="A22" s="2" t="s">
        <v>2331</v>
      </c>
      <c r="B22" s="2" t="s">
        <v>2318</v>
      </c>
      <c r="C22" s="41">
        <v>1</v>
      </c>
      <c r="D22" s="1" t="s">
        <v>65</v>
      </c>
      <c r="E22" s="1" t="s">
        <v>66</v>
      </c>
      <c r="F22" s="1" t="str">
        <f>UnitControlCenter!$B$3</f>
        <v>million metric tons / year</v>
      </c>
      <c r="G22" s="1" t="s">
        <v>3298</v>
      </c>
      <c r="H22" s="1" t="s">
        <v>2791</v>
      </c>
      <c r="I22" s="1" t="s">
        <v>3287</v>
      </c>
    </row>
    <row r="23" spans="1:10" ht="101.5" x14ac:dyDescent="0.35">
      <c r="A23" s="2" t="s">
        <v>2331</v>
      </c>
      <c r="B23" s="2" t="s">
        <v>2317</v>
      </c>
      <c r="C23" s="41">
        <v>1</v>
      </c>
      <c r="D23" s="1" t="s">
        <v>65</v>
      </c>
      <c r="E23" s="1" t="s">
        <v>66</v>
      </c>
      <c r="F23" s="1" t="str">
        <f>UnitControlCenter!$B$6</f>
        <v>thousand metric tons / year</v>
      </c>
      <c r="G23" s="1" t="s">
        <v>3299</v>
      </c>
      <c r="H23" s="1" t="s">
        <v>2791</v>
      </c>
      <c r="I23" s="1" t="s">
        <v>3288</v>
      </c>
    </row>
    <row r="24" spans="1:10" ht="101.5" x14ac:dyDescent="0.35">
      <c r="A24" s="2" t="s">
        <v>2331</v>
      </c>
      <c r="B24" s="2" t="s">
        <v>2225</v>
      </c>
      <c r="C24" s="41">
        <v>1</v>
      </c>
      <c r="D24" s="1" t="s">
        <v>65</v>
      </c>
      <c r="E24" s="1" t="s">
        <v>66</v>
      </c>
      <c r="F24" s="1" t="str">
        <f>UnitControlCenter!$B$6</f>
        <v>thousand metric tons / year</v>
      </c>
      <c r="G24" s="1" t="s">
        <v>3300</v>
      </c>
      <c r="H24" s="1" t="s">
        <v>2791</v>
      </c>
      <c r="I24" s="1" t="s">
        <v>3289</v>
      </c>
    </row>
    <row r="25" spans="1:10" ht="87" x14ac:dyDescent="0.35">
      <c r="A25" s="2" t="s">
        <v>2331</v>
      </c>
      <c r="B25" s="2" t="s">
        <v>2230</v>
      </c>
      <c r="C25" s="41">
        <v>1</v>
      </c>
      <c r="D25" s="1" t="s">
        <v>65</v>
      </c>
      <c r="E25" s="1" t="s">
        <v>66</v>
      </c>
      <c r="F25" s="1" t="str">
        <f>UnitControlCenter!$B$6</f>
        <v>thousand metric tons / year</v>
      </c>
      <c r="G25" s="1" t="s">
        <v>3301</v>
      </c>
      <c r="H25" s="1" t="s">
        <v>2791</v>
      </c>
      <c r="I25" s="1" t="s">
        <v>3290</v>
      </c>
    </row>
    <row r="26" spans="1:10" ht="101.5" x14ac:dyDescent="0.35">
      <c r="A26" s="2" t="s">
        <v>2331</v>
      </c>
      <c r="B26" s="2" t="s">
        <v>2232</v>
      </c>
      <c r="C26" s="41">
        <v>1</v>
      </c>
      <c r="D26" s="1" t="s">
        <v>65</v>
      </c>
      <c r="E26" s="1" t="s">
        <v>66</v>
      </c>
      <c r="F26" s="1" t="str">
        <f>UnitControlCenter!$B$6</f>
        <v>thousand metric tons / year</v>
      </c>
      <c r="G26" s="1" t="s">
        <v>3302</v>
      </c>
      <c r="H26" s="1" t="s">
        <v>2791</v>
      </c>
      <c r="I26" s="1" t="s">
        <v>3291</v>
      </c>
    </row>
    <row r="27" spans="1:10" ht="101.5" x14ac:dyDescent="0.35">
      <c r="A27" s="2" t="s">
        <v>2331</v>
      </c>
      <c r="B27" s="2" t="s">
        <v>2223</v>
      </c>
      <c r="C27" s="41">
        <v>1</v>
      </c>
      <c r="D27" s="1" t="s">
        <v>65</v>
      </c>
      <c r="E27" s="1" t="s">
        <v>66</v>
      </c>
      <c r="F27" s="1" t="str">
        <f>UnitControlCenter!$B$3</f>
        <v>million metric tons / year</v>
      </c>
      <c r="G27" s="1" t="s">
        <v>3303</v>
      </c>
      <c r="H27" s="1" t="s">
        <v>2791</v>
      </c>
      <c r="I27" s="1" t="s">
        <v>3292</v>
      </c>
    </row>
    <row r="28" spans="1:10" ht="101.5" x14ac:dyDescent="0.35">
      <c r="A28" s="2" t="s">
        <v>2331</v>
      </c>
      <c r="B28" s="2" t="s">
        <v>2220</v>
      </c>
      <c r="C28" s="41">
        <v>1</v>
      </c>
      <c r="D28" s="1" t="s">
        <v>65</v>
      </c>
      <c r="E28" s="1" t="s">
        <v>66</v>
      </c>
      <c r="F28" s="1" t="str">
        <f>UnitControlCenter!$B$6</f>
        <v>thousand metric tons / year</v>
      </c>
      <c r="G28" s="1" t="s">
        <v>3304</v>
      </c>
      <c r="H28" s="1" t="s">
        <v>2791</v>
      </c>
      <c r="I28" s="1" t="s">
        <v>3293</v>
      </c>
    </row>
    <row r="29" spans="1:10" ht="101.5" x14ac:dyDescent="0.35">
      <c r="A29" s="2" t="s">
        <v>2331</v>
      </c>
      <c r="B29" s="2" t="s">
        <v>2228</v>
      </c>
      <c r="C29" s="41">
        <v>1</v>
      </c>
      <c r="D29" s="1" t="s">
        <v>65</v>
      </c>
      <c r="E29" s="1" t="s">
        <v>66</v>
      </c>
      <c r="F29" s="1" t="str">
        <f>UnitControlCenter!$B$3</f>
        <v>million metric tons / year</v>
      </c>
      <c r="G29" s="1" t="s">
        <v>3305</v>
      </c>
      <c r="H29" s="1" t="s">
        <v>2791</v>
      </c>
      <c r="I29" s="1" t="s">
        <v>3294</v>
      </c>
    </row>
    <row r="30" spans="1:10" ht="102" thickBot="1" x14ac:dyDescent="0.4">
      <c r="A30" s="189" t="s">
        <v>2331</v>
      </c>
      <c r="B30" s="189" t="s">
        <v>483</v>
      </c>
      <c r="C30" s="196">
        <v>1</v>
      </c>
      <c r="D30" s="1" t="s">
        <v>65</v>
      </c>
      <c r="E30" s="1" t="s">
        <v>66</v>
      </c>
      <c r="F30" s="190" t="str">
        <f>UnitControlCenter!$B$3</f>
        <v>million metric tons / year</v>
      </c>
      <c r="G30" s="1" t="s">
        <v>3306</v>
      </c>
      <c r="H30" s="1" t="s">
        <v>2791</v>
      </c>
      <c r="I30" s="1" t="s">
        <v>3295</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2024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2024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2024 dollars / year</v>
      </c>
      <c r="G44" s="1" t="s">
        <v>2929</v>
      </c>
      <c r="H44" s="1" t="s">
        <v>2411</v>
      </c>
      <c r="I44" s="1" t="s">
        <v>2395</v>
      </c>
    </row>
    <row r="45" spans="1:10" x14ac:dyDescent="0.35">
      <c r="A45" s="2" t="s">
        <v>2334</v>
      </c>
      <c r="B45" s="188" t="s">
        <v>2742</v>
      </c>
      <c r="C45" s="41">
        <v>1</v>
      </c>
      <c r="D45" s="1" t="s">
        <v>63</v>
      </c>
      <c r="E45" s="1" t="s">
        <v>64</v>
      </c>
      <c r="F45" s="1" t="str">
        <f>UnitControlCenter!$B$9</f>
        <v>billion 2024 dollars / year</v>
      </c>
      <c r="G45" s="1" t="s">
        <v>2736</v>
      </c>
    </row>
    <row r="46" spans="1:10" ht="58" x14ac:dyDescent="0.35">
      <c r="A46" s="2" t="s">
        <v>2334</v>
      </c>
      <c r="B46" s="2" t="s">
        <v>2918</v>
      </c>
      <c r="C46" s="41">
        <v>1</v>
      </c>
      <c r="D46" s="1" t="s">
        <v>65</v>
      </c>
      <c r="E46" s="1" t="s">
        <v>66</v>
      </c>
      <c r="F46" s="1" t="str">
        <f>UnitControlCenter!$B$9</f>
        <v>billion 2024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2024 dollars</v>
      </c>
      <c r="G47" s="1" t="s">
        <v>2923</v>
      </c>
    </row>
    <row r="48" spans="1:10" ht="29" x14ac:dyDescent="0.35">
      <c r="A48" s="2" t="s">
        <v>2334</v>
      </c>
      <c r="B48" s="188" t="s">
        <v>2924</v>
      </c>
      <c r="C48" s="41">
        <v>1</v>
      </c>
      <c r="D48" s="1" t="s">
        <v>63</v>
      </c>
      <c r="E48" s="1" t="s">
        <v>64</v>
      </c>
      <c r="F48" s="1" t="str">
        <f>UnitControlCenter!$B$9</f>
        <v>billion 2024 dollars / year</v>
      </c>
      <c r="G48" s="1" t="s">
        <v>2925</v>
      </c>
    </row>
    <row r="49" spans="1:10" ht="145" x14ac:dyDescent="0.35">
      <c r="A49" s="2" t="s">
        <v>2334</v>
      </c>
      <c r="B49" s="188" t="s">
        <v>2998</v>
      </c>
      <c r="C49" s="41">
        <v>1</v>
      </c>
      <c r="D49" s="1" t="s">
        <v>65</v>
      </c>
      <c r="E49" s="1" t="s">
        <v>64</v>
      </c>
      <c r="F49" s="1" t="str">
        <f>UnitControlCenter!$B$9</f>
        <v>billion 2024 dollars / year</v>
      </c>
      <c r="G49" s="1" t="s">
        <v>3825</v>
      </c>
      <c r="H49" s="1" t="s">
        <v>3824</v>
      </c>
      <c r="I49" s="1" t="s">
        <v>3827</v>
      </c>
    </row>
    <row r="50" spans="1:10" ht="73" thickBot="1" x14ac:dyDescent="0.4">
      <c r="A50" s="189" t="s">
        <v>2334</v>
      </c>
      <c r="B50" s="191" t="s">
        <v>3888</v>
      </c>
      <c r="C50" s="196">
        <v>1</v>
      </c>
      <c r="D50" s="190" t="s">
        <v>65</v>
      </c>
      <c r="E50" s="190" t="s">
        <v>66</v>
      </c>
      <c r="F50" s="190" t="s">
        <v>3881</v>
      </c>
      <c r="G50" s="190" t="s">
        <v>3891</v>
      </c>
      <c r="H50" s="190" t="s">
        <v>3889</v>
      </c>
      <c r="I50" s="190" t="s">
        <v>3890</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2024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2024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2024 dollars / year</v>
      </c>
      <c r="G67" s="1" t="s">
        <v>2860</v>
      </c>
      <c r="H67" s="1" t="s">
        <v>2858</v>
      </c>
      <c r="I67" s="1" t="s">
        <v>2396</v>
      </c>
    </row>
    <row r="68" spans="1:10" ht="29" x14ac:dyDescent="0.35">
      <c r="A68" s="2" t="s">
        <v>2848</v>
      </c>
      <c r="B68" s="188" t="s">
        <v>2862</v>
      </c>
      <c r="C68" s="41">
        <v>1</v>
      </c>
      <c r="D68" s="1" t="s">
        <v>63</v>
      </c>
      <c r="E68" s="1" t="s">
        <v>64</v>
      </c>
      <c r="F68" s="1" t="str">
        <f>UnitControlCenter!$B$19</f>
        <v>2024 dollars / employee-year</v>
      </c>
      <c r="G68" s="1" t="s">
        <v>2863</v>
      </c>
    </row>
    <row r="69" spans="1:10" ht="29.5" thickBot="1" x14ac:dyDescent="0.4">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2024 dollars / year</v>
      </c>
      <c r="G70" s="1" t="s">
        <v>2656</v>
      </c>
      <c r="H70" s="1" t="s">
        <v>2657</v>
      </c>
      <c r="I70" s="1" t="s">
        <v>2636</v>
      </c>
    </row>
    <row r="71" spans="1:10" ht="43.5" x14ac:dyDescent="0.35">
      <c r="A71" s="2" t="s">
        <v>2849</v>
      </c>
      <c r="B71" s="2" t="s">
        <v>2659</v>
      </c>
      <c r="C71" s="41">
        <v>0</v>
      </c>
      <c r="D71" s="1" t="s">
        <v>65</v>
      </c>
      <c r="E71" s="1" t="s">
        <v>64</v>
      </c>
      <c r="F71" s="1" t="str">
        <f>UnitControlCenter!$B$9</f>
        <v>billion 2024 dollars / year</v>
      </c>
      <c r="G71" s="1" t="s">
        <v>2669</v>
      </c>
      <c r="H71" s="1" t="s">
        <v>2670</v>
      </c>
      <c r="I71" s="1" t="s">
        <v>2671</v>
      </c>
    </row>
    <row r="72" spans="1:10" ht="58" x14ac:dyDescent="0.35">
      <c r="A72" s="2" t="s">
        <v>2849</v>
      </c>
      <c r="B72" s="2" t="s">
        <v>2660</v>
      </c>
      <c r="C72" s="41">
        <v>0</v>
      </c>
      <c r="D72" s="1" t="s">
        <v>65</v>
      </c>
      <c r="E72" s="1" t="s">
        <v>64</v>
      </c>
      <c r="F72" s="1" t="str">
        <f>UnitControlCenter!$B$9</f>
        <v>billion 2024 dollars / year</v>
      </c>
      <c r="G72" s="1" t="s">
        <v>2680</v>
      </c>
      <c r="H72" s="1" t="s">
        <v>2678</v>
      </c>
      <c r="I72" s="1" t="s">
        <v>2679</v>
      </c>
    </row>
    <row r="73" spans="1:10" ht="43.5" x14ac:dyDescent="0.35">
      <c r="A73" s="2" t="s">
        <v>2849</v>
      </c>
      <c r="B73" s="2" t="s">
        <v>2661</v>
      </c>
      <c r="C73" s="41">
        <v>0</v>
      </c>
      <c r="D73" s="1" t="s">
        <v>65</v>
      </c>
      <c r="E73" s="1" t="s">
        <v>64</v>
      </c>
      <c r="F73" s="1" t="str">
        <f>UnitControlCenter!$B$9</f>
        <v>billion 2024 dollars / year</v>
      </c>
      <c r="G73" s="1" t="s">
        <v>2674</v>
      </c>
      <c r="H73" s="1" t="s">
        <v>2670</v>
      </c>
      <c r="I73" s="1" t="s">
        <v>2672</v>
      </c>
    </row>
    <row r="74" spans="1:10" ht="43.5" x14ac:dyDescent="0.35">
      <c r="A74" s="2" t="s">
        <v>2849</v>
      </c>
      <c r="B74" s="2" t="s">
        <v>2662</v>
      </c>
      <c r="C74" s="41">
        <v>0</v>
      </c>
      <c r="D74" s="1" t="s">
        <v>65</v>
      </c>
      <c r="E74" s="1" t="s">
        <v>64</v>
      </c>
      <c r="F74" s="1" t="str">
        <f>UnitControlCenter!$B$9</f>
        <v>billion 2024 dollars / year</v>
      </c>
      <c r="G74" s="1" t="s">
        <v>2675</v>
      </c>
      <c r="H74" s="1" t="s">
        <v>2670</v>
      </c>
      <c r="I74" s="1" t="s">
        <v>2673</v>
      </c>
    </row>
    <row r="75" spans="1:10" ht="58" x14ac:dyDescent="0.35">
      <c r="A75" s="2" t="s">
        <v>2849</v>
      </c>
      <c r="B75" s="2" t="s">
        <v>2663</v>
      </c>
      <c r="C75" s="41">
        <v>0</v>
      </c>
      <c r="D75" s="1" t="s">
        <v>65</v>
      </c>
      <c r="E75" s="1" t="s">
        <v>64</v>
      </c>
      <c r="F75" s="1" t="str">
        <f>UnitControlCenter!$B$9</f>
        <v>billion 2024 dollars / year</v>
      </c>
      <c r="G75" s="1" t="s">
        <v>2681</v>
      </c>
      <c r="H75" s="1" t="s">
        <v>2678</v>
      </c>
      <c r="I75" s="1" t="s">
        <v>2679</v>
      </c>
    </row>
    <row r="76" spans="1:10" ht="58" x14ac:dyDescent="0.35">
      <c r="A76" s="2" t="s">
        <v>2849</v>
      </c>
      <c r="B76" s="2" t="s">
        <v>2664</v>
      </c>
      <c r="C76" s="41">
        <v>0</v>
      </c>
      <c r="D76" s="1" t="s">
        <v>65</v>
      </c>
      <c r="E76" s="1" t="s">
        <v>64</v>
      </c>
      <c r="F76" s="1" t="str">
        <f>UnitControlCenter!$B$9</f>
        <v>billion 2024 dollars / year</v>
      </c>
      <c r="G76" s="1" t="s">
        <v>2682</v>
      </c>
      <c r="H76" s="1" t="s">
        <v>2678</v>
      </c>
      <c r="I76" s="1" t="s">
        <v>2679</v>
      </c>
    </row>
    <row r="77" spans="1:10" ht="72.5" x14ac:dyDescent="0.35">
      <c r="A77" s="2" t="s">
        <v>2849</v>
      </c>
      <c r="B77" s="2" t="s">
        <v>2665</v>
      </c>
      <c r="C77" s="41">
        <v>0</v>
      </c>
      <c r="D77" s="1" t="s">
        <v>65</v>
      </c>
      <c r="E77" s="1" t="s">
        <v>64</v>
      </c>
      <c r="F77" s="1" t="str">
        <f>UnitControlCenter!$B$9</f>
        <v>billion 2024 dollars / year</v>
      </c>
      <c r="G77" s="1" t="s">
        <v>2683</v>
      </c>
      <c r="H77" s="1" t="s">
        <v>2678</v>
      </c>
      <c r="I77" s="1" t="s">
        <v>2679</v>
      </c>
    </row>
    <row r="78" spans="1:10" ht="58" x14ac:dyDescent="0.35">
      <c r="A78" s="2" t="s">
        <v>2849</v>
      </c>
      <c r="B78" s="2" t="s">
        <v>2688</v>
      </c>
      <c r="C78" s="41">
        <v>0</v>
      </c>
      <c r="D78" s="1" t="s">
        <v>65</v>
      </c>
      <c r="E78" s="1" t="s">
        <v>64</v>
      </c>
      <c r="F78" s="1" t="str">
        <f>UnitControlCenter!$B$9</f>
        <v>billion 2024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3909</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3910</v>
      </c>
      <c r="C88" s="41">
        <v>0</v>
      </c>
      <c r="D88" s="1" t="s">
        <v>63</v>
      </c>
      <c r="E88" s="1" t="s">
        <v>64</v>
      </c>
      <c r="F88" s="1" t="str">
        <f>UnitControlCenter!B12</f>
        <v>deaths / year</v>
      </c>
      <c r="G88" s="1" t="s">
        <v>2890</v>
      </c>
    </row>
    <row r="89" spans="1:10" ht="29" x14ac:dyDescent="0.35">
      <c r="A89" s="2" t="s">
        <v>2335</v>
      </c>
      <c r="B89" s="2" t="s">
        <v>3911</v>
      </c>
      <c r="C89" s="41">
        <v>1</v>
      </c>
      <c r="D89" s="1" t="s">
        <v>63</v>
      </c>
      <c r="E89" s="1" t="s">
        <v>64</v>
      </c>
      <c r="F89" s="1" t="str">
        <f>UnitControlCenter!B12</f>
        <v>deaths / year</v>
      </c>
      <c r="G89" s="1" t="s">
        <v>3912</v>
      </c>
    </row>
    <row r="90" spans="1:10" ht="29" x14ac:dyDescent="0.35">
      <c r="A90" s="2" t="s">
        <v>2335</v>
      </c>
      <c r="B90" s="2" t="s">
        <v>2336</v>
      </c>
      <c r="C90" s="41">
        <v>1</v>
      </c>
      <c r="D90" s="1" t="s">
        <v>63</v>
      </c>
      <c r="E90" s="1" t="s">
        <v>64</v>
      </c>
      <c r="F90" s="1" t="str">
        <f>UnitControlCenter!B9</f>
        <v>billion 2024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3915</v>
      </c>
      <c r="C93" s="41">
        <v>1</v>
      </c>
      <c r="D93" s="1" t="s">
        <v>63</v>
      </c>
      <c r="E93" s="1" t="s">
        <v>64</v>
      </c>
      <c r="F93" s="1" t="str">
        <f>UnitControlCenter!B16</f>
        <v>cases / year</v>
      </c>
      <c r="G93" s="1" t="s">
        <v>3917</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3931</v>
      </c>
      <c r="C96" s="41">
        <v>1</v>
      </c>
      <c r="D96" s="1" t="s">
        <v>63</v>
      </c>
      <c r="E96" s="1" t="s">
        <v>64</v>
      </c>
      <c r="F96" s="1" t="str">
        <f>UnitControlCenter!B15</f>
        <v>visits / year</v>
      </c>
      <c r="G96" s="1" t="s">
        <v>3930</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3920</v>
      </c>
      <c r="C98" s="41">
        <v>1</v>
      </c>
      <c r="D98" s="1" t="s">
        <v>63</v>
      </c>
      <c r="E98" s="1" t="s">
        <v>64</v>
      </c>
      <c r="F98" s="1" t="str">
        <f>UnitControlCenter!B16</f>
        <v>cases / year</v>
      </c>
      <c r="G98" s="1" t="s">
        <v>3921</v>
      </c>
    </row>
    <row r="99" spans="1:10" x14ac:dyDescent="0.35">
      <c r="A99" s="2" t="s">
        <v>2335</v>
      </c>
      <c r="B99" s="2" t="s">
        <v>3922</v>
      </c>
      <c r="C99" s="41">
        <v>1</v>
      </c>
      <c r="D99" s="1" t="s">
        <v>63</v>
      </c>
      <c r="E99" s="1" t="s">
        <v>64</v>
      </c>
      <c r="F99" s="1" t="str">
        <f>UnitControlCenter!B16</f>
        <v>cases / year</v>
      </c>
      <c r="G99" s="1" t="s">
        <v>3923</v>
      </c>
    </row>
    <row r="100" spans="1:10" x14ac:dyDescent="0.35">
      <c r="A100" s="2" t="s">
        <v>2335</v>
      </c>
      <c r="B100" s="2" t="s">
        <v>3924</v>
      </c>
      <c r="C100" s="41">
        <v>1</v>
      </c>
      <c r="D100" s="1" t="s">
        <v>63</v>
      </c>
      <c r="E100" s="1" t="s">
        <v>64</v>
      </c>
      <c r="F100" s="1" t="str">
        <f>UnitControlCenter!B16</f>
        <v>cases / year</v>
      </c>
      <c r="G100" s="1" t="s">
        <v>3925</v>
      </c>
    </row>
    <row r="101" spans="1:10" ht="29" x14ac:dyDescent="0.35">
      <c r="A101" s="2" t="s">
        <v>2335</v>
      </c>
      <c r="B101" s="2" t="s">
        <v>3926</v>
      </c>
      <c r="C101" s="41">
        <v>1</v>
      </c>
      <c r="D101" s="1" t="s">
        <v>63</v>
      </c>
      <c r="E101" s="1" t="s">
        <v>64</v>
      </c>
      <c r="F101" s="1" t="str">
        <f>UnitControlCenter!B16</f>
        <v>cases / year</v>
      </c>
      <c r="G101" s="1" t="s">
        <v>3927</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3928</v>
      </c>
      <c r="C103" s="196">
        <v>1</v>
      </c>
      <c r="D103" s="190" t="s">
        <v>63</v>
      </c>
      <c r="E103" s="190" t="s">
        <v>64</v>
      </c>
      <c r="F103" s="190" t="str">
        <f>UnitControlCenter!B13</f>
        <v>days / year</v>
      </c>
      <c r="G103" s="190" t="s">
        <v>3929</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3740</v>
      </c>
      <c r="H104" s="1" t="s">
        <v>3741</v>
      </c>
      <c r="I104" s="1" t="s">
        <v>3742</v>
      </c>
    </row>
    <row r="105" spans="1:10" ht="261" x14ac:dyDescent="0.35">
      <c r="A105" s="2" t="s">
        <v>2461</v>
      </c>
      <c r="B105" s="2" t="s">
        <v>2338</v>
      </c>
      <c r="C105" s="41">
        <v>1</v>
      </c>
      <c r="D105" s="1" t="s">
        <v>65</v>
      </c>
      <c r="E105" s="1" t="s">
        <v>64</v>
      </c>
      <c r="F105" s="1" t="str">
        <f>UnitControlCenter!$B$21</f>
        <v>terawatt-hours (TWh) / year</v>
      </c>
      <c r="G105" s="1" t="s">
        <v>3762</v>
      </c>
      <c r="H105" s="1" t="s">
        <v>3741</v>
      </c>
      <c r="I105" s="1" t="s">
        <v>3742</v>
      </c>
    </row>
    <row r="106" spans="1:10" ht="232" x14ac:dyDescent="0.35">
      <c r="A106" s="2" t="s">
        <v>2461</v>
      </c>
      <c r="B106" s="2" t="s">
        <v>2339</v>
      </c>
      <c r="C106" s="41">
        <v>1</v>
      </c>
      <c r="D106" s="1" t="s">
        <v>65</v>
      </c>
      <c r="E106" s="1" t="s">
        <v>66</v>
      </c>
      <c r="F106" s="1" t="str">
        <f>UnitControlCenter!$B$26</f>
        <v>gigawatts (GW) / year</v>
      </c>
      <c r="G106" s="1" t="s">
        <v>3896</v>
      </c>
      <c r="H106" s="1" t="s">
        <v>3897</v>
      </c>
      <c r="I106" s="1" t="s">
        <v>3898</v>
      </c>
    </row>
    <row r="107" spans="1:10" ht="261" x14ac:dyDescent="0.35">
      <c r="A107" s="2" t="s">
        <v>2461</v>
      </c>
      <c r="B107" s="2" t="s">
        <v>2340</v>
      </c>
      <c r="C107" s="41">
        <v>1</v>
      </c>
      <c r="D107" s="1" t="s">
        <v>65</v>
      </c>
      <c r="E107" s="1" t="s">
        <v>64</v>
      </c>
      <c r="F107" s="1" t="str">
        <f>UnitControlCenter!$B$26</f>
        <v>gigawatts (GW) / year</v>
      </c>
      <c r="G107" s="1" t="s">
        <v>3899</v>
      </c>
      <c r="H107" s="1" t="s">
        <v>3900</v>
      </c>
      <c r="I107" s="1" t="s">
        <v>3898</v>
      </c>
    </row>
    <row r="108" spans="1:10" ht="72.5" x14ac:dyDescent="0.35">
      <c r="A108" s="2" t="s">
        <v>2461</v>
      </c>
      <c r="B108" s="2" t="s">
        <v>2462</v>
      </c>
      <c r="C108" s="41">
        <v>1</v>
      </c>
      <c r="D108" s="1" t="s">
        <v>65</v>
      </c>
      <c r="E108" s="1" t="s">
        <v>66</v>
      </c>
      <c r="F108" s="1" t="str">
        <f>UnitControlCenter!$B$21</f>
        <v>terawatt-hours (TWh) / year</v>
      </c>
      <c r="G108" s="1" t="s">
        <v>3737</v>
      </c>
      <c r="H108" s="1" t="s">
        <v>3738</v>
      </c>
      <c r="I108" s="1" t="s">
        <v>3739</v>
      </c>
    </row>
    <row r="109" spans="1:10" ht="29" x14ac:dyDescent="0.35">
      <c r="A109" s="2" t="s">
        <v>2461</v>
      </c>
      <c r="B109" s="2" t="s">
        <v>3876</v>
      </c>
      <c r="C109" s="41">
        <v>1</v>
      </c>
      <c r="D109" s="1" t="s">
        <v>65</v>
      </c>
      <c r="E109" s="1" t="s">
        <v>64</v>
      </c>
      <c r="F109" s="1" t="str">
        <f>UnitControlCenter!B23</f>
        <v>%</v>
      </c>
      <c r="G109" s="1" t="s">
        <v>3877</v>
      </c>
      <c r="H109" s="1" t="s">
        <v>3878</v>
      </c>
      <c r="I109" s="1" t="s">
        <v>3879</v>
      </c>
    </row>
    <row r="110" spans="1:10" ht="29" x14ac:dyDescent="0.35">
      <c r="A110" s="2" t="s">
        <v>2461</v>
      </c>
      <c r="B110" s="2" t="s">
        <v>3312</v>
      </c>
      <c r="C110" s="41">
        <v>1</v>
      </c>
      <c r="D110" s="1" t="s">
        <v>63</v>
      </c>
      <c r="E110" s="1" t="s">
        <v>64</v>
      </c>
      <c r="F110" s="1" t="str">
        <f>UnitControlCenter!B24</f>
        <v>metric tons CO2e / megawatt-hour (MWh)</v>
      </c>
      <c r="G110" s="1" t="s">
        <v>3311</v>
      </c>
    </row>
    <row r="111" spans="1:10" ht="29.5" thickBot="1" x14ac:dyDescent="0.4">
      <c r="A111" s="189" t="s">
        <v>2461</v>
      </c>
      <c r="B111" s="189" t="s">
        <v>3319</v>
      </c>
      <c r="C111" s="196">
        <v>1</v>
      </c>
      <c r="D111" s="190" t="s">
        <v>63</v>
      </c>
      <c r="E111" s="190" t="s">
        <v>64</v>
      </c>
      <c r="F111" s="190" t="str">
        <f>UnitControlCenter!B25</f>
        <v>kilowatt-hour / 2024 dollar</v>
      </c>
      <c r="G111" s="190" t="s">
        <v>3320</v>
      </c>
      <c r="H111" s="190"/>
      <c r="I111" s="190"/>
      <c r="J111" s="190"/>
    </row>
    <row r="112" spans="1:10" ht="188.5" x14ac:dyDescent="0.3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29" x14ac:dyDescent="0.35">
      <c r="A113" s="2" t="s">
        <v>3901</v>
      </c>
      <c r="B113" s="2" t="s">
        <v>3743</v>
      </c>
      <c r="C113" s="41">
        <v>1</v>
      </c>
      <c r="D113" s="1" t="s">
        <v>63</v>
      </c>
      <c r="E113" s="1" t="s">
        <v>64</v>
      </c>
      <c r="F113" s="1" t="str">
        <f>UnitControlCenter!B27</f>
        <v>2024 dollars / megawatt-hour (MWh)</v>
      </c>
      <c r="G113" s="1" t="s">
        <v>3744</v>
      </c>
    </row>
    <row r="114" spans="1:10" ht="29" x14ac:dyDescent="0.35">
      <c r="A114" s="2" t="s">
        <v>3901</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3901</v>
      </c>
      <c r="B115" s="2" t="s">
        <v>3098</v>
      </c>
      <c r="C115" s="41">
        <v>1</v>
      </c>
      <c r="D115" s="1" t="s">
        <v>65</v>
      </c>
      <c r="E115" s="1" t="s">
        <v>66</v>
      </c>
      <c r="F115" s="1" t="str">
        <f>UnitControlCenter!$B$3</f>
        <v>million metric tons / year</v>
      </c>
      <c r="G115" s="1" t="s">
        <v>3563</v>
      </c>
      <c r="H115" s="1" t="s">
        <v>3627</v>
      </c>
      <c r="I115" s="41" t="s">
        <v>3629</v>
      </c>
    </row>
    <row r="116" spans="1:10" ht="188.5" x14ac:dyDescent="0.35">
      <c r="A116" s="2" t="s">
        <v>3901</v>
      </c>
      <c r="B116" s="2" t="s">
        <v>2455</v>
      </c>
      <c r="C116" s="41">
        <v>1</v>
      </c>
      <c r="D116" s="1" t="s">
        <v>65</v>
      </c>
      <c r="E116" s="1" t="s">
        <v>66</v>
      </c>
      <c r="F116" s="1" t="str">
        <f>UnitControlCenter!$B$28</f>
        <v>cubic km / yr</v>
      </c>
      <c r="G116" s="1" t="s">
        <v>3562</v>
      </c>
      <c r="H116" s="1" t="s">
        <v>3626</v>
      </c>
      <c r="I116" s="41" t="s">
        <v>3628</v>
      </c>
    </row>
    <row r="117" spans="1:10" s="190" customFormat="1" ht="189" thickBot="1" x14ac:dyDescent="0.4">
      <c r="A117" s="2" t="s">
        <v>3901</v>
      </c>
      <c r="B117" s="189" t="s">
        <v>2456</v>
      </c>
      <c r="C117" s="196">
        <v>1</v>
      </c>
      <c r="D117" s="190" t="s">
        <v>65</v>
      </c>
      <c r="E117" s="190" t="s">
        <v>66</v>
      </c>
      <c r="F117" s="190" t="str">
        <f>UnitControlCenter!$B$28</f>
        <v>cubic km / yr</v>
      </c>
      <c r="G117" s="190" t="s">
        <v>3564</v>
      </c>
      <c r="H117" s="1" t="s">
        <v>3626</v>
      </c>
      <c r="I117" s="41" t="s">
        <v>3628</v>
      </c>
    </row>
    <row r="118" spans="1:10" ht="409.5" x14ac:dyDescent="0.35">
      <c r="A118" s="2" t="s">
        <v>3523</v>
      </c>
      <c r="B118" s="2" t="s">
        <v>3524</v>
      </c>
      <c r="C118" s="41">
        <v>1</v>
      </c>
      <c r="D118" s="1" t="s">
        <v>65</v>
      </c>
      <c r="E118" s="1" t="s">
        <v>3530</v>
      </c>
      <c r="F118" s="1" t="str">
        <f>UnitControlCenter!$B$22</f>
        <v>terawatt-hours (TWh)</v>
      </c>
      <c r="G118" s="1" t="s">
        <v>3588</v>
      </c>
      <c r="H118" s="1" t="s">
        <v>3687</v>
      </c>
      <c r="I118" s="1" t="s">
        <v>3585</v>
      </c>
    </row>
    <row r="119" spans="1:10" ht="406" x14ac:dyDescent="0.3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3342</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3343</v>
      </c>
      <c r="C135" s="41">
        <v>0</v>
      </c>
      <c r="D135" s="1" t="s">
        <v>65</v>
      </c>
      <c r="E135" s="1" t="s">
        <v>66</v>
      </c>
      <c r="F135" s="1" t="str">
        <f>UnitControlCenter!$B$32</f>
        <v>thousand vehicles / year</v>
      </c>
      <c r="G135" s="1" t="s">
        <v>3344</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3346</v>
      </c>
      <c r="C141" s="196">
        <v>0</v>
      </c>
      <c r="D141" s="190" t="s">
        <v>65</v>
      </c>
      <c r="E141" s="190" t="s">
        <v>66</v>
      </c>
      <c r="F141" s="190" t="str">
        <f>UnitControlCenter!$B$33</f>
        <v>million vehicles</v>
      </c>
      <c r="G141" s="190" t="s">
        <v>3347</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3506</v>
      </c>
      <c r="C154" s="41">
        <v>1</v>
      </c>
      <c r="D154" s="1" t="s">
        <v>65</v>
      </c>
      <c r="E154" s="1" t="s">
        <v>66</v>
      </c>
      <c r="F154" s="1" t="str">
        <f>UnitControlCenter!$B$35</f>
        <v>quads / year</v>
      </c>
      <c r="G154" s="1" t="s">
        <v>3643</v>
      </c>
      <c r="H154" s="1" t="s">
        <v>3510</v>
      </c>
      <c r="I154" s="1" t="s">
        <v>3511</v>
      </c>
    </row>
    <row r="155" spans="1:10" s="190" customFormat="1" ht="87.5" thickBot="1" x14ac:dyDescent="0.4">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3321</v>
      </c>
      <c r="C162" s="41">
        <v>1</v>
      </c>
      <c r="D162" s="1" t="s">
        <v>65</v>
      </c>
      <c r="E162" s="1" t="s">
        <v>66</v>
      </c>
      <c r="F162" s="1" t="str">
        <f>UnitControlCenter!$B$3</f>
        <v>million metric tons / year</v>
      </c>
      <c r="G162" s="1" t="s">
        <v>3415</v>
      </c>
      <c r="H162" s="1" t="s">
        <v>3315</v>
      </c>
      <c r="I162" s="1" t="s">
        <v>3318</v>
      </c>
    </row>
    <row r="163" spans="1:10" ht="232" x14ac:dyDescent="0.3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05" thickBot="1" x14ac:dyDescent="0.4">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43.5" x14ac:dyDescent="0.35">
      <c r="A165" s="2" t="s">
        <v>3443</v>
      </c>
      <c r="B165" s="2" t="s">
        <v>3444</v>
      </c>
      <c r="C165" s="41">
        <v>1</v>
      </c>
      <c r="D165" s="1" t="s">
        <v>65</v>
      </c>
      <c r="E165" s="1" t="s">
        <v>66</v>
      </c>
      <c r="F165" s="1" t="str">
        <f>UnitControlCenter!$B$35</f>
        <v>quads / year</v>
      </c>
      <c r="G165" s="1" t="s">
        <v>2356</v>
      </c>
      <c r="H165" s="1" t="s">
        <v>2357</v>
      </c>
      <c r="I165" s="1" t="s">
        <v>2584</v>
      </c>
    </row>
    <row r="166" spans="1:10" s="2" customFormat="1" ht="29" x14ac:dyDescent="0.35">
      <c r="A166" s="2" t="s">
        <v>3443</v>
      </c>
      <c r="B166" s="2" t="s">
        <v>3445</v>
      </c>
      <c r="C166" s="41">
        <v>1</v>
      </c>
      <c r="D166" s="2" t="s">
        <v>65</v>
      </c>
      <c r="E166" s="2" t="s">
        <v>66</v>
      </c>
      <c r="F166" s="2" t="str">
        <f>UnitControlCenter!$B$35</f>
        <v>quads / year</v>
      </c>
      <c r="G166" s="2" t="s">
        <v>2374</v>
      </c>
      <c r="H166" s="2" t="s">
        <v>2358</v>
      </c>
      <c r="I166" s="2" t="s">
        <v>2359</v>
      </c>
    </row>
    <row r="167" spans="1:10" ht="72.5" x14ac:dyDescent="0.3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35">
      <c r="A168" s="2" t="s">
        <v>3443</v>
      </c>
      <c r="B168" s="2" t="s">
        <v>3447</v>
      </c>
      <c r="C168" s="41">
        <v>1</v>
      </c>
      <c r="D168" s="2" t="s">
        <v>63</v>
      </c>
      <c r="E168" s="2" t="s">
        <v>64</v>
      </c>
      <c r="F168" s="2" t="str">
        <f>UnitControlCenter!$B$35</f>
        <v>quads / year</v>
      </c>
      <c r="G168" s="2" t="s">
        <v>3264</v>
      </c>
    </row>
    <row r="169" spans="1:10" ht="174" x14ac:dyDescent="0.3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32.5" thickBot="1" x14ac:dyDescent="0.4">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87" x14ac:dyDescent="0.35">
      <c r="A171" s="2" t="s">
        <v>2412</v>
      </c>
      <c r="B171" s="2" t="s">
        <v>2413</v>
      </c>
      <c r="C171" s="41">
        <v>1</v>
      </c>
      <c r="D171" s="1" t="s">
        <v>65</v>
      </c>
      <c r="E171" s="1" t="s">
        <v>66</v>
      </c>
      <c r="F171" s="1" t="str">
        <f>UnitControlCenter!$B$35</f>
        <v>quads / year</v>
      </c>
      <c r="G171" s="1" t="s">
        <v>3620</v>
      </c>
      <c r="H171" s="1" t="s">
        <v>3619</v>
      </c>
      <c r="I171" s="1" t="s">
        <v>3618</v>
      </c>
    </row>
    <row r="172" spans="1:10" ht="72.5" x14ac:dyDescent="0.35">
      <c r="A172" s="2" t="s">
        <v>2412</v>
      </c>
      <c r="B172" s="2" t="s">
        <v>2414</v>
      </c>
      <c r="C172" s="41">
        <v>1</v>
      </c>
      <c r="D172" s="1" t="s">
        <v>65</v>
      </c>
      <c r="E172" s="1" t="s">
        <v>66</v>
      </c>
      <c r="F172" s="1" t="str">
        <f>UnitControlCenter!$B$35</f>
        <v>quads / year</v>
      </c>
      <c r="G172" s="1" t="s">
        <v>3621</v>
      </c>
      <c r="H172" s="1" t="s">
        <v>3256</v>
      </c>
      <c r="I172" s="1" t="s">
        <v>3257</v>
      </c>
    </row>
    <row r="173" spans="1:10" ht="72.5" x14ac:dyDescent="0.35">
      <c r="A173" s="2" t="s">
        <v>2412</v>
      </c>
      <c r="B173" s="2" t="s">
        <v>3616</v>
      </c>
      <c r="C173" s="41">
        <v>1</v>
      </c>
      <c r="D173" s="1" t="s">
        <v>65</v>
      </c>
      <c r="E173" s="1" t="s">
        <v>66</v>
      </c>
      <c r="F173" s="1" t="str">
        <f>UnitControlCenter!$B$35</f>
        <v>quads / year</v>
      </c>
      <c r="G173" s="1" t="s">
        <v>3630</v>
      </c>
      <c r="H173" s="1" t="s">
        <v>3622</v>
      </c>
      <c r="I173" s="41" t="s">
        <v>3623</v>
      </c>
    </row>
    <row r="174" spans="1:10" ht="58" x14ac:dyDescent="0.35">
      <c r="A174" s="2" t="s">
        <v>2412</v>
      </c>
      <c r="B174" s="2" t="s">
        <v>3617</v>
      </c>
      <c r="C174" s="41">
        <v>1</v>
      </c>
      <c r="D174" s="1" t="s">
        <v>65</v>
      </c>
      <c r="E174" s="1" t="s">
        <v>66</v>
      </c>
      <c r="F174" s="1" t="str">
        <f>UnitControlCenter!$B$35</f>
        <v>quads / year</v>
      </c>
      <c r="G174" s="1" t="s">
        <v>3819</v>
      </c>
      <c r="H174" s="1" t="s">
        <v>3818</v>
      </c>
      <c r="I174" s="1" t="s">
        <v>3817</v>
      </c>
    </row>
    <row r="175" spans="1:10" x14ac:dyDescent="0.35">
      <c r="A175" s="2" t="s">
        <v>2412</v>
      </c>
      <c r="B175" s="2" t="s">
        <v>2861</v>
      </c>
      <c r="C175" s="41">
        <v>0</v>
      </c>
      <c r="D175" s="1" t="s">
        <v>63</v>
      </c>
      <c r="E175" s="1" t="s">
        <v>64</v>
      </c>
      <c r="F175" s="1" t="str">
        <f>UnitControlCenter!$B$36</f>
        <v>thousand BTU / 2024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3324</v>
      </c>
      <c r="B186" s="2" t="s">
        <v>3351</v>
      </c>
      <c r="C186" s="41">
        <v>1</v>
      </c>
      <c r="D186" s="1" t="s">
        <v>65</v>
      </c>
      <c r="E186" s="1" t="s">
        <v>66</v>
      </c>
      <c r="F186" s="1" t="str">
        <f>UnitControlCenter!$B$41</f>
        <v>trillion BTU / year</v>
      </c>
      <c r="G186" s="1" t="s">
        <v>2637</v>
      </c>
      <c r="H186" s="1" t="s">
        <v>2638</v>
      </c>
      <c r="I186" s="1" t="s">
        <v>2639</v>
      </c>
    </row>
    <row r="187" spans="1:10" ht="58" x14ac:dyDescent="0.35">
      <c r="A187" s="2" t="s">
        <v>3324</v>
      </c>
      <c r="B187" s="2" t="s">
        <v>3352</v>
      </c>
      <c r="C187" s="41">
        <v>1</v>
      </c>
      <c r="D187" s="1" t="s">
        <v>65</v>
      </c>
      <c r="E187" s="1" t="s">
        <v>66</v>
      </c>
      <c r="F187" s="1" t="str">
        <f>UnitControlCenter!$B$41</f>
        <v>trillion BTU / year</v>
      </c>
      <c r="G187" s="1" t="s">
        <v>2640</v>
      </c>
      <c r="H187" s="1" t="s">
        <v>2638</v>
      </c>
      <c r="I187" s="1" t="s">
        <v>2639</v>
      </c>
    </row>
    <row r="188" spans="1:10" ht="58" x14ac:dyDescent="0.35">
      <c r="A188" s="2" t="s">
        <v>3324</v>
      </c>
      <c r="B188" s="2" t="s">
        <v>3353</v>
      </c>
      <c r="C188" s="41">
        <v>1</v>
      </c>
      <c r="D188" s="1" t="s">
        <v>65</v>
      </c>
      <c r="E188" s="1" t="s">
        <v>66</v>
      </c>
      <c r="F188" s="1" t="str">
        <f>UnitControlCenter!$B$9</f>
        <v>billion 2024 dollars / year</v>
      </c>
      <c r="G188" s="1" t="s">
        <v>2641</v>
      </c>
      <c r="H188" s="1" t="s">
        <v>2638</v>
      </c>
      <c r="I188" s="1" t="s">
        <v>2639</v>
      </c>
    </row>
    <row r="189" spans="1:10" ht="72.5" x14ac:dyDescent="0.35">
      <c r="A189" s="2" t="s">
        <v>3324</v>
      </c>
      <c r="B189" s="2" t="s">
        <v>3354</v>
      </c>
      <c r="C189" s="41">
        <v>1</v>
      </c>
      <c r="D189" s="1" t="s">
        <v>65</v>
      </c>
      <c r="E189" s="1" t="s">
        <v>66</v>
      </c>
      <c r="F189" s="1" t="str">
        <f>UnitControlCenter!$B$9</f>
        <v>billion 2024 dollars / year</v>
      </c>
      <c r="G189" s="1" t="s">
        <v>2642</v>
      </c>
      <c r="H189" s="1" t="s">
        <v>2638</v>
      </c>
      <c r="I189" s="1" t="s">
        <v>2639</v>
      </c>
    </row>
    <row r="190" spans="1:10" ht="43.5" x14ac:dyDescent="0.35">
      <c r="A190" s="2" t="s">
        <v>3324</v>
      </c>
      <c r="B190" s="2" t="s">
        <v>3355</v>
      </c>
      <c r="C190" s="41">
        <v>1</v>
      </c>
      <c r="D190" s="1" t="s">
        <v>65</v>
      </c>
      <c r="E190" s="1" t="s">
        <v>66</v>
      </c>
      <c r="F190" s="1" t="str">
        <f>UnitControlCenter!B3</f>
        <v>million metric tons / year</v>
      </c>
      <c r="G190" s="1" t="s">
        <v>2884</v>
      </c>
      <c r="H190" s="1" t="s">
        <v>2882</v>
      </c>
      <c r="I190" s="1" t="s">
        <v>2883</v>
      </c>
    </row>
    <row r="191" spans="1:10" ht="58" x14ac:dyDescent="0.35">
      <c r="A191" s="2" t="s">
        <v>3324</v>
      </c>
      <c r="B191" s="2" t="s">
        <v>3356</v>
      </c>
      <c r="C191" s="41">
        <v>1</v>
      </c>
      <c r="D191" s="1" t="s">
        <v>65</v>
      </c>
      <c r="E191" s="1" t="s">
        <v>66</v>
      </c>
      <c r="F191" s="1" t="str">
        <f>UnitControlCenter!B3</f>
        <v>million metric tons / year</v>
      </c>
      <c r="G191" s="1" t="s">
        <v>2885</v>
      </c>
      <c r="H191" s="1" t="s">
        <v>2882</v>
      </c>
      <c r="I191" s="1" t="s">
        <v>2883</v>
      </c>
    </row>
    <row r="192" spans="1:10" ht="58" x14ac:dyDescent="0.35">
      <c r="A192" s="2" t="s">
        <v>3324</v>
      </c>
      <c r="B192" s="2" t="s">
        <v>3357</v>
      </c>
      <c r="C192" s="41">
        <v>1</v>
      </c>
      <c r="D192" s="1" t="s">
        <v>65</v>
      </c>
      <c r="E192" s="1" t="s">
        <v>66</v>
      </c>
      <c r="F192" s="1" t="str">
        <f>UnitControlCenter!$B$41</f>
        <v>trillion BTU / year</v>
      </c>
      <c r="G192" s="1" t="s">
        <v>2719</v>
      </c>
      <c r="H192" s="1" t="s">
        <v>2714</v>
      </c>
      <c r="I192" s="1" t="s">
        <v>2715</v>
      </c>
    </row>
    <row r="193" spans="1:10" ht="72.5" x14ac:dyDescent="0.35">
      <c r="A193" s="2" t="s">
        <v>3324</v>
      </c>
      <c r="B193" s="2" t="s">
        <v>3358</v>
      </c>
      <c r="C193" s="41">
        <v>1</v>
      </c>
      <c r="D193" s="1" t="s">
        <v>65</v>
      </c>
      <c r="E193" s="1" t="s">
        <v>66</v>
      </c>
      <c r="F193" s="1" t="str">
        <f>UnitControlCenter!$B$41</f>
        <v>trillion BTU / year</v>
      </c>
      <c r="G193" s="1" t="s">
        <v>2720</v>
      </c>
      <c r="H193" s="1" t="s">
        <v>2714</v>
      </c>
      <c r="I193" s="1" t="s">
        <v>2716</v>
      </c>
    </row>
    <row r="194" spans="1:10" ht="72.5" x14ac:dyDescent="0.35">
      <c r="A194" s="2" t="s">
        <v>3324</v>
      </c>
      <c r="B194" s="2" t="s">
        <v>3359</v>
      </c>
      <c r="C194" s="41">
        <v>1</v>
      </c>
      <c r="D194" s="1" t="s">
        <v>65</v>
      </c>
      <c r="E194" s="1" t="s">
        <v>66</v>
      </c>
      <c r="F194" s="1" t="str">
        <f>UnitControlCenter!$B$9</f>
        <v>billion 2024 dollars / year</v>
      </c>
      <c r="G194" s="1" t="s">
        <v>2721</v>
      </c>
      <c r="H194" s="1" t="s">
        <v>2714</v>
      </c>
      <c r="I194" s="1" t="s">
        <v>2717</v>
      </c>
    </row>
    <row r="195" spans="1:10" ht="87" x14ac:dyDescent="0.35">
      <c r="A195" s="2" t="s">
        <v>3324</v>
      </c>
      <c r="B195" s="2" t="s">
        <v>3360</v>
      </c>
      <c r="C195" s="41">
        <v>1</v>
      </c>
      <c r="D195" s="1" t="s">
        <v>65</v>
      </c>
      <c r="E195" s="1" t="s">
        <v>66</v>
      </c>
      <c r="F195" s="1" t="str">
        <f>UnitControlCenter!$B$9</f>
        <v>billion 2024 dollars / year</v>
      </c>
      <c r="G195" s="1" t="s">
        <v>2722</v>
      </c>
      <c r="H195" s="1" t="s">
        <v>2714</v>
      </c>
      <c r="I195" s="1" t="s">
        <v>2718</v>
      </c>
    </row>
    <row r="196" spans="1:10" ht="101.5" x14ac:dyDescent="0.35">
      <c r="A196" s="2" t="s">
        <v>3324</v>
      </c>
      <c r="B196" s="2" t="s">
        <v>3361</v>
      </c>
      <c r="C196" s="41">
        <v>1</v>
      </c>
      <c r="D196" s="1" t="s">
        <v>65</v>
      </c>
      <c r="E196" s="1" t="s">
        <v>66</v>
      </c>
      <c r="F196" s="1" t="str">
        <f>UnitControlCenter!$B$35</f>
        <v>quads / year</v>
      </c>
      <c r="G196" s="1" t="s">
        <v>2747</v>
      </c>
      <c r="H196" s="1" t="s">
        <v>2749</v>
      </c>
      <c r="I196" s="1" t="s">
        <v>2750</v>
      </c>
    </row>
    <row r="197" spans="1:10" ht="116" x14ac:dyDescent="0.35">
      <c r="A197" s="2" t="s">
        <v>3324</v>
      </c>
      <c r="B197" s="2" t="s">
        <v>3362</v>
      </c>
      <c r="C197" s="41">
        <v>1</v>
      </c>
      <c r="D197" s="1" t="s">
        <v>65</v>
      </c>
      <c r="E197" s="1" t="s">
        <v>66</v>
      </c>
      <c r="F197" s="1" t="str">
        <f>UnitControlCenter!$B$35</f>
        <v>quads / year</v>
      </c>
      <c r="G197" s="1" t="s">
        <v>2748</v>
      </c>
      <c r="H197" s="1" t="s">
        <v>2749</v>
      </c>
      <c r="I197" s="1" t="s">
        <v>2750</v>
      </c>
    </row>
    <row r="198" spans="1:10" ht="101.5" customHeight="1" x14ac:dyDescent="0.35">
      <c r="A198" s="2" t="s">
        <v>3324</v>
      </c>
      <c r="B198" s="2" t="s">
        <v>3653</v>
      </c>
      <c r="C198" s="41">
        <v>1</v>
      </c>
      <c r="D198" s="1" t="s">
        <v>65</v>
      </c>
      <c r="E198" s="1" t="s">
        <v>66</v>
      </c>
      <c r="F198" s="1" t="s">
        <v>351</v>
      </c>
      <c r="G198" s="1" t="s">
        <v>3745</v>
      </c>
      <c r="H198" s="1" t="s">
        <v>3746</v>
      </c>
      <c r="I198" s="1" t="s">
        <v>3759</v>
      </c>
    </row>
    <row r="199" spans="1:10" ht="203" x14ac:dyDescent="0.3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32" x14ac:dyDescent="0.3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03" x14ac:dyDescent="0.3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32" x14ac:dyDescent="0.3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188.5" x14ac:dyDescent="0.3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17.5" x14ac:dyDescent="0.3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46.5" x14ac:dyDescent="0.3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276" thickBot="1" x14ac:dyDescent="0.4">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2.5" x14ac:dyDescent="0.35">
      <c r="A207" s="2" t="s">
        <v>2346</v>
      </c>
      <c r="B207" s="2" t="s">
        <v>93</v>
      </c>
      <c r="C207" s="41">
        <v>1</v>
      </c>
      <c r="D207" s="1" t="s">
        <v>65</v>
      </c>
      <c r="E207" s="1" t="s">
        <v>2352</v>
      </c>
      <c r="F207" s="1" t="str">
        <f>UnitControlCenter!$B$27</f>
        <v>2024 dollars / megawatt-hour (MWh)</v>
      </c>
      <c r="G207" s="1" t="s">
        <v>3281</v>
      </c>
      <c r="H207" s="1" t="s">
        <v>3280</v>
      </c>
      <c r="I207" s="1" t="s">
        <v>3624</v>
      </c>
    </row>
    <row r="208" spans="1:10" ht="43.5" x14ac:dyDescent="0.3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2024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35">
      <c r="A211" s="2" t="s">
        <v>2346</v>
      </c>
      <c r="B211" s="2" t="s">
        <v>95</v>
      </c>
      <c r="C211" s="41">
        <v>1</v>
      </c>
      <c r="D211" s="1" t="s">
        <v>65</v>
      </c>
      <c r="E211" s="1" t="s">
        <v>2352</v>
      </c>
      <c r="F211" s="1" t="str">
        <f>UnitControlCenter!$B$44</f>
        <v>2024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2024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2024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2024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2024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35">
      <c r="A217" s="2" t="s">
        <v>2347</v>
      </c>
      <c r="B217" s="2" t="s">
        <v>3457</v>
      </c>
      <c r="C217" s="41">
        <v>1</v>
      </c>
      <c r="D217" s="1" t="s">
        <v>63</v>
      </c>
      <c r="E217" s="1" t="s">
        <v>64</v>
      </c>
      <c r="F217" s="1" t="str">
        <f>UnitControlCenter!$B$47</f>
        <v>2024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x14ac:dyDescent="0.35">
      <c r="A219" s="2" t="s">
        <v>2347</v>
      </c>
      <c r="B219" s="2" t="s">
        <v>2349</v>
      </c>
      <c r="C219" s="41">
        <v>1</v>
      </c>
      <c r="D219" s="1" t="s">
        <v>63</v>
      </c>
      <c r="E219" s="1" t="s">
        <v>64</v>
      </c>
      <c r="F219" s="1" t="str">
        <f>UnitControlCenter!$B$50</f>
        <v>million 2024 dollars / megawatt (MW)</v>
      </c>
      <c r="G219" s="1" t="s">
        <v>2369</v>
      </c>
    </row>
    <row r="220" spans="1:10" x14ac:dyDescent="0.35">
      <c r="A220" s="2" t="s">
        <v>2347</v>
      </c>
      <c r="B220" s="2" t="s">
        <v>2350</v>
      </c>
      <c r="C220" s="41">
        <v>1</v>
      </c>
      <c r="D220" s="1" t="s">
        <v>63</v>
      </c>
      <c r="E220" s="1" t="s">
        <v>64</v>
      </c>
      <c r="F220" s="1" t="str">
        <f>UnitControlCenter!$B$50</f>
        <v>million 2024 dollars / megawatt (MW)</v>
      </c>
      <c r="G220" s="1" t="s">
        <v>2370</v>
      </c>
    </row>
    <row r="221" spans="1:10" x14ac:dyDescent="0.35">
      <c r="A221" s="2" t="s">
        <v>2347</v>
      </c>
      <c r="B221" s="2" t="s">
        <v>2351</v>
      </c>
      <c r="C221" s="41">
        <v>1</v>
      </c>
      <c r="D221" s="1" t="s">
        <v>63</v>
      </c>
      <c r="E221" s="1" t="s">
        <v>64</v>
      </c>
      <c r="F221" s="1" t="str">
        <f>UnitControlCenter!$B$50</f>
        <v>million 2024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3566</v>
      </c>
      <c r="B3" s="357" t="s">
        <v>3568</v>
      </c>
      <c r="C3" s="354"/>
      <c r="D3" s="356" t="s">
        <v>3567</v>
      </c>
    </row>
    <row r="4" spans="1:5" x14ac:dyDescent="0.35">
      <c r="A4" t="s">
        <v>2546</v>
      </c>
      <c r="B4" s="18" t="s">
        <v>2540</v>
      </c>
      <c r="C4" s="185"/>
      <c r="D4" s="358" t="s">
        <v>3569</v>
      </c>
      <c r="E4" t="s">
        <v>3572</v>
      </c>
    </row>
    <row r="5" spans="1:5" x14ac:dyDescent="0.35">
      <c r="A5" t="s">
        <v>3576</v>
      </c>
      <c r="B5" s="168" t="s">
        <v>3577</v>
      </c>
      <c r="C5" s="359"/>
      <c r="D5" s="358" t="s">
        <v>3571</v>
      </c>
      <c r="E5" t="s">
        <v>3575</v>
      </c>
    </row>
    <row r="6" spans="1:5" x14ac:dyDescent="0.35">
      <c r="A6" t="s">
        <v>3733</v>
      </c>
      <c r="B6" s="168" t="s">
        <v>3732</v>
      </c>
      <c r="C6" s="391"/>
      <c r="D6" s="388" t="s">
        <v>3726</v>
      </c>
    </row>
    <row r="7" spans="1:5" x14ac:dyDescent="0.35">
      <c r="A7" t="s">
        <v>3730</v>
      </c>
      <c r="B7" s="168" t="s">
        <v>3729</v>
      </c>
      <c r="C7" s="389"/>
      <c r="D7" s="388" t="s">
        <v>3727</v>
      </c>
    </row>
    <row r="8" spans="1:5" x14ac:dyDescent="0.35">
      <c r="A8" t="s">
        <v>3731</v>
      </c>
      <c r="B8" s="18">
        <v>6699</v>
      </c>
      <c r="C8" s="390"/>
      <c r="D8" s="388" t="s">
        <v>3728</v>
      </c>
    </row>
    <row r="9" spans="1:5" x14ac:dyDescent="0.35">
      <c r="A9" t="s">
        <v>3733</v>
      </c>
      <c r="B9" s="168" t="s">
        <v>3578</v>
      </c>
      <c r="C9" s="202"/>
      <c r="D9" t="s">
        <v>3582</v>
      </c>
    </row>
    <row r="10" spans="1:5" x14ac:dyDescent="0.35">
      <c r="A10" t="s">
        <v>3583</v>
      </c>
      <c r="B10" s="168" t="s">
        <v>3584</v>
      </c>
      <c r="C10" s="361"/>
      <c r="D10" s="360" t="s">
        <v>3557</v>
      </c>
    </row>
    <row r="11" spans="1:5" x14ac:dyDescent="0.35">
      <c r="A11" t="s">
        <v>2506</v>
      </c>
      <c r="B11" s="18" t="s">
        <v>2517</v>
      </c>
      <c r="C11" s="173"/>
      <c r="D11" t="s">
        <v>435</v>
      </c>
    </row>
    <row r="12" spans="1:5" x14ac:dyDescent="0.35">
      <c r="A12" t="s">
        <v>3541</v>
      </c>
      <c r="B12" s="18" t="s">
        <v>3540</v>
      </c>
      <c r="C12" s="345"/>
      <c r="D12" t="s">
        <v>3473</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3579</v>
      </c>
      <c r="C20" s="203"/>
      <c r="D20" t="s">
        <v>3475</v>
      </c>
    </row>
    <row r="21" spans="1:4" x14ac:dyDescent="0.35">
      <c r="A21" t="s">
        <v>2523</v>
      </c>
      <c r="B21" s="18" t="s">
        <v>2519</v>
      </c>
      <c r="C21" s="178"/>
      <c r="D21" t="s">
        <v>3476</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3539</v>
      </c>
      <c r="B28" s="18" t="s">
        <v>3580</v>
      </c>
      <c r="C28" s="344"/>
      <c r="D28" t="s">
        <v>3472</v>
      </c>
    </row>
    <row r="29" spans="1:4" x14ac:dyDescent="0.35">
      <c r="A29" t="s">
        <v>2507</v>
      </c>
      <c r="B29" s="168" t="s">
        <v>2512</v>
      </c>
      <c r="C29" s="171"/>
      <c r="D29" t="s">
        <v>3406</v>
      </c>
    </row>
    <row r="30" spans="1:4" x14ac:dyDescent="0.35">
      <c r="A30" t="s">
        <v>3407</v>
      </c>
      <c r="B30" s="168" t="s">
        <v>3408</v>
      </c>
      <c r="C30" s="343"/>
      <c r="D30" t="s">
        <v>3405</v>
      </c>
    </row>
    <row r="31" spans="1:4" x14ac:dyDescent="0.35">
      <c r="A31" t="s">
        <v>3039</v>
      </c>
      <c r="B31" s="15" t="s">
        <v>3581</v>
      </c>
      <c r="C31" s="204"/>
      <c r="D31" t="s">
        <v>3474</v>
      </c>
    </row>
    <row r="32" spans="1:4" x14ac:dyDescent="0.35">
      <c r="A32" t="s">
        <v>2531</v>
      </c>
      <c r="B32" s="18" t="s">
        <v>2530</v>
      </c>
      <c r="C32" s="180"/>
      <c r="D32" t="s">
        <v>442</v>
      </c>
    </row>
    <row r="33" spans="1:5" x14ac:dyDescent="0.35">
      <c r="A33" t="s">
        <v>3040</v>
      </c>
      <c r="B33" s="201" t="s">
        <v>3033</v>
      </c>
      <c r="C33" s="200"/>
      <c r="D33" t="s">
        <v>3471</v>
      </c>
    </row>
    <row r="34" spans="1:5" x14ac:dyDescent="0.35">
      <c r="A34" t="s">
        <v>2501</v>
      </c>
      <c r="B34" s="168" t="s">
        <v>2511</v>
      </c>
      <c r="C34" s="170"/>
      <c r="D34" t="s">
        <v>445</v>
      </c>
    </row>
    <row r="35" spans="1:5" x14ac:dyDescent="0.35">
      <c r="A35" t="s">
        <v>3576</v>
      </c>
      <c r="B35" s="168" t="s">
        <v>3577</v>
      </c>
      <c r="C35" s="359"/>
      <c r="D35" t="s">
        <v>3570</v>
      </c>
      <c r="E35" t="s">
        <v>3574</v>
      </c>
    </row>
    <row r="36" spans="1:5" x14ac:dyDescent="0.35">
      <c r="A36" t="s">
        <v>2546</v>
      </c>
      <c r="B36" s="18" t="s">
        <v>2540</v>
      </c>
      <c r="C36" s="185"/>
      <c r="D36" s="393" t="s">
        <v>3892</v>
      </c>
      <c r="E36" t="s">
        <v>3573</v>
      </c>
    </row>
    <row r="37" spans="1:5" x14ac:dyDescent="0.35">
      <c r="A37" t="s">
        <v>3894</v>
      </c>
      <c r="B37" s="18" t="s">
        <v>3895</v>
      </c>
      <c r="C37" s="394"/>
      <c r="D37" s="393" t="s">
        <v>3893</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3734</v>
      </c>
    </row>
    <row r="50" spans="1:4" x14ac:dyDescent="0.35">
      <c r="A50" t="s">
        <v>2542</v>
      </c>
      <c r="B50" s="18" t="s">
        <v>2536</v>
      </c>
      <c r="C50" s="182"/>
      <c r="D50" t="s">
        <v>3735</v>
      </c>
    </row>
    <row r="51" spans="1:4" x14ac:dyDescent="0.35">
      <c r="A51" t="s">
        <v>2521</v>
      </c>
      <c r="B51" s="18" t="s">
        <v>2537</v>
      </c>
      <c r="C51" s="177"/>
      <c r="D51" t="s">
        <v>3736</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3826</v>
      </c>
    </row>
    <row r="90" spans="1:4" x14ac:dyDescent="0.35">
      <c r="A90" t="s">
        <v>2542</v>
      </c>
      <c r="B90" s="18" t="s">
        <v>2536</v>
      </c>
      <c r="C90" s="182"/>
      <c r="D90" t="s">
        <v>3595</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3880</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3882</v>
      </c>
    </row>
    <row r="102" spans="1:4" x14ac:dyDescent="0.35">
      <c r="A102" t="s">
        <v>2521</v>
      </c>
      <c r="B102" s="18" t="s">
        <v>2537</v>
      </c>
      <c r="C102" s="177"/>
      <c r="D102" t="s">
        <v>3883</v>
      </c>
    </row>
    <row r="103" spans="1:4" x14ac:dyDescent="0.35">
      <c r="A103" t="s">
        <v>2501</v>
      </c>
      <c r="B103" s="168" t="s">
        <v>2511</v>
      </c>
      <c r="C103" s="170"/>
      <c r="D103" t="s">
        <v>3884</v>
      </c>
    </row>
    <row r="104" spans="1:4" x14ac:dyDescent="0.35">
      <c r="A104" t="s">
        <v>2507</v>
      </c>
      <c r="B104" s="168" t="s">
        <v>2512</v>
      </c>
      <c r="C104" s="171"/>
      <c r="D104" t="s">
        <v>3885</v>
      </c>
    </row>
    <row r="105" spans="1:4" x14ac:dyDescent="0.35">
      <c r="A105" t="s">
        <v>2514</v>
      </c>
      <c r="B105" s="168" t="s">
        <v>2515</v>
      </c>
      <c r="C105" s="172"/>
      <c r="D105" t="s">
        <v>3886</v>
      </c>
    </row>
    <row r="106" spans="1:4" x14ac:dyDescent="0.35">
      <c r="A106" t="s">
        <v>2506</v>
      </c>
      <c r="B106" s="18" t="s">
        <v>2517</v>
      </c>
      <c r="C106" s="175"/>
      <c r="D106" t="s">
        <v>3887</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3490</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3498</v>
      </c>
    </row>
    <row r="267" spans="1:4" x14ac:dyDescent="0.35">
      <c r="A267" t="s">
        <v>2521</v>
      </c>
      <c r="B267" s="18" t="s">
        <v>2537</v>
      </c>
      <c r="C267" s="177"/>
      <c r="D267" t="s">
        <v>3499</v>
      </c>
    </row>
    <row r="268" spans="1:4" x14ac:dyDescent="0.35">
      <c r="A268" t="s">
        <v>2542</v>
      </c>
      <c r="B268" s="18" t="s">
        <v>2536</v>
      </c>
      <c r="C268" s="182"/>
      <c r="D268" t="s">
        <v>3500</v>
      </c>
    </row>
    <row r="269" spans="1:4" x14ac:dyDescent="0.35">
      <c r="A269" t="s">
        <v>2507</v>
      </c>
      <c r="B269" s="168" t="s">
        <v>2512</v>
      </c>
      <c r="C269" s="171"/>
      <c r="D269" t="s">
        <v>3501</v>
      </c>
    </row>
    <row r="270" spans="1:4" x14ac:dyDescent="0.35">
      <c r="A270" t="s">
        <v>2522</v>
      </c>
      <c r="B270" s="18" t="s">
        <v>2518</v>
      </c>
      <c r="C270" s="176"/>
      <c r="D270" t="s">
        <v>3502</v>
      </c>
    </row>
    <row r="271" spans="1:4" x14ac:dyDescent="0.35">
      <c r="A271" t="s">
        <v>2501</v>
      </c>
      <c r="B271" s="168" t="s">
        <v>2511</v>
      </c>
      <c r="C271" s="170"/>
      <c r="D271" t="s">
        <v>3503</v>
      </c>
    </row>
    <row r="272" spans="1:4" x14ac:dyDescent="0.35">
      <c r="A272" t="s">
        <v>2523</v>
      </c>
      <c r="B272" s="18" t="s">
        <v>2519</v>
      </c>
      <c r="C272" s="178"/>
      <c r="D272" t="s">
        <v>3504</v>
      </c>
    </row>
    <row r="273" spans="1:4" x14ac:dyDescent="0.35">
      <c r="A273" t="s">
        <v>2546</v>
      </c>
      <c r="B273" s="18" t="s">
        <v>2540</v>
      </c>
      <c r="C273" s="185"/>
      <c r="D273" t="s">
        <v>3505</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3748</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3749</v>
      </c>
    </row>
    <row r="332" spans="1:4" x14ac:dyDescent="0.35">
      <c r="A332" t="s">
        <v>3757</v>
      </c>
      <c r="B332" s="18" t="s">
        <v>3756</v>
      </c>
      <c r="C332" s="156"/>
      <c r="D332" t="s">
        <v>3750</v>
      </c>
    </row>
    <row r="333" spans="1:4" x14ac:dyDescent="0.35">
      <c r="A333" t="s">
        <v>2508</v>
      </c>
      <c r="B333" s="168" t="s">
        <v>2509</v>
      </c>
      <c r="C333" s="164"/>
      <c r="D333" t="s">
        <v>3751</v>
      </c>
    </row>
    <row r="334" spans="1:4" x14ac:dyDescent="0.35">
      <c r="A334" t="s">
        <v>2588</v>
      </c>
      <c r="B334" s="168" t="s">
        <v>2590</v>
      </c>
      <c r="C334" s="186"/>
      <c r="D334" t="s">
        <v>3752</v>
      </c>
    </row>
    <row r="335" spans="1:4" x14ac:dyDescent="0.35">
      <c r="A335" t="s">
        <v>3758</v>
      </c>
      <c r="B335" s="168">
        <v>808080</v>
      </c>
      <c r="C335" s="392"/>
      <c r="D335" t="s">
        <v>3753</v>
      </c>
    </row>
    <row r="336" spans="1:4" x14ac:dyDescent="0.35">
      <c r="A336" t="s">
        <v>2514</v>
      </c>
      <c r="B336" s="168" t="s">
        <v>2515</v>
      </c>
      <c r="C336" s="172"/>
      <c r="D336" t="s">
        <v>3754</v>
      </c>
    </row>
    <row r="337" spans="1:4" x14ac:dyDescent="0.3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3708</v>
      </c>
      <c r="B2" t="s">
        <v>3403</v>
      </c>
      <c r="C2" s="160" t="s">
        <v>3404</v>
      </c>
    </row>
    <row r="3" spans="1:3" x14ac:dyDescent="0.3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tabSelected="1" workbookViewId="0">
      <selection activeCell="H16" sqref="H16"/>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3542</v>
      </c>
      <c r="B1" s="349" t="s">
        <v>3565</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3548</v>
      </c>
      <c r="B2" t="s">
        <v>4040</v>
      </c>
      <c r="C2" s="352" t="s">
        <v>4041</v>
      </c>
      <c r="D2">
        <v>5375.58</v>
      </c>
      <c r="E2">
        <v>5224.71</v>
      </c>
      <c r="F2">
        <v>5062.1400000000003</v>
      </c>
      <c r="G2">
        <v>4911.3</v>
      </c>
      <c r="H2">
        <v>4740.43</v>
      </c>
      <c r="I2">
        <v>4580.18</v>
      </c>
      <c r="J2">
        <v>4399.3900000000003</v>
      </c>
      <c r="K2">
        <v>4224.38</v>
      </c>
      <c r="L2">
        <v>4033.51</v>
      </c>
      <c r="M2">
        <v>3853.57</v>
      </c>
      <c r="N2">
        <v>3720.61</v>
      </c>
      <c r="O2">
        <v>3587.87</v>
      </c>
      <c r="P2">
        <v>3467.41</v>
      </c>
      <c r="Q2">
        <v>3387.93</v>
      </c>
      <c r="R2">
        <v>3355.17</v>
      </c>
      <c r="S2">
        <v>3346.67</v>
      </c>
      <c r="T2">
        <v>3346.86</v>
      </c>
      <c r="U2">
        <v>3353.41</v>
      </c>
      <c r="V2">
        <v>3361.51</v>
      </c>
      <c r="W2">
        <v>3381.24</v>
      </c>
      <c r="X2">
        <v>3404.15</v>
      </c>
      <c r="Y2">
        <v>3430.24</v>
      </c>
      <c r="Z2">
        <v>3463.03</v>
      </c>
      <c r="AA2">
        <v>3492.4</v>
      </c>
      <c r="AB2">
        <v>3512.15</v>
      </c>
      <c r="AC2">
        <v>3534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3542</v>
      </c>
      <c r="B1" s="349" t="s">
        <v>3543</v>
      </c>
      <c r="C1" s="349" t="s">
        <v>3544</v>
      </c>
      <c r="D1" s="349" t="s">
        <v>3545</v>
      </c>
      <c r="E1" s="349" t="s">
        <v>3546</v>
      </c>
      <c r="F1" s="350" t="s">
        <v>3547</v>
      </c>
    </row>
    <row r="2" spans="1:6" ht="29" x14ac:dyDescent="0.35">
      <c r="A2" s="1" t="s">
        <v>3548</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3677</v>
      </c>
    </row>
    <row r="2" spans="1:35" x14ac:dyDescent="0.3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3695</v>
      </c>
    </row>
    <row r="18" spans="1:17" x14ac:dyDescent="0.35">
      <c r="A18" t="s">
        <v>3696</v>
      </c>
    </row>
    <row r="19" spans="1:17" x14ac:dyDescent="0.35">
      <c r="A19" t="s">
        <v>3697</v>
      </c>
    </row>
    <row r="20" spans="1:17" x14ac:dyDescent="0.35">
      <c r="A20" t="s">
        <v>3698</v>
      </c>
    </row>
    <row r="21" spans="1:17" x14ac:dyDescent="0.35">
      <c r="A21" t="s">
        <v>3684</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11" t="s">
        <v>475</v>
      </c>
      <c r="B2" s="411"/>
      <c r="C2" s="209"/>
      <c r="D2" s="209"/>
      <c r="E2" s="209"/>
      <c r="F2" s="209"/>
      <c r="G2" s="209"/>
      <c r="H2" s="46" t="s">
        <v>476</v>
      </c>
    </row>
    <row r="3" spans="1:8" ht="15.5" x14ac:dyDescent="0.35">
      <c r="A3" s="209" t="s">
        <v>721</v>
      </c>
      <c r="B3" s="209"/>
      <c r="C3" s="209"/>
      <c r="D3" s="209"/>
      <c r="E3" s="209"/>
      <c r="F3" s="209"/>
      <c r="G3" s="209"/>
      <c r="H3" s="46" t="s">
        <v>3381</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12" t="s">
        <v>478</v>
      </c>
      <c r="B6" s="257" t="s">
        <v>479</v>
      </c>
      <c r="C6" s="257" t="s">
        <v>480</v>
      </c>
      <c r="D6" s="257" t="s">
        <v>481</v>
      </c>
      <c r="E6" s="257" t="s">
        <v>482</v>
      </c>
      <c r="F6" s="257" t="s">
        <v>483</v>
      </c>
      <c r="G6" s="257" t="s">
        <v>484</v>
      </c>
      <c r="H6" s="257" t="s">
        <v>485</v>
      </c>
    </row>
    <row r="7" spans="1:8" ht="15" thickBot="1" x14ac:dyDescent="0.4">
      <c r="A7" s="413"/>
      <c r="B7" s="414" t="s">
        <v>486</v>
      </c>
      <c r="C7" s="415"/>
      <c r="D7" s="415"/>
      <c r="E7" s="415"/>
      <c r="F7" s="415"/>
      <c r="G7" s="415"/>
      <c r="H7" s="416"/>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3374</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3375</v>
      </c>
      <c r="B44" s="259" t="s">
        <v>521</v>
      </c>
      <c r="C44" s="259" t="s">
        <v>521</v>
      </c>
      <c r="D44" s="259" t="s">
        <v>521</v>
      </c>
      <c r="E44" s="259">
        <v>208.89432174184356</v>
      </c>
      <c r="F44" s="259">
        <v>105.47180460606191</v>
      </c>
      <c r="G44" s="259">
        <v>355.97410702367489</v>
      </c>
      <c r="H44" s="259">
        <v>65.111291475618813</v>
      </c>
    </row>
    <row r="45" spans="1:8" x14ac:dyDescent="0.35">
      <c r="A45" s="269" t="s">
        <v>3376</v>
      </c>
      <c r="B45" s="259" t="s">
        <v>526</v>
      </c>
      <c r="C45" s="268" t="s">
        <v>187</v>
      </c>
      <c r="D45" s="268" t="s">
        <v>187</v>
      </c>
      <c r="E45" s="268" t="s">
        <v>187</v>
      </c>
      <c r="F45" s="268" t="s">
        <v>187</v>
      </c>
      <c r="G45" s="268" t="s">
        <v>187</v>
      </c>
      <c r="H45" s="268" t="s">
        <v>187</v>
      </c>
    </row>
    <row r="46" spans="1:8" x14ac:dyDescent="0.35">
      <c r="A46" s="264" t="s">
        <v>3377</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3378</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3379</v>
      </c>
      <c r="B54" s="259">
        <v>230699.51036740557</v>
      </c>
      <c r="C54" s="268" t="s">
        <v>187</v>
      </c>
      <c r="D54" s="268" t="s">
        <v>187</v>
      </c>
      <c r="E54" s="268" t="s">
        <v>187</v>
      </c>
      <c r="F54" s="268" t="s">
        <v>187</v>
      </c>
      <c r="G54" s="268" t="s">
        <v>187</v>
      </c>
      <c r="H54" s="268" t="s">
        <v>187</v>
      </c>
    </row>
    <row r="55" spans="1:8" x14ac:dyDescent="0.35">
      <c r="A55" s="211" t="s">
        <v>3380</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17" t="s">
        <v>536</v>
      </c>
      <c r="B69" s="418"/>
      <c r="C69" s="212"/>
      <c r="D69" s="212"/>
      <c r="E69" s="212"/>
      <c r="F69" s="212"/>
      <c r="G69" s="212"/>
      <c r="H69" s="212"/>
      <c r="I69" s="51"/>
      <c r="J69" s="46" t="s">
        <v>476</v>
      </c>
    </row>
    <row r="70" spans="1:10" ht="15.5" x14ac:dyDescent="0.35">
      <c r="A70" s="45" t="s">
        <v>537</v>
      </c>
      <c r="B70" s="49"/>
      <c r="C70" s="50"/>
      <c r="D70" s="50"/>
      <c r="E70" s="50"/>
      <c r="F70" s="50"/>
      <c r="G70" s="50"/>
      <c r="H70" s="50"/>
      <c r="I70" s="51"/>
      <c r="J70" s="46" t="s">
        <v>3381</v>
      </c>
    </row>
    <row r="71" spans="1:10" ht="15.5" x14ac:dyDescent="0.35">
      <c r="A71" s="45"/>
      <c r="B71" s="49"/>
      <c r="C71" s="50"/>
      <c r="D71" s="50"/>
      <c r="E71" s="50"/>
      <c r="F71" s="50"/>
      <c r="G71" s="50"/>
      <c r="H71" s="46"/>
      <c r="I71" s="51"/>
      <c r="J71" s="46" t="s">
        <v>477</v>
      </c>
    </row>
    <row r="72" spans="1:10" x14ac:dyDescent="0.35">
      <c r="A72" s="419" t="s">
        <v>478</v>
      </c>
      <c r="B72" s="422" t="s">
        <v>538</v>
      </c>
      <c r="C72" s="423"/>
      <c r="D72" s="422" t="s">
        <v>539</v>
      </c>
      <c r="E72" s="424"/>
      <c r="F72" s="425"/>
      <c r="G72" s="422" t="s">
        <v>540</v>
      </c>
      <c r="H72" s="426"/>
      <c r="I72" s="426"/>
      <c r="J72" s="423"/>
    </row>
    <row r="73" spans="1:10" x14ac:dyDescent="0.35">
      <c r="A73" s="420"/>
      <c r="B73" s="427" t="s">
        <v>541</v>
      </c>
      <c r="C73" s="428"/>
      <c r="D73" s="431" t="s">
        <v>542</v>
      </c>
      <c r="E73" s="427" t="s">
        <v>480</v>
      </c>
      <c r="F73" s="428" t="s">
        <v>481</v>
      </c>
      <c r="G73" s="431" t="s">
        <v>543</v>
      </c>
      <c r="H73" s="431" t="s">
        <v>480</v>
      </c>
      <c r="I73" s="431" t="s">
        <v>481</v>
      </c>
      <c r="J73" s="253" t="s">
        <v>479</v>
      </c>
    </row>
    <row r="74" spans="1:10" x14ac:dyDescent="0.35">
      <c r="A74" s="420"/>
      <c r="B74" s="429"/>
      <c r="C74" s="430"/>
      <c r="D74" s="432"/>
      <c r="E74" s="429"/>
      <c r="F74" s="430"/>
      <c r="G74" s="433"/>
      <c r="H74" s="432"/>
      <c r="I74" s="432"/>
      <c r="J74" s="253" t="s">
        <v>544</v>
      </c>
    </row>
    <row r="75" spans="1:10" ht="15" thickBot="1" x14ac:dyDescent="0.4">
      <c r="A75" s="421"/>
      <c r="B75" s="256" t="s">
        <v>545</v>
      </c>
      <c r="C75" s="52" t="s">
        <v>546</v>
      </c>
      <c r="D75" s="52" t="s">
        <v>547</v>
      </c>
      <c r="E75" s="439" t="s">
        <v>548</v>
      </c>
      <c r="F75" s="440"/>
      <c r="G75" s="439" t="s">
        <v>486</v>
      </c>
      <c r="H75" s="437"/>
      <c r="I75" s="437"/>
      <c r="J75" s="438"/>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11" t="s">
        <v>611</v>
      </c>
      <c r="B410" s="411"/>
      <c r="C410" s="411"/>
      <c r="D410" s="411"/>
      <c r="E410" s="411"/>
      <c r="F410" s="411"/>
      <c r="G410" s="411"/>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3381</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34" t="s">
        <v>486</v>
      </c>
      <c r="C415" s="434"/>
      <c r="D415" s="435"/>
      <c r="E415" s="436" t="s">
        <v>619</v>
      </c>
      <c r="F415" s="434"/>
      <c r="G415" s="435"/>
      <c r="H415" s="436" t="s">
        <v>486</v>
      </c>
      <c r="I415" s="437"/>
      <c r="J415" s="437"/>
      <c r="K415" s="437"/>
      <c r="L415" s="437"/>
      <c r="M415" s="438"/>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3381</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34" t="s">
        <v>486</v>
      </c>
      <c r="C519" s="434"/>
      <c r="D519" s="434"/>
      <c r="E519" s="434"/>
      <c r="F519" s="434"/>
      <c r="G519" s="435"/>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3385</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3386</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3387</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3388</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3389</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3381</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51" t="s">
        <v>478</v>
      </c>
      <c r="B605" s="69" t="s">
        <v>767</v>
      </c>
      <c r="C605" s="69" t="s">
        <v>768</v>
      </c>
      <c r="D605" s="69" t="s">
        <v>769</v>
      </c>
      <c r="E605" s="69" t="s">
        <v>617</v>
      </c>
      <c r="F605" s="69" t="s">
        <v>483</v>
      </c>
      <c r="G605" s="69" t="s">
        <v>484</v>
      </c>
    </row>
    <row r="606" spans="1:7" ht="15" thickBot="1" x14ac:dyDescent="0.4">
      <c r="A606" s="452"/>
      <c r="B606" s="453" t="s">
        <v>486</v>
      </c>
      <c r="C606" s="454"/>
      <c r="D606" s="454"/>
      <c r="E606" s="454"/>
      <c r="F606" s="454"/>
      <c r="G606" s="455"/>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58" t="s">
        <v>793</v>
      </c>
      <c r="B633" s="458"/>
      <c r="C633" s="214"/>
      <c r="D633" s="214"/>
      <c r="E633" s="214"/>
      <c r="F633" s="214"/>
      <c r="G633" s="214"/>
      <c r="H633" s="46" t="s">
        <v>476</v>
      </c>
    </row>
    <row r="634" spans="1:8" ht="15.5" x14ac:dyDescent="0.35">
      <c r="A634" s="229" t="s">
        <v>665</v>
      </c>
      <c r="B634" s="49"/>
      <c r="C634" s="214"/>
      <c r="D634" s="214"/>
      <c r="E634" s="214"/>
      <c r="F634" s="214"/>
      <c r="G634" s="214"/>
      <c r="H634" s="46" t="s">
        <v>3381</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46" t="s">
        <v>794</v>
      </c>
      <c r="B637" s="246" t="s">
        <v>795</v>
      </c>
      <c r="C637" s="247" t="s">
        <v>480</v>
      </c>
      <c r="D637" s="247" t="s">
        <v>481</v>
      </c>
      <c r="E637" s="247" t="s">
        <v>617</v>
      </c>
      <c r="F637" s="248" t="s">
        <v>483</v>
      </c>
      <c r="G637" s="249" t="s">
        <v>484</v>
      </c>
      <c r="H637" s="248" t="s">
        <v>618</v>
      </c>
    </row>
    <row r="638" spans="1:8" ht="15" thickBot="1" x14ac:dyDescent="0.4">
      <c r="A638" s="447"/>
      <c r="B638" s="448" t="s">
        <v>486</v>
      </c>
      <c r="C638" s="449"/>
      <c r="D638" s="449"/>
      <c r="E638" s="449"/>
      <c r="F638" s="449"/>
      <c r="G638" s="449"/>
      <c r="H638" s="450"/>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3390</v>
      </c>
      <c r="B653" s="311" t="s">
        <v>187</v>
      </c>
      <c r="C653" s="314" t="s">
        <v>494</v>
      </c>
      <c r="D653" s="314" t="s">
        <v>494</v>
      </c>
      <c r="E653" s="314" t="s">
        <v>494</v>
      </c>
      <c r="F653" s="314" t="s">
        <v>494</v>
      </c>
      <c r="G653" s="314" t="s">
        <v>494</v>
      </c>
      <c r="H653" s="311" t="s">
        <v>187</v>
      </c>
    </row>
    <row r="654" spans="1:8" x14ac:dyDescent="0.35">
      <c r="A654" s="338" t="s">
        <v>3391</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3392</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3636</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59" t="s">
        <v>11</v>
      </c>
      <c r="B1" s="459"/>
      <c r="C1" s="459"/>
      <c r="D1" s="459"/>
      <c r="E1" s="459"/>
    </row>
    <row r="2" spans="1:5" x14ac:dyDescent="0.35">
      <c r="A2" s="460" t="s">
        <v>152</v>
      </c>
      <c r="B2" s="460"/>
      <c r="C2" s="460"/>
      <c r="D2" s="460"/>
      <c r="E2" s="460"/>
    </row>
    <row r="19" spans="1:5" x14ac:dyDescent="0.35">
      <c r="A19" t="s">
        <v>153</v>
      </c>
    </row>
    <row r="20" spans="1:5" x14ac:dyDescent="0.35">
      <c r="A20">
        <v>155400</v>
      </c>
      <c r="B20" t="s">
        <v>154</v>
      </c>
    </row>
    <row r="21" spans="1:5" x14ac:dyDescent="0.35">
      <c r="A21" s="460" t="s">
        <v>155</v>
      </c>
      <c r="B21" s="460"/>
      <c r="C21" s="460"/>
      <c r="D21" s="460"/>
      <c r="E21" s="460"/>
    </row>
    <row r="38" spans="1:5" x14ac:dyDescent="0.35">
      <c r="A38" t="s">
        <v>153</v>
      </c>
    </row>
    <row r="39" spans="1:5" x14ac:dyDescent="0.35">
      <c r="A39">
        <v>100800</v>
      </c>
      <c r="B39" t="s">
        <v>154</v>
      </c>
    </row>
    <row r="40" spans="1:5" x14ac:dyDescent="0.35">
      <c r="A40" s="460" t="s">
        <v>156</v>
      </c>
      <c r="B40" s="460"/>
      <c r="C40" s="460"/>
      <c r="D40" s="460"/>
      <c r="E40" s="460"/>
    </row>
    <row r="57" spans="1:5" ht="15" thickBot="1" x14ac:dyDescent="0.4">
      <c r="A57" t="s">
        <v>153</v>
      </c>
    </row>
    <row r="58" spans="1:5" ht="15" thickBot="1" x14ac:dyDescent="0.4">
      <c r="A58" s="5">
        <v>194000</v>
      </c>
      <c r="B58" t="s">
        <v>157</v>
      </c>
    </row>
    <row r="60" spans="1:5" x14ac:dyDescent="0.35">
      <c r="A60" s="459" t="s">
        <v>158</v>
      </c>
      <c r="B60" s="459"/>
      <c r="C60" s="459"/>
      <c r="D60" s="459"/>
      <c r="E60" s="459"/>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59" t="s">
        <v>159</v>
      </c>
      <c r="B89" s="459"/>
      <c r="C89" s="459"/>
      <c r="D89" s="459"/>
      <c r="E89" s="459"/>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59" t="s">
        <v>160</v>
      </c>
      <c r="B98" s="459"/>
      <c r="C98" s="459"/>
      <c r="D98" s="459"/>
      <c r="E98" s="459"/>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59" t="s">
        <v>162</v>
      </c>
      <c r="B109" s="459"/>
      <c r="C109" s="459"/>
      <c r="D109" s="459"/>
      <c r="E109" s="459"/>
    </row>
    <row r="110" spans="1:5" ht="15" thickBot="1" x14ac:dyDescent="0.4"/>
    <row r="111" spans="1:5" ht="15" thickBot="1" x14ac:dyDescent="0.4">
      <c r="A111" s="10">
        <f>A122</f>
        <v>0.20481927710843381</v>
      </c>
      <c r="B111" t="s">
        <v>382</v>
      </c>
    </row>
    <row r="113" spans="1:12" x14ac:dyDescent="0.35">
      <c r="A113" s="459" t="s">
        <v>161</v>
      </c>
      <c r="B113" s="459"/>
      <c r="C113" s="459"/>
      <c r="D113" s="459"/>
      <c r="E113" s="459"/>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59" t="s">
        <v>383</v>
      </c>
      <c r="B124" s="459"/>
      <c r="C124" s="459"/>
      <c r="D124" s="459"/>
      <c r="E124" s="459"/>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59" t="s">
        <v>100</v>
      </c>
      <c r="B134" s="459"/>
      <c r="C134" s="459"/>
      <c r="D134" s="459"/>
      <c r="E134" s="459"/>
    </row>
    <row r="135" spans="1:12" x14ac:dyDescent="0.35">
      <c r="A135" s="17" t="s">
        <v>400</v>
      </c>
      <c r="B135" s="18"/>
      <c r="C135" s="18"/>
      <c r="D135" s="18"/>
      <c r="E135" s="18"/>
      <c r="F135" s="18"/>
      <c r="G135" s="18"/>
    </row>
    <row r="136" spans="1:12" x14ac:dyDescent="0.35">
      <c r="A136" s="19"/>
      <c r="B136" s="462" t="s">
        <v>401</v>
      </c>
      <c r="C136" s="463"/>
      <c r="D136" s="463"/>
      <c r="E136" s="464"/>
      <c r="F136" s="18"/>
      <c r="G136" s="18"/>
    </row>
    <row r="137" spans="1:12" x14ac:dyDescent="0.35">
      <c r="A137" s="20"/>
      <c r="B137" s="462" t="s">
        <v>402</v>
      </c>
      <c r="C137" s="464"/>
      <c r="D137" s="462" t="s">
        <v>403</v>
      </c>
      <c r="E137" s="464"/>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59" t="s">
        <v>165</v>
      </c>
      <c r="B165" s="459"/>
      <c r="C165" s="459"/>
      <c r="D165" s="459"/>
      <c r="E165" s="459"/>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59" t="s">
        <v>390</v>
      </c>
      <c r="B169" s="459"/>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59" t="s">
        <v>172</v>
      </c>
      <c r="B174" s="459"/>
      <c r="C174" s="459"/>
      <c r="D174" s="459"/>
      <c r="E174" s="459"/>
    </row>
    <row r="175" spans="1:7" ht="15" thickBot="1" x14ac:dyDescent="0.4">
      <c r="A175" t="s">
        <v>399</v>
      </c>
      <c r="B175" s="36">
        <v>0.1246</v>
      </c>
    </row>
    <row r="176" spans="1:7" ht="15" thickBot="1" x14ac:dyDescent="0.4">
      <c r="A176" t="s">
        <v>395</v>
      </c>
      <c r="B176" s="35">
        <f>1-B175</f>
        <v>0.87539999999999996</v>
      </c>
    </row>
    <row r="178" spans="1:5" x14ac:dyDescent="0.35">
      <c r="A178" s="459" t="s">
        <v>168</v>
      </c>
      <c r="B178" s="459"/>
      <c r="C178" s="459"/>
      <c r="D178" s="459"/>
      <c r="E178" s="459"/>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59" t="s">
        <v>170</v>
      </c>
      <c r="B183" s="459"/>
      <c r="C183" s="459"/>
      <c r="D183" s="459"/>
      <c r="E183" s="459"/>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59" t="s">
        <v>182</v>
      </c>
      <c r="B191" s="459"/>
      <c r="C191" s="459"/>
      <c r="D191" s="459"/>
      <c r="E191" s="459"/>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61" t="s">
        <v>2978</v>
      </c>
      <c r="C201" s="461"/>
      <c r="D201" s="461"/>
      <c r="E201" s="461"/>
      <c r="F201" s="461"/>
      <c r="G201" s="461"/>
      <c r="H201" s="461"/>
      <c r="I201" s="461"/>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61" t="s">
        <v>2978</v>
      </c>
      <c r="C209" s="461"/>
      <c r="D209" s="461"/>
      <c r="E209" s="461"/>
      <c r="F209" s="461"/>
      <c r="G209" s="461"/>
      <c r="H209" s="461"/>
      <c r="I209" s="461"/>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61" t="s">
        <v>2978</v>
      </c>
      <c r="C217" s="461"/>
      <c r="D217" s="461"/>
      <c r="E217" s="461"/>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2026-06-04T17:09:19Z</dcterms:modified>
</cp:coreProperties>
</file>