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mmahajan\Documents\eps-us\InputData\elec\EIaE\"/>
    </mc:Choice>
  </mc:AlternateContent>
  <xr:revisionPtr revIDLastSave="0" documentId="13_ncr:1_{FE0C4B5A-9263-4211-BE8E-7CAECFBC2542}" xr6:coauthVersionLast="47" xr6:coauthVersionMax="47" xr10:uidLastSave="{00000000-0000-0000-0000-000000000000}"/>
  <bookViews>
    <workbookView xWindow="-120" yWindow="-120" windowWidth="29040" windowHeight="17640" xr2:uid="{00000000-000D-0000-FFFF-FFFF00000000}"/>
  </bookViews>
  <sheets>
    <sheet name="About" sheetId="1" r:id="rId1"/>
    <sheet name="AEO Table 10 2023" sheetId="13" r:id="rId2"/>
    <sheet name="AEO Table 10 2022" sheetId="15" r:id="rId3"/>
    <sheet name="AEO Table 10 2021" sheetId="6" r:id="rId4"/>
    <sheet name="Canada Generation Projection" sheetId="7" r:id="rId5"/>
    <sheet name="Canada NG Gen by Turbine Type" sheetId="14" r:id="rId6"/>
    <sheet name="Canada Elec Mix" sheetId="8" r:id="rId7"/>
    <sheet name="AEO Table 3 2023" sheetId="12" r:id="rId8"/>
    <sheet name="AEO Table 3 2022" sheetId="16" r:id="rId9"/>
    <sheet name="AEO Table 3 2021" sheetId="11" r:id="rId10"/>
    <sheet name="EIaE-BIE" sheetId="3" r:id="rId11"/>
    <sheet name="EIaE-BEE" sheetId="5" r:id="rId12"/>
    <sheet name="EIaE-IEP" sheetId="9" r:id="rId13"/>
    <sheet name="EIaE-BEEP" sheetId="10" r:id="rId14"/>
  </sheets>
  <externalReferences>
    <externalReference r:id="rId15"/>
  </externalReferences>
  <definedNames>
    <definedName name="lignite_multiplier">'[1]Hard Coal and Lig Multipliers'!$N$16</definedName>
    <definedName name="nonlignite_multiplier">'[1]Hard Coal and Lig Multipliers'!$N$17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0" l="1"/>
  <c r="C2" i="9"/>
  <c r="C2" i="5"/>
  <c r="C3" i="3"/>
  <c r="C4" i="3"/>
  <c r="C5" i="3"/>
  <c r="C6" i="3"/>
  <c r="C7" i="3"/>
  <c r="C8" i="3"/>
  <c r="C9" i="3"/>
  <c r="C10" i="3"/>
  <c r="C11" i="3"/>
  <c r="C12" i="3"/>
  <c r="C13" i="3"/>
  <c r="C14" i="3"/>
  <c r="C15" i="3"/>
  <c r="C16" i="3"/>
  <c r="C17" i="3"/>
  <c r="C18" i="3"/>
  <c r="C2" i="3"/>
  <c r="B4" i="3"/>
  <c r="D4" i="3"/>
  <c r="E4" i="3"/>
  <c r="F4" i="3"/>
  <c r="G4" i="3"/>
  <c r="H4" i="3"/>
  <c r="I4" i="3"/>
  <c r="J4" i="3"/>
  <c r="K4" i="3"/>
  <c r="L4" i="3"/>
  <c r="M4" i="3"/>
  <c r="N4" i="3"/>
  <c r="O4" i="3"/>
  <c r="P4" i="3"/>
  <c r="Q4" i="3"/>
  <c r="R4" i="3"/>
  <c r="S4" i="3"/>
  <c r="T4" i="3"/>
  <c r="U4" i="3"/>
  <c r="V4" i="3"/>
  <c r="W4" i="3"/>
  <c r="X4" i="3"/>
  <c r="Y4" i="3"/>
  <c r="Z4" i="3"/>
  <c r="AA4" i="3"/>
  <c r="AB4" i="3"/>
  <c r="AC4" i="3"/>
  <c r="AD4" i="3"/>
  <c r="AE4" i="3"/>
  <c r="AF4" i="3"/>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D2" i="9"/>
  <c r="E2" i="9"/>
  <c r="F2" i="9"/>
  <c r="G2" i="9"/>
  <c r="H2" i="9"/>
  <c r="I2" i="9"/>
  <c r="J2" i="9"/>
  <c r="K2" i="9"/>
  <c r="L2" i="9"/>
  <c r="M2" i="9"/>
  <c r="N2" i="9"/>
  <c r="O2" i="9"/>
  <c r="P2" i="9"/>
  <c r="Q2" i="9"/>
  <c r="R2" i="9"/>
  <c r="S2" i="9"/>
  <c r="T2" i="9"/>
  <c r="U2" i="9"/>
  <c r="V2" i="9"/>
  <c r="W2" i="9"/>
  <c r="X2" i="9"/>
  <c r="Y2" i="9"/>
  <c r="Z2" i="9"/>
  <c r="AA2" i="9"/>
  <c r="AB2" i="9"/>
  <c r="AC2" i="9"/>
  <c r="AD2" i="9"/>
  <c r="AE2" i="9"/>
  <c r="AF2" i="9"/>
  <c r="D2" i="5" l="1"/>
  <c r="E2" i="5"/>
  <c r="F2" i="5"/>
  <c r="G2" i="5"/>
  <c r="H2" i="5"/>
  <c r="I2" i="5"/>
  <c r="J2" i="5"/>
  <c r="K2" i="5"/>
  <c r="L2" i="5"/>
  <c r="M2" i="5"/>
  <c r="N2" i="5"/>
  <c r="O2" i="5"/>
  <c r="P2" i="5"/>
  <c r="Q2" i="5"/>
  <c r="R2" i="5"/>
  <c r="S2" i="5"/>
  <c r="T2" i="5"/>
  <c r="U2" i="5"/>
  <c r="V2" i="5"/>
  <c r="W2" i="5"/>
  <c r="X2" i="5"/>
  <c r="Y2" i="5"/>
  <c r="Z2" i="5"/>
  <c r="AA2" i="5"/>
  <c r="AB2" i="5"/>
  <c r="AC2" i="5"/>
  <c r="AD2" i="5"/>
  <c r="AE2" i="5"/>
  <c r="AF2" i="5"/>
  <c r="D9" i="3"/>
  <c r="E9" i="3"/>
  <c r="F9" i="3"/>
  <c r="G9" i="3"/>
  <c r="H9" i="3"/>
  <c r="I9" i="3"/>
  <c r="J9" i="3"/>
  <c r="K9" i="3"/>
  <c r="L9" i="3"/>
  <c r="M9" i="3"/>
  <c r="N9" i="3"/>
  <c r="O9" i="3"/>
  <c r="P9" i="3"/>
  <c r="Q9" i="3"/>
  <c r="R9" i="3"/>
  <c r="S9" i="3"/>
  <c r="T9" i="3"/>
  <c r="U9" i="3"/>
  <c r="V9" i="3"/>
  <c r="W9" i="3"/>
  <c r="X9" i="3"/>
  <c r="Y9" i="3"/>
  <c r="Z9" i="3"/>
  <c r="AA9" i="3"/>
  <c r="AB9" i="3"/>
  <c r="AC9" i="3"/>
  <c r="AD9" i="3"/>
  <c r="AE9" i="3"/>
  <c r="AF9"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F12" i="3"/>
  <c r="H12" i="3"/>
  <c r="N12" i="3"/>
  <c r="P12" i="3"/>
  <c r="V12" i="3"/>
  <c r="X12" i="3"/>
  <c r="AD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2" i="8"/>
  <c r="D2" i="3" s="1"/>
  <c r="F2" i="8"/>
  <c r="F2" i="3" s="1"/>
  <c r="J2" i="8"/>
  <c r="J2" i="3" s="1"/>
  <c r="L2" i="8"/>
  <c r="L2" i="3" s="1"/>
  <c r="N2" i="8"/>
  <c r="N2" i="3" s="1"/>
  <c r="R2" i="8"/>
  <c r="R2" i="3" s="1"/>
  <c r="T2" i="8"/>
  <c r="T2" i="3" s="1"/>
  <c r="V2" i="8"/>
  <c r="V2" i="3" s="1"/>
  <c r="Z2" i="8"/>
  <c r="Z2" i="3" s="1"/>
  <c r="AB2" i="8"/>
  <c r="AB2" i="3" s="1"/>
  <c r="AD2" i="8"/>
  <c r="AD2" i="3" s="1"/>
  <c r="D3" i="3"/>
  <c r="F3" i="3"/>
  <c r="H3" i="3"/>
  <c r="L3" i="3"/>
  <c r="N3" i="3"/>
  <c r="P3" i="3"/>
  <c r="T3" i="3"/>
  <c r="V3" i="3"/>
  <c r="X3" i="3"/>
  <c r="AB3" i="3"/>
  <c r="AD3" i="3"/>
  <c r="AF3" i="3"/>
  <c r="F5" i="8"/>
  <c r="F5" i="3" s="1"/>
  <c r="H5" i="8"/>
  <c r="H5" i="3" s="1"/>
  <c r="J5" i="8"/>
  <c r="J5" i="3" s="1"/>
  <c r="N5" i="8"/>
  <c r="N5" i="3" s="1"/>
  <c r="P5" i="8"/>
  <c r="P5" i="3" s="1"/>
  <c r="R5" i="8"/>
  <c r="R5" i="3" s="1"/>
  <c r="V5" i="8"/>
  <c r="V5" i="3" s="1"/>
  <c r="X5" i="8"/>
  <c r="X5" i="3" s="1"/>
  <c r="Z5" i="8"/>
  <c r="Z5" i="3" s="1"/>
  <c r="AD5" i="8"/>
  <c r="AD5" i="3" s="1"/>
  <c r="AF5" i="8"/>
  <c r="AF5" i="3" s="1"/>
  <c r="D6" i="8"/>
  <c r="D6" i="3" s="1"/>
  <c r="H6" i="8"/>
  <c r="H6" i="3" s="1"/>
  <c r="J6" i="8"/>
  <c r="J6" i="3" s="1"/>
  <c r="L6" i="8"/>
  <c r="L6" i="3" s="1"/>
  <c r="P6" i="8"/>
  <c r="P6" i="3" s="1"/>
  <c r="R6" i="8"/>
  <c r="R6" i="3" s="1"/>
  <c r="T6" i="8"/>
  <c r="T6" i="3" s="1"/>
  <c r="X6" i="8"/>
  <c r="X6" i="3" s="1"/>
  <c r="Z6" i="8"/>
  <c r="Z6" i="3" s="1"/>
  <c r="AB6" i="8"/>
  <c r="AB6" i="3" s="1"/>
  <c r="AF6" i="8"/>
  <c r="AF6" i="3" s="1"/>
  <c r="D7" i="8"/>
  <c r="D7" i="3" s="1"/>
  <c r="F7" i="8"/>
  <c r="F7" i="3" s="1"/>
  <c r="J7" i="8"/>
  <c r="J7" i="3" s="1"/>
  <c r="L7" i="8"/>
  <c r="L7" i="3" s="1"/>
  <c r="N7" i="8"/>
  <c r="N7" i="3" s="1"/>
  <c r="R7" i="8"/>
  <c r="R7" i="3" s="1"/>
  <c r="T7" i="8"/>
  <c r="T7" i="3" s="1"/>
  <c r="V7" i="8"/>
  <c r="V7" i="3" s="1"/>
  <c r="Z7" i="8"/>
  <c r="Z7" i="3" s="1"/>
  <c r="AB7" i="8"/>
  <c r="AB7" i="3" s="1"/>
  <c r="AD7" i="8"/>
  <c r="AD7" i="3" s="1"/>
  <c r="D10" i="8"/>
  <c r="D10" i="3" s="1"/>
  <c r="F10" i="8"/>
  <c r="F10" i="3" s="1"/>
  <c r="H10" i="8"/>
  <c r="H10" i="3" s="1"/>
  <c r="L10" i="8"/>
  <c r="L10" i="3" s="1"/>
  <c r="N10" i="8"/>
  <c r="N10" i="3" s="1"/>
  <c r="P10" i="8"/>
  <c r="P10" i="3" s="1"/>
  <c r="T10" i="8"/>
  <c r="T10" i="3" s="1"/>
  <c r="V10" i="8"/>
  <c r="V10" i="3" s="1"/>
  <c r="X10" i="8"/>
  <c r="X10" i="3" s="1"/>
  <c r="AB10" i="8"/>
  <c r="AB10" i="3" s="1"/>
  <c r="AD10" i="8"/>
  <c r="AD10" i="3" s="1"/>
  <c r="AF10" i="8"/>
  <c r="AF10" i="3" s="1"/>
  <c r="F12" i="8"/>
  <c r="H12" i="8"/>
  <c r="J12" i="8"/>
  <c r="J12" i="3" s="1"/>
  <c r="N12" i="8"/>
  <c r="P12" i="8"/>
  <c r="R12" i="8"/>
  <c r="R12" i="3" s="1"/>
  <c r="V12" i="8"/>
  <c r="X12" i="8"/>
  <c r="Z12" i="8"/>
  <c r="Z12" i="3" s="1"/>
  <c r="AD12" i="8"/>
  <c r="AF12" i="8"/>
  <c r="B10" i="8"/>
  <c r="C20" i="8"/>
  <c r="C5" i="8" s="1"/>
  <c r="D20" i="8"/>
  <c r="D5" i="8" s="1"/>
  <c r="D5" i="3" s="1"/>
  <c r="E20" i="8"/>
  <c r="E6" i="8" s="1"/>
  <c r="E6" i="3" s="1"/>
  <c r="F20" i="8"/>
  <c r="F8" i="8" s="1"/>
  <c r="F8" i="3" s="1"/>
  <c r="G20" i="8"/>
  <c r="G2" i="8" s="1"/>
  <c r="G2" i="3" s="1"/>
  <c r="H20" i="8"/>
  <c r="H2" i="8" s="1"/>
  <c r="H2" i="3" s="1"/>
  <c r="I20" i="8"/>
  <c r="I3" i="3" s="1"/>
  <c r="J20" i="8"/>
  <c r="J3" i="3" s="1"/>
  <c r="K20" i="8"/>
  <c r="K5" i="8" s="1"/>
  <c r="K5" i="3" s="1"/>
  <c r="L20" i="8"/>
  <c r="L5" i="8" s="1"/>
  <c r="L5" i="3" s="1"/>
  <c r="M20" i="8"/>
  <c r="M6" i="8" s="1"/>
  <c r="M6" i="3" s="1"/>
  <c r="N20" i="8"/>
  <c r="N8" i="8" s="1"/>
  <c r="N8" i="3" s="1"/>
  <c r="O20" i="8"/>
  <c r="O2" i="8" s="1"/>
  <c r="O2" i="3" s="1"/>
  <c r="P20" i="8"/>
  <c r="P2" i="8" s="1"/>
  <c r="P2" i="3" s="1"/>
  <c r="Q20" i="8"/>
  <c r="Q3" i="3" s="1"/>
  <c r="R20" i="8"/>
  <c r="R3" i="3" s="1"/>
  <c r="S20" i="8"/>
  <c r="S5" i="8" s="1"/>
  <c r="S5" i="3" s="1"/>
  <c r="T20" i="8"/>
  <c r="T5" i="8" s="1"/>
  <c r="T5" i="3" s="1"/>
  <c r="U20" i="8"/>
  <c r="U6" i="8" s="1"/>
  <c r="U6" i="3" s="1"/>
  <c r="V20" i="8"/>
  <c r="V8" i="8" s="1"/>
  <c r="V8" i="3" s="1"/>
  <c r="W20" i="8"/>
  <c r="W2" i="8" s="1"/>
  <c r="W2" i="3" s="1"/>
  <c r="X20" i="8"/>
  <c r="X2" i="8" s="1"/>
  <c r="X2" i="3" s="1"/>
  <c r="Y20" i="8"/>
  <c r="Y3" i="3" s="1"/>
  <c r="Z20" i="8"/>
  <c r="Z3" i="3" s="1"/>
  <c r="AA20" i="8"/>
  <c r="AA5" i="8" s="1"/>
  <c r="AA5" i="3" s="1"/>
  <c r="AB20" i="8"/>
  <c r="AB5" i="8" s="1"/>
  <c r="AB5" i="3" s="1"/>
  <c r="AC20" i="8"/>
  <c r="AC6" i="8" s="1"/>
  <c r="AC6" i="3" s="1"/>
  <c r="AD20" i="8"/>
  <c r="AD8" i="8" s="1"/>
  <c r="AD8" i="3" s="1"/>
  <c r="AE20" i="8"/>
  <c r="AE2" i="8" s="1"/>
  <c r="AE2" i="3" s="1"/>
  <c r="AF20" i="8"/>
  <c r="AF2" i="8" s="1"/>
  <c r="AF2" i="3" s="1"/>
  <c r="B20" i="8"/>
  <c r="B7" i="8" s="1"/>
  <c r="B12" i="8" l="1"/>
  <c r="Y12" i="8"/>
  <c r="Y12" i="3" s="1"/>
  <c r="Q12" i="8"/>
  <c r="Q12" i="3" s="1"/>
  <c r="I12" i="8"/>
  <c r="I12" i="3" s="1"/>
  <c r="AE10" i="8"/>
  <c r="AE10" i="3" s="1"/>
  <c r="W10" i="8"/>
  <c r="W10" i="3" s="1"/>
  <c r="O10" i="8"/>
  <c r="O10" i="3" s="1"/>
  <c r="G10" i="8"/>
  <c r="G10" i="3" s="1"/>
  <c r="AC7" i="8"/>
  <c r="AC7" i="3" s="1"/>
  <c r="U7" i="8"/>
  <c r="U7" i="3" s="1"/>
  <c r="M7" i="8"/>
  <c r="M7" i="3" s="1"/>
  <c r="E7" i="8"/>
  <c r="E7" i="3" s="1"/>
  <c r="AA6" i="8"/>
  <c r="AA6" i="3" s="1"/>
  <c r="S6" i="8"/>
  <c r="S6" i="3" s="1"/>
  <c r="K6" i="8"/>
  <c r="K6" i="3" s="1"/>
  <c r="C6" i="8"/>
  <c r="Y5" i="8"/>
  <c r="Y5" i="3" s="1"/>
  <c r="Q5" i="8"/>
  <c r="Q5" i="3" s="1"/>
  <c r="I5" i="8"/>
  <c r="I5" i="3" s="1"/>
  <c r="AE3" i="3"/>
  <c r="W3" i="3"/>
  <c r="O3" i="3"/>
  <c r="G3" i="3"/>
  <c r="AC2" i="8"/>
  <c r="AC2" i="3" s="1"/>
  <c r="U2" i="8"/>
  <c r="U2" i="3" s="1"/>
  <c r="M2" i="8"/>
  <c r="M2" i="3" s="1"/>
  <c r="E2" i="8"/>
  <c r="E2" i="3" s="1"/>
  <c r="AB8" i="8"/>
  <c r="AB8" i="3" s="1"/>
  <c r="T8" i="8"/>
  <c r="T8" i="3" s="1"/>
  <c r="L8" i="8"/>
  <c r="L8" i="3" s="1"/>
  <c r="D8" i="8"/>
  <c r="D8" i="3" s="1"/>
  <c r="B2" i="8"/>
  <c r="AE12" i="8"/>
  <c r="AE12" i="3" s="1"/>
  <c r="W12" i="8"/>
  <c r="W12" i="3" s="1"/>
  <c r="O12" i="8"/>
  <c r="O12" i="3" s="1"/>
  <c r="G12" i="8"/>
  <c r="G12" i="3" s="1"/>
  <c r="AC10" i="8"/>
  <c r="AC10" i="3" s="1"/>
  <c r="U10" i="8"/>
  <c r="U10" i="3" s="1"/>
  <c r="M10" i="8"/>
  <c r="M10" i="3" s="1"/>
  <c r="E10" i="8"/>
  <c r="E10" i="3" s="1"/>
  <c r="AA7" i="8"/>
  <c r="AA7" i="3" s="1"/>
  <c r="S7" i="8"/>
  <c r="S7" i="3" s="1"/>
  <c r="K7" i="8"/>
  <c r="K7" i="3" s="1"/>
  <c r="C7" i="8"/>
  <c r="Y6" i="8"/>
  <c r="Y6" i="3" s="1"/>
  <c r="Q6" i="8"/>
  <c r="Q6" i="3" s="1"/>
  <c r="I6" i="8"/>
  <c r="I6" i="3" s="1"/>
  <c r="AE5" i="8"/>
  <c r="AE5" i="3" s="1"/>
  <c r="W5" i="8"/>
  <c r="W5" i="3" s="1"/>
  <c r="O5" i="8"/>
  <c r="O5" i="3" s="1"/>
  <c r="G5" i="8"/>
  <c r="G5" i="3" s="1"/>
  <c r="AC3" i="3"/>
  <c r="U3" i="3"/>
  <c r="M3" i="3"/>
  <c r="E3" i="3"/>
  <c r="AA2" i="8"/>
  <c r="AA2" i="3" s="1"/>
  <c r="S2" i="8"/>
  <c r="S2" i="3" s="1"/>
  <c r="K2" i="8"/>
  <c r="K2" i="3" s="1"/>
  <c r="C2" i="8"/>
  <c r="Z8" i="8"/>
  <c r="Z8" i="3" s="1"/>
  <c r="R8" i="8"/>
  <c r="R8" i="3" s="1"/>
  <c r="J8" i="8"/>
  <c r="J8" i="3" s="1"/>
  <c r="I8" i="8"/>
  <c r="I8" i="3" s="1"/>
  <c r="B8" i="8"/>
  <c r="B5" i="8"/>
  <c r="AC12" i="8"/>
  <c r="AC12" i="3" s="1"/>
  <c r="U12" i="8"/>
  <c r="U12" i="3" s="1"/>
  <c r="M12" i="8"/>
  <c r="M12" i="3" s="1"/>
  <c r="E12" i="8"/>
  <c r="E12" i="3" s="1"/>
  <c r="AA10" i="8"/>
  <c r="AA10" i="3" s="1"/>
  <c r="S10" i="8"/>
  <c r="S10" i="3" s="1"/>
  <c r="K10" i="8"/>
  <c r="K10" i="3" s="1"/>
  <c r="C10" i="8"/>
  <c r="Y7" i="8"/>
  <c r="Y7" i="3" s="1"/>
  <c r="Q7" i="8"/>
  <c r="Q7" i="3" s="1"/>
  <c r="I7" i="8"/>
  <c r="I7" i="3" s="1"/>
  <c r="AE6" i="8"/>
  <c r="AE6" i="3" s="1"/>
  <c r="W6" i="8"/>
  <c r="W6" i="3" s="1"/>
  <c r="O6" i="8"/>
  <c r="O6" i="3" s="1"/>
  <c r="G6" i="8"/>
  <c r="G6" i="3" s="1"/>
  <c r="AC5" i="8"/>
  <c r="AC5" i="3" s="1"/>
  <c r="U5" i="8"/>
  <c r="U5" i="3" s="1"/>
  <c r="M5" i="8"/>
  <c r="M5" i="3" s="1"/>
  <c r="E5" i="8"/>
  <c r="E5" i="3" s="1"/>
  <c r="AA3" i="3"/>
  <c r="S3" i="3"/>
  <c r="K3" i="3"/>
  <c r="Y2" i="8"/>
  <c r="Y2" i="3" s="1"/>
  <c r="Q2" i="8"/>
  <c r="Q2" i="3" s="1"/>
  <c r="I2" i="8"/>
  <c r="I2" i="3" s="1"/>
  <c r="AF8" i="8"/>
  <c r="AF8" i="3" s="1"/>
  <c r="X8" i="8"/>
  <c r="X8" i="3" s="1"/>
  <c r="P8" i="8"/>
  <c r="P8" i="3" s="1"/>
  <c r="H8" i="8"/>
  <c r="H8" i="3" s="1"/>
  <c r="AC8" i="8"/>
  <c r="AC8" i="3" s="1"/>
  <c r="M8" i="8"/>
  <c r="M8" i="3" s="1"/>
  <c r="K8" i="8"/>
  <c r="K8" i="3" s="1"/>
  <c r="Q8" i="8"/>
  <c r="Q8" i="3" s="1"/>
  <c r="B6" i="8"/>
  <c r="AB12" i="8"/>
  <c r="AB12" i="3" s="1"/>
  <c r="T12" i="8"/>
  <c r="T12" i="3" s="1"/>
  <c r="L12" i="8"/>
  <c r="L12" i="3" s="1"/>
  <c r="D12" i="8"/>
  <c r="D12" i="3" s="1"/>
  <c r="Z10" i="8"/>
  <c r="Z10" i="3" s="1"/>
  <c r="R10" i="8"/>
  <c r="R10" i="3" s="1"/>
  <c r="J10" i="8"/>
  <c r="J10" i="3" s="1"/>
  <c r="AF7" i="8"/>
  <c r="AF7" i="3" s="1"/>
  <c r="X7" i="8"/>
  <c r="X7" i="3" s="1"/>
  <c r="P7" i="8"/>
  <c r="P7" i="3" s="1"/>
  <c r="H7" i="8"/>
  <c r="H7" i="3" s="1"/>
  <c r="AD6" i="8"/>
  <c r="AD6" i="3" s="1"/>
  <c r="V6" i="8"/>
  <c r="V6" i="3" s="1"/>
  <c r="N6" i="8"/>
  <c r="N6" i="3" s="1"/>
  <c r="F6" i="8"/>
  <c r="F6" i="3" s="1"/>
  <c r="AE8" i="8"/>
  <c r="AE8" i="3" s="1"/>
  <c r="W8" i="8"/>
  <c r="W8" i="3" s="1"/>
  <c r="O8" i="8"/>
  <c r="O8" i="3" s="1"/>
  <c r="G8" i="8"/>
  <c r="G8" i="3" s="1"/>
  <c r="U8" i="8"/>
  <c r="U8" i="3" s="1"/>
  <c r="E8" i="8"/>
  <c r="E8" i="3" s="1"/>
  <c r="AA8" i="8"/>
  <c r="AA8" i="3" s="1"/>
  <c r="S8" i="8"/>
  <c r="S8" i="3" s="1"/>
  <c r="C8" i="8"/>
  <c r="Y8" i="8"/>
  <c r="Y8" i="3" s="1"/>
  <c r="AA12" i="8"/>
  <c r="AA12" i="3" s="1"/>
  <c r="S12" i="8"/>
  <c r="S12" i="3" s="1"/>
  <c r="K12" i="8"/>
  <c r="K12" i="3" s="1"/>
  <c r="C12" i="8"/>
  <c r="Y10" i="8"/>
  <c r="Y10" i="3" s="1"/>
  <c r="Q10" i="8"/>
  <c r="Q10" i="3" s="1"/>
  <c r="I10" i="8"/>
  <c r="I10" i="3" s="1"/>
  <c r="AE7" i="8"/>
  <c r="AE7" i="3" s="1"/>
  <c r="W7" i="8"/>
  <c r="W7" i="3" s="1"/>
  <c r="O7" i="8"/>
  <c r="O7" i="3" s="1"/>
  <c r="G7" i="8"/>
  <c r="G7" i="3" s="1"/>
  <c r="B2" i="10"/>
  <c r="B2" i="9"/>
  <c r="B16" i="3" l="1"/>
  <c r="B17" i="3"/>
  <c r="B18" i="3"/>
  <c r="B2" i="5" l="1"/>
  <c r="B9" i="3"/>
  <c r="B11" i="3"/>
  <c r="B13" i="3"/>
  <c r="B14" i="3"/>
  <c r="B15" i="3"/>
  <c r="B5" i="3" l="1"/>
  <c r="B10" i="3"/>
  <c r="B8" i="3"/>
  <c r="B6" i="3"/>
  <c r="B3" i="3"/>
  <c r="B2" i="3"/>
  <c r="B7" i="3"/>
  <c r="B12" i="3"/>
</calcChain>
</file>

<file path=xl/sharedStrings.xml><?xml version="1.0" encoding="utf-8"?>
<sst xmlns="http://schemas.openxmlformats.org/spreadsheetml/2006/main" count="2230" uniqueCount="422">
  <si>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</si>
  <si>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</si>
  <si>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</si>
  <si>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</si>
  <si>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</si>
  <si>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</si>
  <si>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</si>
  <si>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</si>
  <si>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</si>
  <si>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</si>
  <si>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</si>
  <si>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</si>
  <si>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</si>
  <si>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</si>
  <si>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</si>
  <si>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</si>
  <si>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</si>
  <si>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</si>
  <si>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</si>
  <si>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</si>
  <si>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</si>
  <si>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</si>
  <si>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</si>
  <si>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</si>
  <si>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</si>
  <si>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</si>
  <si>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</si>
  <si>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</si>
  <si>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</si>
  <si>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</si>
  <si>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</si>
  <si>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</si>
  <si>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</si>
  <si>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</si>
  <si>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</si>
  <si>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</si>
  <si>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</si>
  <si>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</si>
  <si>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</si>
  <si>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</si>
  <si>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</si>
  <si>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</si>
  <si>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</si>
  <si>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</si>
  <si>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</si>
  <si>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</si>
  <si>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</si>
  <si>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</si>
  <si>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</si>
  <si>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</si>
  <si>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</si>
  <si>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</si>
  <si>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</si>
  <si>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</si>
  <si>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</si>
  <si>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</si>
  <si>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</si>
  <si>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</si>
  <si>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</si>
  <si>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</si>
  <si>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</si>
  <si>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</si>
  <si>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</si>
  <si>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</si>
  <si>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</si>
  <si>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</si>
  <si>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</si>
  <si>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</si>
  <si>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</si>
  <si>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</si>
  <si>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</si>
  <si>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</si>
  <si>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</si>
  <si>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</si>
  <si>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</si>
  <si>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</si>
  <si>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</si>
  <si>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</si>
  <si>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</si>
  <si>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</si>
  <si>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</si>
  <si>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</si>
  <si>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</si>
  <si>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</si>
  <si>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</si>
  <si>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</si>
  <si>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</si>
  <si>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</si>
  <si>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</si>
  <si>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</si>
  <si>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</si>
  <si>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</si>
  <si>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</si>
  <si>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</si>
  <si>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</si>
  <si>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</si>
  <si>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</si>
  <si>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</si>
  <si>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</si>
  <si>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</si>
  <si>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</si>
  <si>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</si>
  <si>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</si>
  <si>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</si>
  <si>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</si>
  <si>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</si>
  <si>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</si>
  <si>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</si>
  <si>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</si>
  <si>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</si>
  <si>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</si>
  <si>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</si>
  <si>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</si>
  <si>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</si>
  <si>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</si>
  <si>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</si>
  <si>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</si>
  <si>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</si>
  <si>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</si>
  <si>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</si>
  <si>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</si>
  <si>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</si>
  <si>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</si>
  <si>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</si>
  <si>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</si>
  <si>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</si>
  <si>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</si>
  <si>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</si>
  <si>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</si>
  <si>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</si>
  <si>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</si>
  <si>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</si>
  <si>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</si>
  <si>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</si>
  <si>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</si>
  <si>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</si>
  <si>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</si>
  <si>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</si>
  <si>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</si>
  <si>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</si>
  <si>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</si>
  <si>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</si>
  <si>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</si>
  <si>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</si>
  <si>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</si>
  <si>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</si>
  <si>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</si>
  <si>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</si>
  <si>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</si>
  <si>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</si>
  <si>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</si>
  <si>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</si>
  <si>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</si>
  <si>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</si>
  <si>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</si>
  <si>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</si>
  <si>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</si>
  <si>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</si>
  <si>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</si>
  <si>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</si>
  <si>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</si>
  <si>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</si>
  <si>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</si>
  <si>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</si>
  <si>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</si>
  <si>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</si>
  <si>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</si>
  <si>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</si>
  <si>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</si>
  <si>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</si>
  <si>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</si>
  <si>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</si>
  <si>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</si>
  <si>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</si>
  <si>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</si>
  <si>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</si>
  <si>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</si>
  <si>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</si>
  <si>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</si>
  <si>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</si>
  <si>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</si>
  <si>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</si>
  <si>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</si>
  <si>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</si>
  <si>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</si>
  <si>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</si>
  <si>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</si>
  <si>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</si>
  <si>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</si>
  <si>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</si>
  <si>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</si>
  <si>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</si>
  <si>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</si>
  <si>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</si>
  <si>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</si>
  <si>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</si>
  <si>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</si>
  <si>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</si>
  <si>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</si>
  <si>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</si>
  <si>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</si>
  <si>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</si>
  <si>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</si>
  <si>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</si>
  <si>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</si>
  <si>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</si>
  <si>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</si>
  <si>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</si>
  <si>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</si>
  <si>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</si>
  <si>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</si>
  <si>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</si>
  <si>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</si>
  <si>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</si>
  <si>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</si>
  <si>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</si>
  <si>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</si>
  <si>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</si>
  <si>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</si>
  <si>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</si>
  <si>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</si>
  <si>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</si>
  <si>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</si>
  <si>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</si>
  <si>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</si>
  <si>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</si>
  <si>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</si>
  <si>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</si>
  <si>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</si>
  <si>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</si>
  <si>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</si>
  <si>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</si>
  <si>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</si>
  <si>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</si>
  <si>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</si>
  <si>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</si>
  <si>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</si>
  <si>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</si>
  <si>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</si>
  <si>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</si>
  <si>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</si>
  <si>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</si>
  <si>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</si>
  <si>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</si>
  <si>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</si>
  <si>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</si>
  <si>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</si>
  <si>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</si>
  <si>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</si>
  <si>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</si>
  <si>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</si>
  <si>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</si>
  <si>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</si>
  <si>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</si>
  <si>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</si>
  <si>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</si>
  <si>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</si>
  <si>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</si>
  <si>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</si>
  <si>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</si>
  <si>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</si>
  <si>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</si>
  <si>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</si>
  <si>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</si>
  <si>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</si>
  <si>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</si>
  <si>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</si>
  <si>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</si>
  <si>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</si>
  <si>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Table 3</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</si>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</sst>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2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3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cellStyleXfs>
  <cellXfs count="94">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cellXfs>
  <cellStyles count="38">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row r="16">
          <cell r="N16">
            <v>0.92062879123815489</v>
          </cell>
        </row>
        <row r="17">
          <cell r="N17">
            <v>1.0036394752510358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abSelected="1" topLeftCell="A16" workbookViewId="0">
      <selection activeCell="D16" sqref="D16"/>
    </sheetView>
  </sheetViews>
  <sheetFormatPr defaultRowHeight="15" x14ac:dyDescent="0.25"/>
  <cols>
    <col min="2" max="2" width="70.140625" customWidth="1"/>
  </cols>
  <sheetData>
    <row r="1" spans="1:2" x14ac:dyDescent="0.25">
      <c r="A1" s="1" t="s">
        <v>0</v>
      </c>
    </row>
    <row r="2" spans="1:2" x14ac:dyDescent="0.25">
      <c r="A2" s="1" t="s">
        <v>1</v>
      </c>
    </row>
    <row r="3" spans="1:2" x14ac:dyDescent="0.25">
      <c r="A3" s="1" t="s">
        <v>273</v>
      </c>
    </row>
    <row r="4" spans="1:2" x14ac:dyDescent="0.25">
      <c r="A4" s="1" t="s">
        <v>274</v>
      </c>
    </row>
    <row r="6" spans="1:2" x14ac:dyDescent="0.25">
      <c r="A6" s="1" t="s">
        <v>2</v>
      </c>
      <c r="B6" s="3" t="s">
        <v>110</v>
      </c>
    </row>
    <row r="7" spans="1:2" x14ac:dyDescent="0.25">
      <c r="B7" t="s">
        <v>3</v>
      </c>
    </row>
    <row r="8" spans="1:2" x14ac:dyDescent="0.25">
      <c r="B8" s="2" t="s">
        <v>344</v>
      </c>
    </row>
    <row r="9" spans="1:2" x14ac:dyDescent="0.25">
      <c r="B9" t="s">
        <v>345</v>
      </c>
    </row>
    <row r="10" spans="1:2" x14ac:dyDescent="0.25">
      <c r="B10" s="4" t="s">
        <v>312</v>
      </c>
    </row>
    <row r="11" spans="1:2" x14ac:dyDescent="0.25">
      <c r="B11" t="s">
        <v>4</v>
      </c>
    </row>
    <row r="13" spans="1:2" x14ac:dyDescent="0.25">
      <c r="B13" s="3" t="s">
        <v>111</v>
      </c>
    </row>
    <row r="14" spans="1:2" x14ac:dyDescent="0.25">
      <c r="B14" t="s">
        <v>112</v>
      </c>
    </row>
    <row r="15" spans="1:2" x14ac:dyDescent="0.25">
      <c r="B15" s="2">
        <v>2021</v>
      </c>
    </row>
    <row r="16" spans="1:2" x14ac:dyDescent="0.25">
      <c r="B16" t="s">
        <v>346</v>
      </c>
    </row>
    <row r="17" spans="2:2" x14ac:dyDescent="0.25">
      <c r="B17" s="4" t="s">
        <v>113</v>
      </c>
    </row>
    <row r="18" spans="2:2" x14ac:dyDescent="0.25">
      <c r="B18" t="s">
        <v>114</v>
      </c>
    </row>
    <row r="20" spans="2:2" x14ac:dyDescent="0.25">
      <c r="B20" s="3" t="s">
        <v>268</v>
      </c>
    </row>
    <row r="21" spans="2:2" x14ac:dyDescent="0.25">
      <c r="B21" t="s">
        <v>3</v>
      </c>
    </row>
    <row r="22" spans="2:2" x14ac:dyDescent="0.25">
      <c r="B22" s="2" t="s">
        <v>344</v>
      </c>
    </row>
    <row r="23" spans="2:2" x14ac:dyDescent="0.25">
      <c r="B23" t="s">
        <v>345</v>
      </c>
    </row>
    <row r="24" spans="2:2" x14ac:dyDescent="0.25">
      <c r="B24" s="4" t="s">
        <v>312</v>
      </c>
    </row>
    <row r="25" spans="2:2" x14ac:dyDescent="0.25">
      <c r="B25" t="s">
        <v>269</v>
      </c>
    </row>
    <row r="27" spans="2:2" x14ac:dyDescent="0.25">
      <c r="B27" s="3" t="s">
        <v>392</v>
      </c>
    </row>
    <row r="28" spans="2:2" x14ac:dyDescent="0.25">
      <c r="B28" t="s">
        <v>393</v>
      </c>
    </row>
    <row r="29" spans="2:2" x14ac:dyDescent="0.25">
      <c r="B29" s="2">
        <v>2022</v>
      </c>
    </row>
    <row r="30" spans="2:2" x14ac:dyDescent="0.25">
      <c r="B30" t="s">
        <v>394</v>
      </c>
    </row>
    <row r="31" spans="2:2" x14ac:dyDescent="0.25">
      <c r="B31" s="4" t="s">
        <v>395</v>
      </c>
    </row>
    <row r="32" spans="2:2" x14ac:dyDescent="0.25">
      <c r="B32" s="44" t="s">
        <v>396</v>
      </c>
    </row>
    <row r="34" spans="1:1" x14ac:dyDescent="0.25">
      <c r="A34" s="1" t="s">
        <v>115</v>
      </c>
    </row>
    <row r="35" spans="1:1" x14ac:dyDescent="0.25">
      <c r="A35" t="s">
        <v>119</v>
      </c>
    </row>
    <row r="36" spans="1:1" x14ac:dyDescent="0.25">
      <c r="A36" t="s">
        <v>120</v>
      </c>
    </row>
    <row r="37" spans="1:1" x14ac:dyDescent="0.25">
      <c r="A37" t="s">
        <v>121</v>
      </c>
    </row>
    <row r="38" spans="1:1" x14ac:dyDescent="0.25">
      <c r="A38" t="s">
        <v>122</v>
      </c>
    </row>
    <row r="39" spans="1:1" x14ac:dyDescent="0.25">
      <c r="A39" t="s">
        <v>123</v>
      </c>
    </row>
    <row r="41" spans="1:1" x14ac:dyDescent="0.25">
      <c r="A41" t="s">
        <v>124</v>
      </c>
    </row>
    <row r="42" spans="1:1" x14ac:dyDescent="0.25">
      <c r="A42" t="s">
        <v>125</v>
      </c>
    </row>
    <row r="44" spans="1:1" x14ac:dyDescent="0.25">
      <c r="A44" t="s">
        <v>116</v>
      </c>
    </row>
    <row r="45" spans="1:1" x14ac:dyDescent="0.25">
      <c r="A45" t="s">
        <v>117</v>
      </c>
    </row>
    <row r="46" spans="1:1" x14ac:dyDescent="0.25">
      <c r="A46" t="s">
        <v>118</v>
      </c>
    </row>
    <row r="48" spans="1:1" x14ac:dyDescent="0.25">
      <c r="A48" t="s">
        <v>134</v>
      </c>
    </row>
    <row r="49" spans="1:2" x14ac:dyDescent="0.25">
      <c r="A49" t="s">
        <v>127</v>
      </c>
    </row>
    <row r="50" spans="1:2" x14ac:dyDescent="0.25">
      <c r="A50" t="s">
        <v>126</v>
      </c>
    </row>
    <row r="52" spans="1:2" x14ac:dyDescent="0.25">
      <c r="A52" s="1" t="s">
        <v>270</v>
      </c>
    </row>
    <row r="53" spans="1:2" x14ac:dyDescent="0.25">
      <c r="A53" t="s">
        <v>271</v>
      </c>
    </row>
    <row r="54" spans="1:2" x14ac:dyDescent="0.25">
      <c r="A54" t="s">
        <v>275</v>
      </c>
    </row>
    <row r="55" spans="1:2" x14ac:dyDescent="0.25">
      <c r="A55" t="s">
        <v>272</v>
      </c>
    </row>
    <row r="57" spans="1:2" x14ac:dyDescent="0.25">
      <c r="A57" s="1" t="s">
        <v>277</v>
      </c>
    </row>
    <row r="58" spans="1:2" x14ac:dyDescent="0.25">
      <c r="A58" s="10">
        <v>2.931E-7</v>
      </c>
      <c r="B58" t="s">
        <v>276</v>
      </c>
    </row>
    <row r="59" spans="1:2" x14ac:dyDescent="0.25">
      <c r="A59" s="11">
        <v>0.88711067149387013</v>
      </c>
      <c r="B59" t="s">
        <v>343</v>
      </c>
    </row>
    <row r="60" spans="1:2" x14ac:dyDescent="0.25">
      <c r="A60" s="11">
        <v>0.84730412960844359</v>
      </c>
      <c r="B60" t="s">
        <v>342</v>
      </c>
    </row>
  </sheetData>
  <phoneticPr fontId="16" type="noConversion"/>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zoomScale="80" zoomScaleNormal="80" workbookViewId="0">
      <pane xSplit="2" ySplit="1" topLeftCell="C2" activePane="bottomRight" state="frozen"/>
      <selection pane="topRight" activeCell="C1" sqref="C1"/>
      <selection pane="bottomLeft" activeCell="A2" sqref="A2"/>
      <selection pane="bottomRight" activeCell="J55" sqref="J55"/>
    </sheetView>
  </sheetViews>
  <sheetFormatPr defaultRowHeight="15" customHeight="1" x14ac:dyDescent="0.25"/>
  <cols>
    <col min="1" max="1" width="21.85546875" customWidth="1"/>
    <col min="2" max="2" width="49" customWidth="1"/>
  </cols>
  <sheetData>
    <row r="1" spans="1:34" ht="15" customHeight="1" thickBot="1" x14ac:dyDescent="0.3">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25"/>
    <row r="3" spans="1:34" ht="15" customHeight="1" x14ac:dyDescent="0.25">
      <c r="C3" s="26" t="s">
        <v>36</v>
      </c>
      <c r="D3" s="26" t="s">
        <v>297</v>
      </c>
      <c r="E3" s="27"/>
      <c r="F3" s="27"/>
      <c r="G3" s="27"/>
      <c r="H3" s="27"/>
    </row>
    <row r="4" spans="1:34" ht="15" customHeight="1" x14ac:dyDescent="0.25">
      <c r="C4" s="26" t="s">
        <v>35</v>
      </c>
      <c r="D4" s="26" t="s">
        <v>298</v>
      </c>
      <c r="E4" s="27"/>
      <c r="F4" s="27"/>
      <c r="G4" s="26" t="s">
        <v>34</v>
      </c>
      <c r="H4" s="27"/>
    </row>
    <row r="5" spans="1:34" ht="15" customHeight="1" x14ac:dyDescent="0.25">
      <c r="C5" s="26" t="s">
        <v>33</v>
      </c>
      <c r="D5" s="26" t="s">
        <v>299</v>
      </c>
      <c r="E5" s="27"/>
      <c r="F5" s="27"/>
      <c r="G5" s="27"/>
      <c r="H5" s="27"/>
    </row>
    <row r="6" spans="1:34" ht="15" customHeight="1" x14ac:dyDescent="0.25">
      <c r="C6" s="26" t="s">
        <v>32</v>
      </c>
      <c r="D6" s="27"/>
      <c r="E6" s="26" t="s">
        <v>300</v>
      </c>
      <c r="F6" s="27"/>
      <c r="G6" s="27"/>
      <c r="H6" s="27"/>
    </row>
    <row r="7" spans="1:34" ht="15" customHeight="1" x14ac:dyDescent="0.25">
      <c r="C7" s="27"/>
      <c r="D7" s="27"/>
      <c r="E7" s="27"/>
      <c r="F7" s="27"/>
      <c r="G7" s="27"/>
      <c r="H7" s="27"/>
    </row>
    <row r="10" spans="1:34" ht="15" customHeight="1" x14ac:dyDescent="0.25">
      <c r="A10" s="6" t="s">
        <v>138</v>
      </c>
      <c r="B10" s="15" t="s">
        <v>139</v>
      </c>
      <c r="AH10" s="28" t="s">
        <v>301</v>
      </c>
    </row>
    <row r="11" spans="1:34" ht="15" customHeight="1" x14ac:dyDescent="0.25">
      <c r="B11" s="13" t="s">
        <v>283</v>
      </c>
      <c r="AH11" s="28" t="s">
        <v>302</v>
      </c>
    </row>
    <row r="12" spans="1:34"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3">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25"/>
    <row r="15" spans="1:34" ht="15" customHeight="1" x14ac:dyDescent="0.25">
      <c r="B15" s="16" t="s">
        <v>141</v>
      </c>
    </row>
    <row r="16" spans="1:34" ht="15" customHeight="1" x14ac:dyDescent="0.25">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x14ac:dyDescent="0.25">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x14ac:dyDescent="0.25">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x14ac:dyDescent="0.25">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x14ac:dyDescent="0.25">
      <c r="B21" s="16" t="s">
        <v>150</v>
      </c>
    </row>
    <row r="22" spans="1:34" ht="15" customHeight="1" x14ac:dyDescent="0.25">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x14ac:dyDescent="0.25">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x14ac:dyDescent="0.25">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x14ac:dyDescent="0.25">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x14ac:dyDescent="0.25">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x14ac:dyDescent="0.25">
      <c r="B28" s="16" t="s">
        <v>157</v>
      </c>
    </row>
    <row r="29" spans="1:34" ht="15" customHeight="1" x14ac:dyDescent="0.25">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x14ac:dyDescent="0.25">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x14ac:dyDescent="0.2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x14ac:dyDescent="0.2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x14ac:dyDescent="0.2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x14ac:dyDescent="0.2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x14ac:dyDescent="0.25">
      <c r="A35" s="6" t="s">
        <v>167</v>
      </c>
      <c r="B35" s="17" t="s">
        <v>168</v>
      </c>
      <c r="C35" s="19" t="s">
        <v>305</v>
      </c>
      <c r="D35" s="19" t="s">
        <v>305</v>
      </c>
      <c r="E35" s="19" t="s">
        <v>305</v>
      </c>
      <c r="F35" s="19" t="s">
        <v>305</v>
      </c>
      <c r="G35" s="19" t="s">
        <v>305</v>
      </c>
      <c r="H35" s="19" t="s">
        <v>305</v>
      </c>
      <c r="I35" s="19" t="s">
        <v>305</v>
      </c>
      <c r="J35" s="19" t="s">
        <v>305</v>
      </c>
      <c r="K35" s="19" t="s">
        <v>305</v>
      </c>
      <c r="L35" s="19" t="s">
        <v>305</v>
      </c>
      <c r="M35" s="19" t="s">
        <v>305</v>
      </c>
      <c r="N35" s="19" t="s">
        <v>305</v>
      </c>
      <c r="O35" s="19" t="s">
        <v>305</v>
      </c>
      <c r="P35" s="19" t="s">
        <v>305</v>
      </c>
      <c r="Q35" s="19" t="s">
        <v>305</v>
      </c>
      <c r="R35" s="19" t="s">
        <v>305</v>
      </c>
      <c r="S35" s="19" t="s">
        <v>305</v>
      </c>
      <c r="T35" s="19" t="s">
        <v>305</v>
      </c>
      <c r="U35" s="19" t="s">
        <v>305</v>
      </c>
      <c r="V35" s="19" t="s">
        <v>305</v>
      </c>
      <c r="W35" s="19" t="s">
        <v>305</v>
      </c>
      <c r="X35" s="19" t="s">
        <v>305</v>
      </c>
      <c r="Y35" s="19" t="s">
        <v>305</v>
      </c>
      <c r="Z35" s="19" t="s">
        <v>305</v>
      </c>
      <c r="AA35" s="19" t="s">
        <v>305</v>
      </c>
      <c r="AB35" s="19" t="s">
        <v>305</v>
      </c>
      <c r="AC35" s="19" t="s">
        <v>305</v>
      </c>
      <c r="AD35" s="19" t="s">
        <v>305</v>
      </c>
      <c r="AE35" s="19" t="s">
        <v>305</v>
      </c>
      <c r="AF35" s="19" t="s">
        <v>305</v>
      </c>
      <c r="AG35" s="19" t="s">
        <v>305</v>
      </c>
      <c r="AH35" s="19" t="s">
        <v>305</v>
      </c>
    </row>
    <row r="36" spans="1:34" x14ac:dyDescent="0.2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x14ac:dyDescent="0.25">
      <c r="B38" s="16" t="s">
        <v>170</v>
      </c>
    </row>
    <row r="39" spans="1:34" x14ac:dyDescent="0.2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x14ac:dyDescent="0.2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x14ac:dyDescent="0.2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x14ac:dyDescent="0.2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x14ac:dyDescent="0.2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x14ac:dyDescent="0.2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x14ac:dyDescent="0.2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x14ac:dyDescent="0.2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x14ac:dyDescent="0.25">
      <c r="B48" s="16" t="s">
        <v>184</v>
      </c>
    </row>
    <row r="49" spans="1:34" x14ac:dyDescent="0.2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x14ac:dyDescent="0.25">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x14ac:dyDescent="0.25">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x14ac:dyDescent="0.25">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x14ac:dyDescent="0.25">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x14ac:dyDescent="0.25">
      <c r="B56" s="16" t="s">
        <v>192</v>
      </c>
    </row>
    <row r="57" spans="1:34" ht="15" customHeight="1" x14ac:dyDescent="0.25">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x14ac:dyDescent="0.25">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x14ac:dyDescent="0.25">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x14ac:dyDescent="0.25">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x14ac:dyDescent="0.25">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x14ac:dyDescent="0.25">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x14ac:dyDescent="0.25">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x14ac:dyDescent="0.25">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x14ac:dyDescent="0.25">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x14ac:dyDescent="0.25">
      <c r="A66" s="6" t="s">
        <v>203</v>
      </c>
      <c r="B66" s="17" t="s">
        <v>168</v>
      </c>
      <c r="C66" s="19" t="s">
        <v>305</v>
      </c>
      <c r="D66" s="19" t="s">
        <v>305</v>
      </c>
      <c r="E66" s="19" t="s">
        <v>305</v>
      </c>
      <c r="F66" s="19" t="s">
        <v>305</v>
      </c>
      <c r="G66" s="19" t="s">
        <v>305</v>
      </c>
      <c r="H66" s="19" t="s">
        <v>305</v>
      </c>
      <c r="I66" s="19" t="s">
        <v>305</v>
      </c>
      <c r="J66" s="19" t="s">
        <v>305</v>
      </c>
      <c r="K66" s="19" t="s">
        <v>305</v>
      </c>
      <c r="L66" s="19" t="s">
        <v>305</v>
      </c>
      <c r="M66" s="19" t="s">
        <v>305</v>
      </c>
      <c r="N66" s="19" t="s">
        <v>305</v>
      </c>
      <c r="O66" s="19" t="s">
        <v>305</v>
      </c>
      <c r="P66" s="19" t="s">
        <v>305</v>
      </c>
      <c r="Q66" s="19" t="s">
        <v>305</v>
      </c>
      <c r="R66" s="19" t="s">
        <v>305</v>
      </c>
      <c r="S66" s="19" t="s">
        <v>305</v>
      </c>
      <c r="T66" s="19" t="s">
        <v>305</v>
      </c>
      <c r="U66" s="19" t="s">
        <v>305</v>
      </c>
      <c r="V66" s="19" t="s">
        <v>305</v>
      </c>
      <c r="W66" s="19" t="s">
        <v>305</v>
      </c>
      <c r="X66" s="19" t="s">
        <v>305</v>
      </c>
      <c r="Y66" s="19" t="s">
        <v>305</v>
      </c>
      <c r="Z66" s="19" t="s">
        <v>305</v>
      </c>
      <c r="AA66" s="19" t="s">
        <v>305</v>
      </c>
      <c r="AB66" s="19" t="s">
        <v>305</v>
      </c>
      <c r="AC66" s="19" t="s">
        <v>305</v>
      </c>
      <c r="AD66" s="19" t="s">
        <v>305</v>
      </c>
      <c r="AE66" s="19" t="s">
        <v>305</v>
      </c>
      <c r="AF66" s="19" t="s">
        <v>305</v>
      </c>
      <c r="AG66" s="19" t="s">
        <v>305</v>
      </c>
      <c r="AH66" s="19" t="s">
        <v>305</v>
      </c>
    </row>
    <row r="67" spans="1:34" ht="15" customHeight="1" x14ac:dyDescent="0.25">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x14ac:dyDescent="0.25">
      <c r="B69" s="16" t="s">
        <v>205</v>
      </c>
    </row>
    <row r="70" spans="1:34" ht="15" customHeight="1" x14ac:dyDescent="0.25">
      <c r="B70" s="16" t="s">
        <v>284</v>
      </c>
    </row>
    <row r="71" spans="1:34" ht="15" customHeight="1" x14ac:dyDescent="0.25">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x14ac:dyDescent="0.25">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x14ac:dyDescent="0.2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x14ac:dyDescent="0.25">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x14ac:dyDescent="0.25">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x14ac:dyDescent="0.25">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x14ac:dyDescent="0.25">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x14ac:dyDescent="0.25">
      <c r="B80" s="16" t="s">
        <v>216</v>
      </c>
    </row>
    <row r="81" spans="1:34" x14ac:dyDescent="0.25">
      <c r="B81" s="16" t="s">
        <v>141</v>
      </c>
    </row>
    <row r="82" spans="1:34" ht="15" customHeight="1" x14ac:dyDescent="0.25">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x14ac:dyDescent="0.25">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x14ac:dyDescent="0.25">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x14ac:dyDescent="0.25">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x14ac:dyDescent="0.25">
      <c r="B87" s="16" t="s">
        <v>150</v>
      </c>
    </row>
    <row r="88" spans="1:34" ht="15" customHeight="1" x14ac:dyDescent="0.25">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x14ac:dyDescent="0.25">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x14ac:dyDescent="0.25">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x14ac:dyDescent="0.25">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x14ac:dyDescent="0.2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x14ac:dyDescent="0.25">
      <c r="B94" s="16" t="s">
        <v>157</v>
      </c>
    </row>
    <row r="95" spans="1:34" ht="15" customHeight="1" x14ac:dyDescent="0.25">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x14ac:dyDescent="0.25">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x14ac:dyDescent="0.25">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x14ac:dyDescent="0.25">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x14ac:dyDescent="0.25">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x14ac:dyDescent="0.25">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x14ac:dyDescent="0.25">
      <c r="A101" s="6" t="s">
        <v>232</v>
      </c>
      <c r="B101" s="17" t="s">
        <v>168</v>
      </c>
      <c r="C101" s="19" t="s">
        <v>305</v>
      </c>
      <c r="D101" s="19" t="s">
        <v>305</v>
      </c>
      <c r="E101" s="19" t="s">
        <v>305</v>
      </c>
      <c r="F101" s="19" t="s">
        <v>305</v>
      </c>
      <c r="G101" s="19" t="s">
        <v>305</v>
      </c>
      <c r="H101" s="19" t="s">
        <v>305</v>
      </c>
      <c r="I101" s="19" t="s">
        <v>305</v>
      </c>
      <c r="J101" s="19" t="s">
        <v>305</v>
      </c>
      <c r="K101" s="19" t="s">
        <v>305</v>
      </c>
      <c r="L101" s="19" t="s">
        <v>305</v>
      </c>
      <c r="M101" s="19" t="s">
        <v>305</v>
      </c>
      <c r="N101" s="19" t="s">
        <v>305</v>
      </c>
      <c r="O101" s="19" t="s">
        <v>305</v>
      </c>
      <c r="P101" s="19" t="s">
        <v>305</v>
      </c>
      <c r="Q101" s="19" t="s">
        <v>305</v>
      </c>
      <c r="R101" s="19" t="s">
        <v>305</v>
      </c>
      <c r="S101" s="19" t="s">
        <v>305</v>
      </c>
      <c r="T101" s="19" t="s">
        <v>305</v>
      </c>
      <c r="U101" s="19" t="s">
        <v>305</v>
      </c>
      <c r="V101" s="19" t="s">
        <v>305</v>
      </c>
      <c r="W101" s="19" t="s">
        <v>305</v>
      </c>
      <c r="X101" s="19" t="s">
        <v>305</v>
      </c>
      <c r="Y101" s="19" t="s">
        <v>305</v>
      </c>
      <c r="Z101" s="19" t="s">
        <v>305</v>
      </c>
      <c r="AA101" s="19" t="s">
        <v>305</v>
      </c>
      <c r="AB101" s="19" t="s">
        <v>305</v>
      </c>
      <c r="AC101" s="19" t="s">
        <v>305</v>
      </c>
      <c r="AD101" s="19" t="s">
        <v>305</v>
      </c>
      <c r="AE101" s="19" t="s">
        <v>305</v>
      </c>
      <c r="AF101" s="19" t="s">
        <v>305</v>
      </c>
      <c r="AG101" s="19" t="s">
        <v>305</v>
      </c>
      <c r="AH101" s="19" t="s">
        <v>305</v>
      </c>
    </row>
    <row r="102" spans="1:34" x14ac:dyDescent="0.2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x14ac:dyDescent="0.25">
      <c r="B105" s="16" t="s">
        <v>170</v>
      </c>
    </row>
    <row r="106" spans="1:34" ht="15" customHeight="1" x14ac:dyDescent="0.25">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x14ac:dyDescent="0.25">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x14ac:dyDescent="0.25">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x14ac:dyDescent="0.25">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x14ac:dyDescent="0.25">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x14ac:dyDescent="0.25">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x14ac:dyDescent="0.25">
      <c r="A112" s="6" t="s">
        <v>240</v>
      </c>
      <c r="B112" s="89" t="s">
        <v>182</v>
      </c>
      <c r="C112" s="90">
        <v>12.999203</v>
      </c>
      <c r="D112" s="90">
        <v>13.756338</v>
      </c>
      <c r="E112" s="90">
        <v>14.272468</v>
      </c>
      <c r="F112" s="90">
        <v>13.87274</v>
      </c>
      <c r="G112" s="90">
        <v>13.379066999999999</v>
      </c>
      <c r="H112" s="90">
        <v>13.404615</v>
      </c>
      <c r="I112" s="90">
        <v>13.498896999999999</v>
      </c>
      <c r="J112" s="90">
        <v>13.628196000000001</v>
      </c>
      <c r="K112" s="90">
        <v>13.736962</v>
      </c>
      <c r="L112" s="90">
        <v>13.932218000000001</v>
      </c>
      <c r="M112" s="90">
        <v>14.950908999999999</v>
      </c>
      <c r="N112" s="90">
        <v>15.044097000000001</v>
      </c>
      <c r="O112" s="90">
        <v>15.321702</v>
      </c>
      <c r="P112" s="90">
        <v>15.516894000000001</v>
      </c>
      <c r="Q112" s="90">
        <v>15.691060999999999</v>
      </c>
      <c r="R112" s="90">
        <v>15.773815000000001</v>
      </c>
      <c r="S112" s="90">
        <v>15.950137</v>
      </c>
      <c r="T112" s="90">
        <v>16.117809000000001</v>
      </c>
      <c r="U112" s="90">
        <v>16.291615</v>
      </c>
      <c r="V112" s="90">
        <v>16.466549000000001</v>
      </c>
      <c r="W112" s="90">
        <v>16.700437999999998</v>
      </c>
      <c r="X112" s="90">
        <v>16.943705000000001</v>
      </c>
      <c r="Y112" s="90">
        <v>17.277073000000001</v>
      </c>
      <c r="Z112" s="90">
        <v>17.574244</v>
      </c>
      <c r="AA112" s="90">
        <v>17.982026999999999</v>
      </c>
      <c r="AB112" s="90">
        <v>18.336407000000001</v>
      </c>
      <c r="AC112" s="90">
        <v>18.741672999999999</v>
      </c>
      <c r="AD112" s="90">
        <v>19.208071</v>
      </c>
      <c r="AE112" s="90">
        <v>19.600466000000001</v>
      </c>
      <c r="AF112" s="90">
        <v>20.057380999999999</v>
      </c>
      <c r="AG112" s="90">
        <v>20.632099</v>
      </c>
      <c r="AH112" s="91">
        <v>1.5518000000000001E-2</v>
      </c>
    </row>
    <row r="113" spans="1:34" ht="15" customHeight="1" x14ac:dyDescent="0.25">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x14ac:dyDescent="0.25">
      <c r="B115" s="16" t="s">
        <v>184</v>
      </c>
    </row>
    <row r="116" spans="1:34" ht="15" customHeight="1" x14ac:dyDescent="0.25">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x14ac:dyDescent="0.25">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x14ac:dyDescent="0.25">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x14ac:dyDescent="0.25">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x14ac:dyDescent="0.25">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x14ac:dyDescent="0.25">
      <c r="B122" s="16" t="s">
        <v>192</v>
      </c>
    </row>
    <row r="123" spans="1:34" ht="15" customHeight="1" x14ac:dyDescent="0.25">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x14ac:dyDescent="0.25">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x14ac:dyDescent="0.25">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x14ac:dyDescent="0.25">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x14ac:dyDescent="0.25">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x14ac:dyDescent="0.25">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x14ac:dyDescent="0.25">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x14ac:dyDescent="0.25">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x14ac:dyDescent="0.25">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x14ac:dyDescent="0.25">
      <c r="A132" s="6" t="s">
        <v>256</v>
      </c>
      <c r="B132" s="17" t="s">
        <v>168</v>
      </c>
      <c r="C132" s="19" t="s">
        <v>305</v>
      </c>
      <c r="D132" s="19" t="s">
        <v>305</v>
      </c>
      <c r="E132" s="19" t="s">
        <v>305</v>
      </c>
      <c r="F132" s="19" t="s">
        <v>305</v>
      </c>
      <c r="G132" s="19" t="s">
        <v>305</v>
      </c>
      <c r="H132" s="19" t="s">
        <v>305</v>
      </c>
      <c r="I132" s="19" t="s">
        <v>305</v>
      </c>
      <c r="J132" s="19" t="s">
        <v>305</v>
      </c>
      <c r="K132" s="19" t="s">
        <v>305</v>
      </c>
      <c r="L132" s="19" t="s">
        <v>305</v>
      </c>
      <c r="M132" s="19" t="s">
        <v>305</v>
      </c>
      <c r="N132" s="19" t="s">
        <v>305</v>
      </c>
      <c r="O132" s="19" t="s">
        <v>305</v>
      </c>
      <c r="P132" s="19" t="s">
        <v>305</v>
      </c>
      <c r="Q132" s="19" t="s">
        <v>305</v>
      </c>
      <c r="R132" s="19" t="s">
        <v>305</v>
      </c>
      <c r="S132" s="19" t="s">
        <v>305</v>
      </c>
      <c r="T132" s="19" t="s">
        <v>305</v>
      </c>
      <c r="U132" s="19" t="s">
        <v>305</v>
      </c>
      <c r="V132" s="19" t="s">
        <v>305</v>
      </c>
      <c r="W132" s="19" t="s">
        <v>305</v>
      </c>
      <c r="X132" s="19" t="s">
        <v>305</v>
      </c>
      <c r="Y132" s="19" t="s">
        <v>305</v>
      </c>
      <c r="Z132" s="19" t="s">
        <v>305</v>
      </c>
      <c r="AA132" s="19" t="s">
        <v>305</v>
      </c>
      <c r="AB132" s="19" t="s">
        <v>305</v>
      </c>
      <c r="AC132" s="19" t="s">
        <v>305</v>
      </c>
      <c r="AD132" s="19" t="s">
        <v>305</v>
      </c>
      <c r="AE132" s="19" t="s">
        <v>305</v>
      </c>
      <c r="AF132" s="19" t="s">
        <v>305</v>
      </c>
      <c r="AG132" s="19" t="s">
        <v>305</v>
      </c>
      <c r="AH132" s="19" t="s">
        <v>305</v>
      </c>
    </row>
    <row r="133" spans="1:34" ht="15" customHeight="1" x14ac:dyDescent="0.25">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x14ac:dyDescent="0.25">
      <c r="B135" s="16" t="s">
        <v>205</v>
      </c>
    </row>
    <row r="136" spans="1:34" ht="15" customHeight="1" x14ac:dyDescent="0.25">
      <c r="B136" s="16" t="s">
        <v>258</v>
      </c>
    </row>
    <row r="137" spans="1:34" ht="15" customHeight="1" x14ac:dyDescent="0.25">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x14ac:dyDescent="0.25">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x14ac:dyDescent="0.25">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x14ac:dyDescent="0.25">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x14ac:dyDescent="0.2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x14ac:dyDescent="0.2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x14ac:dyDescent="0.2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75" thickBot="1" x14ac:dyDescent="0.3"/>
    <row r="146" spans="2:34" x14ac:dyDescent="0.25">
      <c r="B146" s="92" t="s">
        <v>306</v>
      </c>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30"/>
    </row>
    <row r="147" spans="2:34" x14ac:dyDescent="0.25">
      <c r="B147" s="7" t="s">
        <v>285</v>
      </c>
    </row>
    <row r="148" spans="2:34" x14ac:dyDescent="0.25">
      <c r="B148" s="7" t="s">
        <v>286</v>
      </c>
    </row>
    <row r="149" spans="2:34" x14ac:dyDescent="0.25">
      <c r="B149" s="7" t="s">
        <v>266</v>
      </c>
    </row>
    <row r="150" spans="2:34" ht="15" customHeight="1" x14ac:dyDescent="0.25">
      <c r="B150" s="7" t="s">
        <v>287</v>
      </c>
    </row>
    <row r="151" spans="2:34" ht="15" customHeight="1" x14ac:dyDescent="0.25">
      <c r="B151" s="7" t="s">
        <v>288</v>
      </c>
    </row>
    <row r="152" spans="2:34" ht="15" customHeight="1" x14ac:dyDescent="0.25">
      <c r="B152" s="7" t="s">
        <v>289</v>
      </c>
    </row>
    <row r="153" spans="2:34" ht="15" customHeight="1" x14ac:dyDescent="0.25">
      <c r="B153" s="7" t="s">
        <v>290</v>
      </c>
    </row>
    <row r="154" spans="2:34" ht="15" customHeight="1" x14ac:dyDescent="0.25">
      <c r="B154" s="7" t="s">
        <v>267</v>
      </c>
    </row>
    <row r="155" spans="2:34" ht="15" customHeight="1" x14ac:dyDescent="0.25">
      <c r="B155" s="7" t="s">
        <v>291</v>
      </c>
    </row>
    <row r="156" spans="2:34" ht="15" customHeight="1" x14ac:dyDescent="0.25">
      <c r="B156" s="7" t="s">
        <v>292</v>
      </c>
    </row>
    <row r="157" spans="2:34" ht="15" customHeight="1" x14ac:dyDescent="0.25">
      <c r="B157" s="7" t="s">
        <v>293</v>
      </c>
    </row>
    <row r="158" spans="2:34" ht="15" customHeight="1" x14ac:dyDescent="0.25">
      <c r="B158" s="7" t="s">
        <v>294</v>
      </c>
    </row>
    <row r="159" spans="2:34" ht="15" customHeight="1" x14ac:dyDescent="0.25">
      <c r="B159" s="7" t="s">
        <v>295</v>
      </c>
    </row>
    <row r="160" spans="2:34" ht="15" customHeight="1" x14ac:dyDescent="0.25">
      <c r="B160" s="7" t="s">
        <v>296</v>
      </c>
    </row>
    <row r="308" spans="2:34"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row>
    <row r="511" spans="2:34"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row>
    <row r="712" spans="2:34"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row>
    <row r="887" spans="2:34"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row>
    <row r="1100" spans="2:34"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c r="AH1100" s="85"/>
    </row>
    <row r="1227" spans="2:34"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c r="AH1227" s="85"/>
    </row>
    <row r="1390" spans="2:34"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c r="AH1390" s="85"/>
    </row>
    <row r="1502" spans="2:34"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c r="AH1502" s="85"/>
    </row>
    <row r="1604" spans="2:34"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c r="AH1604" s="85"/>
    </row>
    <row r="1698" spans="2:34"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c r="AH1698" s="85"/>
    </row>
    <row r="1945" spans="2:34"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c r="AH1945" s="85"/>
    </row>
    <row r="2031" spans="2:34"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c r="AH2031" s="85"/>
    </row>
    <row r="2153" spans="2:34"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c r="AH2153" s="85"/>
    </row>
    <row r="2317" spans="2:34"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c r="AH2317" s="85"/>
    </row>
    <row r="2419" spans="2:34"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c r="AH2419" s="85"/>
    </row>
    <row r="2509" spans="2:34"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c r="AH2509" s="85"/>
    </row>
    <row r="2598" spans="2:34"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c r="AH2598" s="85"/>
    </row>
    <row r="2719" spans="2:34"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c r="AH2719" s="85"/>
    </row>
    <row r="2837" spans="2:34"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c r="AH2837" s="85"/>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4"/>
  <sheetViews>
    <sheetView zoomScaleNormal="100" workbookViewId="0">
      <selection activeCell="A25" sqref="A25"/>
    </sheetView>
  </sheetViews>
  <sheetFormatPr defaultRowHeight="15" x14ac:dyDescent="0.25"/>
  <cols>
    <col min="1" max="1" width="26.140625" style="2" customWidth="1"/>
    <col min="2" max="32" width="11.5703125" bestFit="1" customWidth="1"/>
  </cols>
  <sheetData>
    <row r="1" spans="1:32" ht="30" x14ac:dyDescent="0.2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2" t="s">
        <v>98</v>
      </c>
      <c r="B2" s="5">
        <f>INDEX('AEO Table 10 2021'!$C$31:$AJ$31,MATCH('EIaE-BIE'!B$1,'AEO Table 10 2021'!$C$13:$AJ$13,0))*10^6*'Canada Elec Mix'!B2</f>
        <v>2034397.1042679492</v>
      </c>
      <c r="C2" s="5">
        <f>INDEX('AEO Table 10 2022'!$C$31:$AJ$31,MATCH('EIaE-BIE'!C$1,'AEO Table 10 2022'!$C$13:$AJ$13,0))*10^6*'Canada Elec Mix'!C2</f>
        <v>3468253.7206820892</v>
      </c>
      <c r="D2" s="5">
        <f>INDEX('AEO Table 10 2023'!$C$31:$AJ$31,MATCH('EIaE-BIE'!D$1,'AEO Table 10 2023'!$C$13:$AJ$13,0))*10^6*'Canada Elec Mix'!D2</f>
        <v>1253200.8887415023</v>
      </c>
      <c r="E2" s="5">
        <f>INDEX('AEO Table 10 2023'!$C$31:$AJ$31,MATCH('EIaE-BIE'!E$1,'AEO Table 10 2023'!$C$13:$AJ$13,0))*10^6*'Canada Elec Mix'!E2</f>
        <v>417991.28153818188</v>
      </c>
      <c r="F2" s="5">
        <f>INDEX('AEO Table 10 2023'!$C$31:$AJ$31,MATCH('EIaE-BIE'!F$1,'AEO Table 10 2023'!$C$13:$AJ$13,0))*10^6*'Canada Elec Mix'!F2</f>
        <v>356592.0884161244</v>
      </c>
      <c r="G2" s="5">
        <f>INDEX('AEO Table 10 2023'!$C$31:$AJ$31,MATCH('EIaE-BIE'!G$1,'AEO Table 10 2023'!$C$13:$AJ$13,0))*10^6*'Canada Elec Mix'!G2</f>
        <v>278115.41226478253</v>
      </c>
      <c r="H2" s="5">
        <f>INDEX('AEO Table 10 2023'!$C$31:$AJ$31,MATCH('EIaE-BIE'!H$1,'AEO Table 10 2023'!$C$13:$AJ$13,0))*10^6*'Canada Elec Mix'!H2</f>
        <v>274344.96232096758</v>
      </c>
      <c r="I2" s="5">
        <f>INDEX('AEO Table 10 2023'!$C$31:$AJ$31,MATCH('EIaE-BIE'!I$1,'AEO Table 10 2023'!$C$13:$AJ$13,0))*10^6*'Canada Elec Mix'!I2</f>
        <v>263902.39366768207</v>
      </c>
      <c r="J2" s="5">
        <f>INDEX('AEO Table 10 2023'!$C$31:$AJ$31,MATCH('EIaE-BIE'!J$1,'AEO Table 10 2023'!$C$13:$AJ$13,0))*10^6*'Canada Elec Mix'!J2</f>
        <v>248910.71549434823</v>
      </c>
      <c r="K2" s="5">
        <f>INDEX('AEO Table 10 2023'!$C$31:$AJ$31,MATCH('EIaE-BIE'!K$1,'AEO Table 10 2023'!$C$13:$AJ$13,0))*10^6*'Canada Elec Mix'!K2</f>
        <v>235433.50729269462</v>
      </c>
      <c r="L2" s="5">
        <f>INDEX('AEO Table 10 2023'!$C$31:$AJ$31,MATCH('EIaE-BIE'!L$1,'AEO Table 10 2023'!$C$13:$AJ$13,0))*10^6*'Canada Elec Mix'!L2</f>
        <v>232311.11053500784</v>
      </c>
      <c r="M2" s="5">
        <f>INDEX('AEO Table 10 2023'!$C$31:$AJ$31,MATCH('EIaE-BIE'!M$1,'AEO Table 10 2023'!$C$13:$AJ$13,0))*10^6*'Canada Elec Mix'!M2</f>
        <v>216012.52901984661</v>
      </c>
      <c r="N2" s="5">
        <f>INDEX('AEO Table 10 2023'!$C$31:$AJ$31,MATCH('EIaE-BIE'!N$1,'AEO Table 10 2023'!$C$13:$AJ$13,0))*10^6*'Canada Elec Mix'!N2</f>
        <v>152538.47449643991</v>
      </c>
      <c r="O2" s="5">
        <f>INDEX('AEO Table 10 2023'!$C$31:$AJ$31,MATCH('EIaE-BIE'!O$1,'AEO Table 10 2023'!$C$13:$AJ$13,0))*10^6*'Canada Elec Mix'!O2</f>
        <v>156206.38093789617</v>
      </c>
      <c r="P2" s="5">
        <f>INDEX('AEO Table 10 2023'!$C$31:$AJ$31,MATCH('EIaE-BIE'!P$1,'AEO Table 10 2023'!$C$13:$AJ$13,0))*10^6*'Canada Elec Mix'!P2</f>
        <v>157492.78932544513</v>
      </c>
      <c r="Q2" s="5">
        <f>INDEX('AEO Table 10 2023'!$C$31:$AJ$31,MATCH('EIaE-BIE'!Q$1,'AEO Table 10 2023'!$C$13:$AJ$13,0))*10^6*'Canada Elec Mix'!Q2</f>
        <v>141220.53247780699</v>
      </c>
      <c r="R2" s="5">
        <f>INDEX('AEO Table 10 2023'!$C$31:$AJ$31,MATCH('EIaE-BIE'!R$1,'AEO Table 10 2023'!$C$13:$AJ$13,0))*10^6*'Canada Elec Mix'!R2</f>
        <v>144180.76198021293</v>
      </c>
      <c r="S2" s="5">
        <f>INDEX('AEO Table 10 2023'!$C$31:$AJ$31,MATCH('EIaE-BIE'!S$1,'AEO Table 10 2023'!$C$13:$AJ$13,0))*10^6*'Canada Elec Mix'!S2</f>
        <v>145092.14956628525</v>
      </c>
      <c r="T2" s="5">
        <f>INDEX('AEO Table 10 2023'!$C$31:$AJ$31,MATCH('EIaE-BIE'!T$1,'AEO Table 10 2023'!$C$13:$AJ$13,0))*10^6*'Canada Elec Mix'!T2</f>
        <v>144455.73056249155</v>
      </c>
      <c r="U2" s="5">
        <f>INDEX('AEO Table 10 2023'!$C$31:$AJ$31,MATCH('EIaE-BIE'!U$1,'AEO Table 10 2023'!$C$13:$AJ$13,0))*10^6*'Canada Elec Mix'!U2</f>
        <v>123083.16597099246</v>
      </c>
      <c r="V2" s="5">
        <f>INDEX('AEO Table 10 2023'!$C$31:$AJ$31,MATCH('EIaE-BIE'!V$1,'AEO Table 10 2023'!$C$13:$AJ$13,0))*10^6*'Canada Elec Mix'!V2</f>
        <v>120269.67662322633</v>
      </c>
      <c r="W2" s="5">
        <f>INDEX('AEO Table 10 2023'!$C$31:$AJ$31,MATCH('EIaE-BIE'!W$1,'AEO Table 10 2023'!$C$13:$AJ$13,0))*10^6*'Canada Elec Mix'!W2</f>
        <v>5820.6694823562675</v>
      </c>
      <c r="X2" s="5">
        <f>INDEX('AEO Table 10 2023'!$C$31:$AJ$31,MATCH('EIaE-BIE'!X$1,'AEO Table 10 2023'!$C$13:$AJ$13,0))*10^6*'Canada Elec Mix'!X2</f>
        <v>5440.3376139824804</v>
      </c>
      <c r="Y2" s="5">
        <f>INDEX('AEO Table 10 2023'!$C$31:$AJ$31,MATCH('EIaE-BIE'!Y$1,'AEO Table 10 2023'!$C$13:$AJ$13,0))*10^6*'Canada Elec Mix'!Y2</f>
        <v>5282.5473955807629</v>
      </c>
      <c r="Z2" s="5">
        <f>INDEX('AEO Table 10 2023'!$C$31:$AJ$31,MATCH('EIaE-BIE'!Z$1,'AEO Table 10 2023'!$C$13:$AJ$13,0))*10^6*'Canada Elec Mix'!Z2</f>
        <v>4809.931973152834</v>
      </c>
      <c r="AA2" s="5">
        <f>INDEX('AEO Table 10 2023'!$C$31:$AJ$31,MATCH('EIaE-BIE'!AA$1,'AEO Table 10 2023'!$C$13:$AJ$13,0))*10^6*'Canada Elec Mix'!AA2</f>
        <v>4649.4632202807161</v>
      </c>
      <c r="AB2" s="5">
        <f>INDEX('AEO Table 10 2023'!$C$31:$AJ$31,MATCH('EIaE-BIE'!AB$1,'AEO Table 10 2023'!$C$13:$AJ$13,0))*10^6*'Canada Elec Mix'!AB2</f>
        <v>4267.8979560596827</v>
      </c>
      <c r="AC2" s="5">
        <f>INDEX('AEO Table 10 2023'!$C$31:$AJ$31,MATCH('EIaE-BIE'!AC$1,'AEO Table 10 2023'!$C$13:$AJ$13,0))*10^6*'Canada Elec Mix'!AC2</f>
        <v>4236.4040263480165</v>
      </c>
      <c r="AD2" s="5">
        <f>INDEX('AEO Table 10 2023'!$C$31:$AJ$31,MATCH('EIaE-BIE'!AD$1,'AEO Table 10 2023'!$C$13:$AJ$13,0))*10^6*'Canada Elec Mix'!AD2</f>
        <v>4054.5535095388882</v>
      </c>
      <c r="AE2" s="5">
        <f>INDEX('AEO Table 10 2023'!$C$31:$AJ$31,MATCH('EIaE-BIE'!AE$1,'AEO Table 10 2023'!$C$13:$AJ$13,0))*10^6*'Canada Elec Mix'!AE2</f>
        <v>4012.9011725801215</v>
      </c>
      <c r="AF2" s="5">
        <f>INDEX('AEO Table 10 2023'!$C$31:$AJ$31,MATCH('EIaE-BIE'!AF$1,'AEO Table 10 2023'!$C$13:$AJ$13,0))*10^6*'Canada Elec Mix'!AF2</f>
        <v>3956.8670048957538</v>
      </c>
    </row>
    <row r="3" spans="1:32" x14ac:dyDescent="0.25">
      <c r="A3" s="2" t="s">
        <v>347</v>
      </c>
      <c r="B3" s="5">
        <f>INDEX('AEO Table 10 2021'!$C$31:$AJ$31,MATCH('EIaE-BIE'!B$1,'AEO Table 10 2021'!$C$13:$AJ$13,0))*10^6*'Canada Elec Mix'!B3</f>
        <v>3810515.254084209</v>
      </c>
      <c r="C3" s="5">
        <f>INDEX('AEO Table 10 2022'!$C$31:$AJ$31,MATCH('EIaE-BIE'!C$1,'AEO Table 10 2022'!$C$13:$AJ$13,0))*10^6*'Canada Elec Mix'!C3</f>
        <v>5909449.6507920139</v>
      </c>
      <c r="D3" s="5">
        <f>INDEX('AEO Table 10 2023'!$C$31:$AJ$31,MATCH('EIaE-BIE'!D$1,'AEO Table 10 2023'!$C$13:$AJ$13,0))*10^6*'Canada Elec Mix'!D3</f>
        <v>4228568.5635647234</v>
      </c>
      <c r="E3" s="5">
        <f>INDEX('AEO Table 10 2023'!$C$31:$AJ$31,MATCH('EIaE-BIE'!E$1,'AEO Table 10 2023'!$C$13:$AJ$13,0))*10^6*'Canada Elec Mix'!E3</f>
        <v>6080634.7368663549</v>
      </c>
      <c r="F3" s="5">
        <f>INDEX('AEO Table 10 2023'!$C$31:$AJ$31,MATCH('EIaE-BIE'!F$1,'AEO Table 10 2023'!$C$13:$AJ$13,0))*10^6*'Canada Elec Mix'!F3</f>
        <v>4824409.4880976863</v>
      </c>
      <c r="G3" s="5">
        <f>INDEX('AEO Table 10 2023'!$C$31:$AJ$31,MATCH('EIaE-BIE'!G$1,'AEO Table 10 2023'!$C$13:$AJ$13,0))*10^6*'Canada Elec Mix'!G3</f>
        <v>4387268.5178805441</v>
      </c>
      <c r="H3" s="5">
        <f>INDEX('AEO Table 10 2023'!$C$31:$AJ$31,MATCH('EIaE-BIE'!H$1,'AEO Table 10 2023'!$C$13:$AJ$13,0))*10^6*'Canada Elec Mix'!H3</f>
        <v>4734622.0536142429</v>
      </c>
      <c r="I3" s="5">
        <f>INDEX('AEO Table 10 2023'!$C$31:$AJ$31,MATCH('EIaE-BIE'!I$1,'AEO Table 10 2023'!$C$13:$AJ$13,0))*10^6*'Canada Elec Mix'!I3</f>
        <v>4597028.186605406</v>
      </c>
      <c r="J3" s="5">
        <f>INDEX('AEO Table 10 2023'!$C$31:$AJ$31,MATCH('EIaE-BIE'!J$1,'AEO Table 10 2023'!$C$13:$AJ$13,0))*10^6*'Canada Elec Mix'!J3</f>
        <v>4655853.7289194446</v>
      </c>
      <c r="K3" s="5">
        <f>INDEX('AEO Table 10 2023'!$C$31:$AJ$31,MATCH('EIaE-BIE'!K$1,'AEO Table 10 2023'!$C$13:$AJ$13,0))*10^6*'Canada Elec Mix'!K3</f>
        <v>4502136.3016050085</v>
      </c>
      <c r="L3" s="5">
        <f>INDEX('AEO Table 10 2023'!$C$31:$AJ$31,MATCH('EIaE-BIE'!L$1,'AEO Table 10 2023'!$C$13:$AJ$13,0))*10^6*'Canada Elec Mix'!L3</f>
        <v>4316079.9658777816</v>
      </c>
      <c r="M3" s="5">
        <f>INDEX('AEO Table 10 2023'!$C$31:$AJ$31,MATCH('EIaE-BIE'!M$1,'AEO Table 10 2023'!$C$13:$AJ$13,0))*10^6*'Canada Elec Mix'!M3</f>
        <v>4173419.2478431552</v>
      </c>
      <c r="N3" s="5">
        <f>INDEX('AEO Table 10 2023'!$C$31:$AJ$31,MATCH('EIaE-BIE'!N$1,'AEO Table 10 2023'!$C$13:$AJ$13,0))*10^6*'Canada Elec Mix'!N3</f>
        <v>3949665.1874540932</v>
      </c>
      <c r="O3" s="5">
        <f>INDEX('AEO Table 10 2023'!$C$31:$AJ$31,MATCH('EIaE-BIE'!O$1,'AEO Table 10 2023'!$C$13:$AJ$13,0))*10^6*'Canada Elec Mix'!O3</f>
        <v>3994568.7414447092</v>
      </c>
      <c r="P3" s="5">
        <f>INDEX('AEO Table 10 2023'!$C$31:$AJ$31,MATCH('EIaE-BIE'!P$1,'AEO Table 10 2023'!$C$13:$AJ$13,0))*10^6*'Canada Elec Mix'!P3</f>
        <v>3832696.2908970728</v>
      </c>
      <c r="Q3" s="5">
        <f>INDEX('AEO Table 10 2023'!$C$31:$AJ$31,MATCH('EIaE-BIE'!Q$1,'AEO Table 10 2023'!$C$13:$AJ$13,0))*10^6*'Canada Elec Mix'!Q3</f>
        <v>3671626.1746270317</v>
      </c>
      <c r="R3" s="5">
        <f>INDEX('AEO Table 10 2023'!$C$31:$AJ$31,MATCH('EIaE-BIE'!R$1,'AEO Table 10 2023'!$C$13:$AJ$13,0))*10^6*'Canada Elec Mix'!R3</f>
        <v>3176464.3456069883</v>
      </c>
      <c r="S3" s="5">
        <f>INDEX('AEO Table 10 2023'!$C$31:$AJ$31,MATCH('EIaE-BIE'!S$1,'AEO Table 10 2023'!$C$13:$AJ$13,0))*10^6*'Canada Elec Mix'!S3</f>
        <v>3142017.389544833</v>
      </c>
      <c r="T3" s="5">
        <f>INDEX('AEO Table 10 2023'!$C$31:$AJ$31,MATCH('EIaE-BIE'!T$1,'AEO Table 10 2023'!$C$13:$AJ$13,0))*10^6*'Canada Elec Mix'!T3</f>
        <v>3087679.3308384344</v>
      </c>
      <c r="U3" s="5">
        <f>INDEX('AEO Table 10 2023'!$C$31:$AJ$31,MATCH('EIaE-BIE'!U$1,'AEO Table 10 2023'!$C$13:$AJ$13,0))*10^6*'Canada Elec Mix'!U3</f>
        <v>3118787.8077058657</v>
      </c>
      <c r="V3" s="5">
        <f>INDEX('AEO Table 10 2023'!$C$31:$AJ$31,MATCH('EIaE-BIE'!V$1,'AEO Table 10 2023'!$C$13:$AJ$13,0))*10^6*'Canada Elec Mix'!V3</f>
        <v>3049563.968366744</v>
      </c>
      <c r="W3" s="5">
        <f>INDEX('AEO Table 10 2023'!$C$31:$AJ$31,MATCH('EIaE-BIE'!W$1,'AEO Table 10 2023'!$C$13:$AJ$13,0))*10^6*'Canada Elec Mix'!W3</f>
        <v>2933757.0397650739</v>
      </c>
      <c r="X3" s="5">
        <f>INDEX('AEO Table 10 2023'!$C$31:$AJ$31,MATCH('EIaE-BIE'!X$1,'AEO Table 10 2023'!$C$13:$AJ$13,0))*10^6*'Canada Elec Mix'!X3</f>
        <v>2896240.7172170375</v>
      </c>
      <c r="Y3" s="5">
        <f>INDEX('AEO Table 10 2023'!$C$31:$AJ$31,MATCH('EIaE-BIE'!Y$1,'AEO Table 10 2023'!$C$13:$AJ$13,0))*10^6*'Canada Elec Mix'!Y3</f>
        <v>2850749.7420169981</v>
      </c>
      <c r="Z3" s="5">
        <f>INDEX('AEO Table 10 2023'!$C$31:$AJ$31,MATCH('EIaE-BIE'!Z$1,'AEO Table 10 2023'!$C$13:$AJ$13,0))*10^6*'Canada Elec Mix'!Z3</f>
        <v>2705699.3712850921</v>
      </c>
      <c r="AA3" s="5">
        <f>INDEX('AEO Table 10 2023'!$C$31:$AJ$31,MATCH('EIaE-BIE'!AA$1,'AEO Table 10 2023'!$C$13:$AJ$13,0))*10^6*'Canada Elec Mix'!AA3</f>
        <v>2628085.2856666758</v>
      </c>
      <c r="AB3" s="5">
        <f>INDEX('AEO Table 10 2023'!$C$31:$AJ$31,MATCH('EIaE-BIE'!AB$1,'AEO Table 10 2023'!$C$13:$AJ$13,0))*10^6*'Canada Elec Mix'!AB3</f>
        <v>2518655.6020325646</v>
      </c>
      <c r="AC3" s="5">
        <f>INDEX('AEO Table 10 2023'!$C$31:$AJ$31,MATCH('EIaE-BIE'!AC$1,'AEO Table 10 2023'!$C$13:$AJ$13,0))*10^6*'Canada Elec Mix'!AC3</f>
        <v>2503203.0523090321</v>
      </c>
      <c r="AD3" s="5">
        <f>INDEX('AEO Table 10 2023'!$C$31:$AJ$31,MATCH('EIaE-BIE'!AD$1,'AEO Table 10 2023'!$C$13:$AJ$13,0))*10^6*'Canada Elec Mix'!AD3</f>
        <v>2484756.151019257</v>
      </c>
      <c r="AE3" s="5">
        <f>INDEX('AEO Table 10 2023'!$C$31:$AJ$31,MATCH('EIaE-BIE'!AE$1,'AEO Table 10 2023'!$C$13:$AJ$13,0))*10^6*'Canada Elec Mix'!AE3</f>
        <v>2457037.9740617792</v>
      </c>
      <c r="AF3" s="5">
        <f>INDEX('AEO Table 10 2023'!$C$31:$AJ$31,MATCH('EIaE-BIE'!AF$1,'AEO Table 10 2023'!$C$13:$AJ$13,0))*10^6*'Canada Elec Mix'!AF3</f>
        <v>2417288.2027816041</v>
      </c>
    </row>
    <row r="4" spans="1:32" x14ac:dyDescent="0.25">
      <c r="A4" s="2" t="s">
        <v>348</v>
      </c>
      <c r="B4" s="5">
        <f>INDEX('AEO Table 10 2021'!$C$31:$AJ$31,MATCH('EIaE-BIE'!B$1,'AEO Table 10 2021'!$C$13:$AJ$13,0))*10^6*'Canada Elec Mix'!B4</f>
        <v>0</v>
      </c>
      <c r="C4" s="5">
        <f>INDEX('AEO Table 10 2022'!$C$31:$AJ$31,MATCH('EIaE-BIE'!C$1,'AEO Table 10 2022'!$C$13:$AJ$13,0))*10^6*'Canada Elec Mix'!C4</f>
        <v>0</v>
      </c>
      <c r="D4" s="5">
        <f>INDEX('AEO Table 10 2023'!$C$31:$AJ$31,MATCH('EIaE-BIE'!D$1,'AEO Table 10 2023'!$C$13:$AJ$13,0))*10^6*'Canada Elec Mix'!D4</f>
        <v>0</v>
      </c>
      <c r="E4" s="5">
        <f>INDEX('AEO Table 10 2023'!$C$31:$AJ$31,MATCH('EIaE-BIE'!E$1,'AEO Table 10 2023'!$C$13:$AJ$13,0))*10^6*'Canada Elec Mix'!E4</f>
        <v>0</v>
      </c>
      <c r="F4" s="5">
        <f>INDEX('AEO Table 10 2023'!$C$31:$AJ$31,MATCH('EIaE-BIE'!F$1,'AEO Table 10 2023'!$C$13:$AJ$13,0))*10^6*'Canada Elec Mix'!F4</f>
        <v>0</v>
      </c>
      <c r="G4" s="5">
        <f>INDEX('AEO Table 10 2023'!$C$31:$AJ$31,MATCH('EIaE-BIE'!G$1,'AEO Table 10 2023'!$C$13:$AJ$13,0))*10^6*'Canada Elec Mix'!G4</f>
        <v>0</v>
      </c>
      <c r="H4" s="5">
        <f>INDEX('AEO Table 10 2023'!$C$31:$AJ$31,MATCH('EIaE-BIE'!H$1,'AEO Table 10 2023'!$C$13:$AJ$13,0))*10^6*'Canada Elec Mix'!H4</f>
        <v>0</v>
      </c>
      <c r="I4" s="5">
        <f>INDEX('AEO Table 10 2023'!$C$31:$AJ$31,MATCH('EIaE-BIE'!I$1,'AEO Table 10 2023'!$C$13:$AJ$13,0))*10^6*'Canada Elec Mix'!I4</f>
        <v>0</v>
      </c>
      <c r="J4" s="5">
        <f>INDEX('AEO Table 10 2023'!$C$31:$AJ$31,MATCH('EIaE-BIE'!J$1,'AEO Table 10 2023'!$C$13:$AJ$13,0))*10^6*'Canada Elec Mix'!J4</f>
        <v>0</v>
      </c>
      <c r="K4" s="5">
        <f>INDEX('AEO Table 10 2023'!$C$31:$AJ$31,MATCH('EIaE-BIE'!K$1,'AEO Table 10 2023'!$C$13:$AJ$13,0))*10^6*'Canada Elec Mix'!K4</f>
        <v>0</v>
      </c>
      <c r="L4" s="5">
        <f>INDEX('AEO Table 10 2023'!$C$31:$AJ$31,MATCH('EIaE-BIE'!L$1,'AEO Table 10 2023'!$C$13:$AJ$13,0))*10^6*'Canada Elec Mix'!L4</f>
        <v>0</v>
      </c>
      <c r="M4" s="5">
        <f>INDEX('AEO Table 10 2023'!$C$31:$AJ$31,MATCH('EIaE-BIE'!M$1,'AEO Table 10 2023'!$C$13:$AJ$13,0))*10^6*'Canada Elec Mix'!M4</f>
        <v>0</v>
      </c>
      <c r="N4" s="5">
        <f>INDEX('AEO Table 10 2023'!$C$31:$AJ$31,MATCH('EIaE-BIE'!N$1,'AEO Table 10 2023'!$C$13:$AJ$13,0))*10^6*'Canada Elec Mix'!N4</f>
        <v>0</v>
      </c>
      <c r="O4" s="5">
        <f>INDEX('AEO Table 10 2023'!$C$31:$AJ$31,MATCH('EIaE-BIE'!O$1,'AEO Table 10 2023'!$C$13:$AJ$13,0))*10^6*'Canada Elec Mix'!O4</f>
        <v>0</v>
      </c>
      <c r="P4" s="5">
        <f>INDEX('AEO Table 10 2023'!$C$31:$AJ$31,MATCH('EIaE-BIE'!P$1,'AEO Table 10 2023'!$C$13:$AJ$13,0))*10^6*'Canada Elec Mix'!P4</f>
        <v>0</v>
      </c>
      <c r="Q4" s="5">
        <f>INDEX('AEO Table 10 2023'!$C$31:$AJ$31,MATCH('EIaE-BIE'!Q$1,'AEO Table 10 2023'!$C$13:$AJ$13,0))*10^6*'Canada Elec Mix'!Q4</f>
        <v>0</v>
      </c>
      <c r="R4" s="5">
        <f>INDEX('AEO Table 10 2023'!$C$31:$AJ$31,MATCH('EIaE-BIE'!R$1,'AEO Table 10 2023'!$C$13:$AJ$13,0))*10^6*'Canada Elec Mix'!R4</f>
        <v>0</v>
      </c>
      <c r="S4" s="5">
        <f>INDEX('AEO Table 10 2023'!$C$31:$AJ$31,MATCH('EIaE-BIE'!S$1,'AEO Table 10 2023'!$C$13:$AJ$13,0))*10^6*'Canada Elec Mix'!S4</f>
        <v>0</v>
      </c>
      <c r="T4" s="5">
        <f>INDEX('AEO Table 10 2023'!$C$31:$AJ$31,MATCH('EIaE-BIE'!T$1,'AEO Table 10 2023'!$C$13:$AJ$13,0))*10^6*'Canada Elec Mix'!T4</f>
        <v>0</v>
      </c>
      <c r="U4" s="5">
        <f>INDEX('AEO Table 10 2023'!$C$31:$AJ$31,MATCH('EIaE-BIE'!U$1,'AEO Table 10 2023'!$C$13:$AJ$13,0))*10^6*'Canada Elec Mix'!U4</f>
        <v>0</v>
      </c>
      <c r="V4" s="5">
        <f>INDEX('AEO Table 10 2023'!$C$31:$AJ$31,MATCH('EIaE-BIE'!V$1,'AEO Table 10 2023'!$C$13:$AJ$13,0))*10^6*'Canada Elec Mix'!V4</f>
        <v>0</v>
      </c>
      <c r="W4" s="5">
        <f>INDEX('AEO Table 10 2023'!$C$31:$AJ$31,MATCH('EIaE-BIE'!W$1,'AEO Table 10 2023'!$C$13:$AJ$13,0))*10^6*'Canada Elec Mix'!W4</f>
        <v>0</v>
      </c>
      <c r="X4" s="5">
        <f>INDEX('AEO Table 10 2023'!$C$31:$AJ$31,MATCH('EIaE-BIE'!X$1,'AEO Table 10 2023'!$C$13:$AJ$13,0))*10^6*'Canada Elec Mix'!X4</f>
        <v>0</v>
      </c>
      <c r="Y4" s="5">
        <f>INDEX('AEO Table 10 2023'!$C$31:$AJ$31,MATCH('EIaE-BIE'!Y$1,'AEO Table 10 2023'!$C$13:$AJ$13,0))*10^6*'Canada Elec Mix'!Y4</f>
        <v>0</v>
      </c>
      <c r="Z4" s="5">
        <f>INDEX('AEO Table 10 2023'!$C$31:$AJ$31,MATCH('EIaE-BIE'!Z$1,'AEO Table 10 2023'!$C$13:$AJ$13,0))*10^6*'Canada Elec Mix'!Z4</f>
        <v>0</v>
      </c>
      <c r="AA4" s="5">
        <f>INDEX('AEO Table 10 2023'!$C$31:$AJ$31,MATCH('EIaE-BIE'!AA$1,'AEO Table 10 2023'!$C$13:$AJ$13,0))*10^6*'Canada Elec Mix'!AA4</f>
        <v>0</v>
      </c>
      <c r="AB4" s="5">
        <f>INDEX('AEO Table 10 2023'!$C$31:$AJ$31,MATCH('EIaE-BIE'!AB$1,'AEO Table 10 2023'!$C$13:$AJ$13,0))*10^6*'Canada Elec Mix'!AB4</f>
        <v>0</v>
      </c>
      <c r="AC4" s="5">
        <f>INDEX('AEO Table 10 2023'!$C$31:$AJ$31,MATCH('EIaE-BIE'!AC$1,'AEO Table 10 2023'!$C$13:$AJ$13,0))*10^6*'Canada Elec Mix'!AC4</f>
        <v>0</v>
      </c>
      <c r="AD4" s="5">
        <f>INDEX('AEO Table 10 2023'!$C$31:$AJ$31,MATCH('EIaE-BIE'!AD$1,'AEO Table 10 2023'!$C$13:$AJ$13,0))*10^6*'Canada Elec Mix'!AD4</f>
        <v>0</v>
      </c>
      <c r="AE4" s="5">
        <f>INDEX('AEO Table 10 2023'!$C$31:$AJ$31,MATCH('EIaE-BIE'!AE$1,'AEO Table 10 2023'!$C$13:$AJ$13,0))*10^6*'Canada Elec Mix'!AE4</f>
        <v>0</v>
      </c>
      <c r="AF4" s="5">
        <f>INDEX('AEO Table 10 2023'!$C$31:$AJ$31,MATCH('EIaE-BIE'!AF$1,'AEO Table 10 2023'!$C$13:$AJ$13,0))*10^6*'Canada Elec Mix'!AF4</f>
        <v>0</v>
      </c>
    </row>
    <row r="5" spans="1:32" x14ac:dyDescent="0.25">
      <c r="A5" s="2" t="s">
        <v>99</v>
      </c>
      <c r="B5" s="5">
        <f>INDEX('AEO Table 10 2021'!$C$31:$AJ$31,MATCH('EIaE-BIE'!B$1,'AEO Table 10 2021'!$C$13:$AJ$13,0))*10^6*'Canada Elec Mix'!B5</f>
        <v>5454614.8570110416</v>
      </c>
      <c r="C5" s="5">
        <f>INDEX('AEO Table 10 2022'!$C$31:$AJ$31,MATCH('EIaE-BIE'!C$1,'AEO Table 10 2022'!$C$13:$AJ$13,0))*10^6*'Canada Elec Mix'!C5</f>
        <v>7709973.1584240971</v>
      </c>
      <c r="D5" s="5">
        <f>INDEX('AEO Table 10 2023'!$C$31:$AJ$31,MATCH('EIaE-BIE'!D$1,'AEO Table 10 2023'!$C$13:$AJ$13,0))*10^6*'Canada Elec Mix'!D5</f>
        <v>5216598.7669746792</v>
      </c>
      <c r="E5" s="5">
        <f>INDEX('AEO Table 10 2023'!$C$31:$AJ$31,MATCH('EIaE-BIE'!E$1,'AEO Table 10 2023'!$C$13:$AJ$13,0))*10^6*'Canada Elec Mix'!E5</f>
        <v>5328406.4765726719</v>
      </c>
      <c r="F5" s="5">
        <f>INDEX('AEO Table 10 2023'!$C$31:$AJ$31,MATCH('EIaE-BIE'!F$1,'AEO Table 10 2023'!$C$13:$AJ$13,0))*10^6*'Canada Elec Mix'!F5</f>
        <v>5143838.1845477158</v>
      </c>
      <c r="G5" s="5">
        <f>INDEX('AEO Table 10 2023'!$C$31:$AJ$31,MATCH('EIaE-BIE'!G$1,'AEO Table 10 2023'!$C$13:$AJ$13,0))*10^6*'Canada Elec Mix'!G5</f>
        <v>4123845.0868260143</v>
      </c>
      <c r="H5" s="5">
        <f>INDEX('AEO Table 10 2023'!$C$31:$AJ$31,MATCH('EIaE-BIE'!H$1,'AEO Table 10 2023'!$C$13:$AJ$13,0))*10^6*'Canada Elec Mix'!H5</f>
        <v>3912512.5700853337</v>
      </c>
      <c r="I5" s="5">
        <f>INDEX('AEO Table 10 2023'!$C$31:$AJ$31,MATCH('EIaE-BIE'!I$1,'AEO Table 10 2023'!$C$13:$AJ$13,0))*10^6*'Canada Elec Mix'!I5</f>
        <v>4508671.4827159634</v>
      </c>
      <c r="J5" s="5">
        <f>INDEX('AEO Table 10 2023'!$C$31:$AJ$31,MATCH('EIaE-BIE'!J$1,'AEO Table 10 2023'!$C$13:$AJ$13,0))*10^6*'Canada Elec Mix'!J5</f>
        <v>5147981.7215810362</v>
      </c>
      <c r="K5" s="5">
        <f>INDEX('AEO Table 10 2023'!$C$31:$AJ$31,MATCH('EIaE-BIE'!K$1,'AEO Table 10 2023'!$C$13:$AJ$13,0))*10^6*'Canada Elec Mix'!K5</f>
        <v>4558632.9072002703</v>
      </c>
      <c r="L5" s="5">
        <f>INDEX('AEO Table 10 2023'!$C$31:$AJ$31,MATCH('EIaE-BIE'!L$1,'AEO Table 10 2023'!$C$13:$AJ$13,0))*10^6*'Canada Elec Mix'!L5</f>
        <v>5137837.566944018</v>
      </c>
      <c r="M5" s="5">
        <f>INDEX('AEO Table 10 2023'!$C$31:$AJ$31,MATCH('EIaE-BIE'!M$1,'AEO Table 10 2023'!$C$13:$AJ$13,0))*10^6*'Canada Elec Mix'!M5</f>
        <v>4391593.3460538918</v>
      </c>
      <c r="N5" s="5">
        <f>INDEX('AEO Table 10 2023'!$C$31:$AJ$31,MATCH('EIaE-BIE'!N$1,'AEO Table 10 2023'!$C$13:$AJ$13,0))*10^6*'Canada Elec Mix'!N5</f>
        <v>4887503.4289581794</v>
      </c>
      <c r="O5" s="5">
        <f>INDEX('AEO Table 10 2023'!$C$31:$AJ$31,MATCH('EIaE-BIE'!O$1,'AEO Table 10 2023'!$C$13:$AJ$13,0))*10^6*'Canada Elec Mix'!O5</f>
        <v>4927183.7685530446</v>
      </c>
      <c r="P5" s="5">
        <f>INDEX('AEO Table 10 2023'!$C$31:$AJ$31,MATCH('EIaE-BIE'!P$1,'AEO Table 10 2023'!$C$13:$AJ$13,0))*10^6*'Canada Elec Mix'!P5</f>
        <v>5341541.5195304612</v>
      </c>
      <c r="Q5" s="5">
        <f>INDEX('AEO Table 10 2023'!$C$31:$AJ$31,MATCH('EIaE-BIE'!Q$1,'AEO Table 10 2023'!$C$13:$AJ$13,0))*10^6*'Canada Elec Mix'!Q5</f>
        <v>5262905.2181952372</v>
      </c>
      <c r="R5" s="5">
        <f>INDEX('AEO Table 10 2023'!$C$31:$AJ$31,MATCH('EIaE-BIE'!R$1,'AEO Table 10 2023'!$C$13:$AJ$13,0))*10^6*'Canada Elec Mix'!R5</f>
        <v>5280137.208116034</v>
      </c>
      <c r="S5" s="5">
        <f>INDEX('AEO Table 10 2023'!$C$31:$AJ$31,MATCH('EIaE-BIE'!S$1,'AEO Table 10 2023'!$C$13:$AJ$13,0))*10^6*'Canada Elec Mix'!S5</f>
        <v>5247070.3313373849</v>
      </c>
      <c r="T5" s="5">
        <f>INDEX('AEO Table 10 2023'!$C$31:$AJ$31,MATCH('EIaE-BIE'!T$1,'AEO Table 10 2023'!$C$13:$AJ$13,0))*10^6*'Canada Elec Mix'!T5</f>
        <v>5289627.8360554092</v>
      </c>
      <c r="U5" s="5">
        <f>INDEX('AEO Table 10 2023'!$C$31:$AJ$31,MATCH('EIaE-BIE'!U$1,'AEO Table 10 2023'!$C$13:$AJ$13,0))*10^6*'Canada Elec Mix'!U5</f>
        <v>5320587.9754646104</v>
      </c>
      <c r="V5" s="5">
        <f>INDEX('AEO Table 10 2023'!$C$31:$AJ$31,MATCH('EIaE-BIE'!V$1,'AEO Table 10 2023'!$C$13:$AJ$13,0))*10^6*'Canada Elec Mix'!V5</f>
        <v>5322781.41134807</v>
      </c>
      <c r="W5" s="5">
        <f>INDEX('AEO Table 10 2023'!$C$31:$AJ$31,MATCH('EIaE-BIE'!W$1,'AEO Table 10 2023'!$C$13:$AJ$13,0))*10^6*'Canada Elec Mix'!W5</f>
        <v>4849524.651421193</v>
      </c>
      <c r="X5" s="5">
        <f>INDEX('AEO Table 10 2023'!$C$31:$AJ$31,MATCH('EIaE-BIE'!X$1,'AEO Table 10 2023'!$C$13:$AJ$13,0))*10^6*'Canada Elec Mix'!X5</f>
        <v>4779657.4680321924</v>
      </c>
      <c r="Y5" s="5">
        <f>INDEX('AEO Table 10 2023'!$C$31:$AJ$31,MATCH('EIaE-BIE'!Y$1,'AEO Table 10 2023'!$C$13:$AJ$13,0))*10^6*'Canada Elec Mix'!Y5</f>
        <v>4634946.018407899</v>
      </c>
      <c r="Z5" s="5">
        <f>INDEX('AEO Table 10 2023'!$C$31:$AJ$31,MATCH('EIaE-BIE'!Z$1,'AEO Table 10 2023'!$C$13:$AJ$13,0))*10^6*'Canada Elec Mix'!Z5</f>
        <v>4732648.6992420442</v>
      </c>
      <c r="AA5" s="5">
        <f>INDEX('AEO Table 10 2023'!$C$31:$AJ$31,MATCH('EIaE-BIE'!AA$1,'AEO Table 10 2023'!$C$13:$AJ$13,0))*10^6*'Canada Elec Mix'!AA5</f>
        <v>4584999.2937964378</v>
      </c>
      <c r="AB5" s="5">
        <f>INDEX('AEO Table 10 2023'!$C$31:$AJ$31,MATCH('EIaE-BIE'!AB$1,'AEO Table 10 2023'!$C$13:$AJ$13,0))*10^6*'Canada Elec Mix'!AB5</f>
        <v>4433574.0871742088</v>
      </c>
      <c r="AC5" s="5">
        <f>INDEX('AEO Table 10 2023'!$C$31:$AJ$31,MATCH('EIaE-BIE'!AC$1,'AEO Table 10 2023'!$C$13:$AJ$13,0))*10^6*'Canada Elec Mix'!AC5</f>
        <v>4408188.0615279665</v>
      </c>
      <c r="AD5" s="5">
        <f>INDEX('AEO Table 10 2023'!$C$31:$AJ$31,MATCH('EIaE-BIE'!AD$1,'AEO Table 10 2023'!$C$13:$AJ$13,0))*10^6*'Canada Elec Mix'!AD5</f>
        <v>4442227.973392386</v>
      </c>
      <c r="AE5" s="5">
        <f>INDEX('AEO Table 10 2023'!$C$31:$AJ$31,MATCH('EIaE-BIE'!AE$1,'AEO Table 10 2023'!$C$13:$AJ$13,0))*10^6*'Canada Elec Mix'!AE5</f>
        <v>4394066.4052045979</v>
      </c>
      <c r="AF5" s="5">
        <f>INDEX('AEO Table 10 2023'!$C$31:$AJ$31,MATCH('EIaE-BIE'!AF$1,'AEO Table 10 2023'!$C$13:$AJ$13,0))*10^6*'Canada Elec Mix'!AF5</f>
        <v>4289196.9509965116</v>
      </c>
    </row>
    <row r="6" spans="1:32" x14ac:dyDescent="0.25">
      <c r="A6" s="2" t="s">
        <v>101</v>
      </c>
      <c r="B6" s="5">
        <f>INDEX('AEO Table 10 2021'!$C$31:$AJ$31,MATCH('EIaE-BIE'!B$1,'AEO Table 10 2021'!$C$13:$AJ$13,0))*10^6*'Canada Elec Mix'!B6</f>
        <v>25239291.567287896</v>
      </c>
      <c r="C6" s="5">
        <f>INDEX('AEO Table 10 2022'!$C$31:$AJ$31,MATCH('EIaE-BIE'!C$1,'AEO Table 10 2022'!$C$13:$AJ$13,0))*10^6*'Canada Elec Mix'!C6</f>
        <v>38527315.256688848</v>
      </c>
      <c r="D6" s="5">
        <f>INDEX('AEO Table 10 2023'!$C$31:$AJ$31,MATCH('EIaE-BIE'!D$1,'AEO Table 10 2023'!$C$13:$AJ$13,0))*10^6*'Canada Elec Mix'!D6</f>
        <v>26646410.619361363</v>
      </c>
      <c r="E6" s="5">
        <f>INDEX('AEO Table 10 2023'!$C$31:$AJ$31,MATCH('EIaE-BIE'!E$1,'AEO Table 10 2023'!$C$13:$AJ$13,0))*10^6*'Canada Elec Mix'!E6</f>
        <v>31999946.332011431</v>
      </c>
      <c r="F6" s="5">
        <f>INDEX('AEO Table 10 2023'!$C$31:$AJ$31,MATCH('EIaE-BIE'!F$1,'AEO Table 10 2023'!$C$13:$AJ$13,0))*10^6*'Canada Elec Mix'!F6</f>
        <v>26944683.115691237</v>
      </c>
      <c r="G6" s="5">
        <f>INDEX('AEO Table 10 2023'!$C$31:$AJ$31,MATCH('EIaE-BIE'!G$1,'AEO Table 10 2023'!$C$13:$AJ$13,0))*10^6*'Canada Elec Mix'!G6</f>
        <v>23952798.19482797</v>
      </c>
      <c r="H6" s="5">
        <f>INDEX('AEO Table 10 2023'!$C$31:$AJ$31,MATCH('EIaE-BIE'!H$1,'AEO Table 10 2023'!$C$13:$AJ$13,0))*10^6*'Canada Elec Mix'!H6</f>
        <v>24519448.761407394</v>
      </c>
      <c r="I6" s="5">
        <f>INDEX('AEO Table 10 2023'!$C$31:$AJ$31,MATCH('EIaE-BIE'!I$1,'AEO Table 10 2023'!$C$13:$AJ$13,0))*10^6*'Canada Elec Mix'!I6</f>
        <v>25872755.747016706</v>
      </c>
      <c r="J6" s="5">
        <f>INDEX('AEO Table 10 2023'!$C$31:$AJ$31,MATCH('EIaE-BIE'!J$1,'AEO Table 10 2023'!$C$13:$AJ$13,0))*10^6*'Canada Elec Mix'!J6</f>
        <v>27188857.461141244</v>
      </c>
      <c r="K6" s="5">
        <f>INDEX('AEO Table 10 2023'!$C$31:$AJ$31,MATCH('EIaE-BIE'!K$1,'AEO Table 10 2023'!$C$13:$AJ$13,0))*10^6*'Canada Elec Mix'!K6</f>
        <v>25621261.07605451</v>
      </c>
      <c r="L6" s="5">
        <f>INDEX('AEO Table 10 2023'!$C$31:$AJ$31,MATCH('EIaE-BIE'!L$1,'AEO Table 10 2023'!$C$13:$AJ$13,0))*10^6*'Canada Elec Mix'!L6</f>
        <v>27015935.508342423</v>
      </c>
      <c r="M6" s="5">
        <f>INDEX('AEO Table 10 2023'!$C$31:$AJ$31,MATCH('EIaE-BIE'!M$1,'AEO Table 10 2023'!$C$13:$AJ$13,0))*10^6*'Canada Elec Mix'!M6</f>
        <v>25177234.39786765</v>
      </c>
      <c r="N6" s="5">
        <f>INDEX('AEO Table 10 2023'!$C$31:$AJ$31,MATCH('EIaE-BIE'!N$1,'AEO Table 10 2023'!$C$13:$AJ$13,0))*10^6*'Canada Elec Mix'!N6</f>
        <v>25703269.654775735</v>
      </c>
      <c r="O6" s="5">
        <f>INDEX('AEO Table 10 2023'!$C$31:$AJ$31,MATCH('EIaE-BIE'!O$1,'AEO Table 10 2023'!$C$13:$AJ$13,0))*10^6*'Canada Elec Mix'!O6</f>
        <v>25920290.083167396</v>
      </c>
      <c r="P6" s="5">
        <f>INDEX('AEO Table 10 2023'!$C$31:$AJ$31,MATCH('EIaE-BIE'!P$1,'AEO Table 10 2023'!$C$13:$AJ$13,0))*10^6*'Canada Elec Mix'!P6</f>
        <v>26021315.913875923</v>
      </c>
      <c r="Q6" s="5">
        <f>INDEX('AEO Table 10 2023'!$C$31:$AJ$31,MATCH('EIaE-BIE'!Q$1,'AEO Table 10 2023'!$C$13:$AJ$13,0))*10^6*'Canada Elec Mix'!Q6</f>
        <v>25170646.505239576</v>
      </c>
      <c r="R6" s="5">
        <f>INDEX('AEO Table 10 2023'!$C$31:$AJ$31,MATCH('EIaE-BIE'!R$1,'AEO Table 10 2023'!$C$13:$AJ$13,0))*10^6*'Canada Elec Mix'!R6</f>
        <v>25345683.117268682</v>
      </c>
      <c r="S6" s="5">
        <f>INDEX('AEO Table 10 2023'!$C$31:$AJ$31,MATCH('EIaE-BIE'!S$1,'AEO Table 10 2023'!$C$13:$AJ$13,0))*10^6*'Canada Elec Mix'!S6</f>
        <v>25227407.093489897</v>
      </c>
      <c r="T6" s="5">
        <f>INDEX('AEO Table 10 2023'!$C$31:$AJ$31,MATCH('EIaE-BIE'!T$1,'AEO Table 10 2023'!$C$13:$AJ$13,0))*10^6*'Canada Elec Mix'!T6</f>
        <v>25460843.834173832</v>
      </c>
      <c r="U6" s="5">
        <f>INDEX('AEO Table 10 2023'!$C$31:$AJ$31,MATCH('EIaE-BIE'!U$1,'AEO Table 10 2023'!$C$13:$AJ$13,0))*10^6*'Canada Elec Mix'!U6</f>
        <v>25610692.109657582</v>
      </c>
      <c r="V6" s="5">
        <f>INDEX('AEO Table 10 2023'!$C$31:$AJ$31,MATCH('EIaE-BIE'!V$1,'AEO Table 10 2023'!$C$13:$AJ$13,0))*10^6*'Canada Elec Mix'!V6</f>
        <v>25590940.92425688</v>
      </c>
      <c r="W6" s="5">
        <f>INDEX('AEO Table 10 2023'!$C$31:$AJ$31,MATCH('EIaE-BIE'!W$1,'AEO Table 10 2023'!$C$13:$AJ$13,0))*10^6*'Canada Elec Mix'!W6</f>
        <v>24642563.035315879</v>
      </c>
      <c r="X6" s="5">
        <f>INDEX('AEO Table 10 2023'!$C$31:$AJ$31,MATCH('EIaE-BIE'!X$1,'AEO Table 10 2023'!$C$13:$AJ$13,0))*10^6*'Canada Elec Mix'!X6</f>
        <v>24277228.474932417</v>
      </c>
      <c r="Y6" s="5">
        <f>INDEX('AEO Table 10 2023'!$C$31:$AJ$31,MATCH('EIaE-BIE'!Y$1,'AEO Table 10 2023'!$C$13:$AJ$13,0))*10^6*'Canada Elec Mix'!Y6</f>
        <v>23520310.215916872</v>
      </c>
      <c r="Z6" s="5">
        <f>INDEX('AEO Table 10 2023'!$C$31:$AJ$31,MATCH('EIaE-BIE'!Z$1,'AEO Table 10 2023'!$C$13:$AJ$13,0))*10^6*'Canada Elec Mix'!Z6</f>
        <v>22593160.932945229</v>
      </c>
      <c r="AA6" s="5">
        <f>INDEX('AEO Table 10 2023'!$C$31:$AJ$31,MATCH('EIaE-BIE'!AA$1,'AEO Table 10 2023'!$C$13:$AJ$13,0))*10^6*'Canada Elec Mix'!AA6</f>
        <v>21859835.7500921</v>
      </c>
      <c r="AB6" s="5">
        <f>INDEX('AEO Table 10 2023'!$C$31:$AJ$31,MATCH('EIaE-BIE'!AB$1,'AEO Table 10 2023'!$C$13:$AJ$13,0))*10^6*'Canada Elec Mix'!AB6</f>
        <v>21062491.025202006</v>
      </c>
      <c r="AC6" s="5">
        <f>INDEX('AEO Table 10 2023'!$C$31:$AJ$31,MATCH('EIaE-BIE'!AC$1,'AEO Table 10 2023'!$C$13:$AJ$13,0))*10^6*'Canada Elec Mix'!AC6</f>
        <v>20782340.254964177</v>
      </c>
      <c r="AD6" s="5">
        <f>INDEX('AEO Table 10 2023'!$C$31:$AJ$31,MATCH('EIaE-BIE'!AD$1,'AEO Table 10 2023'!$C$13:$AJ$13,0))*10^6*'Canada Elec Mix'!AD6</f>
        <v>20779040.966988944</v>
      </c>
      <c r="AE6" s="5">
        <f>INDEX('AEO Table 10 2023'!$C$31:$AJ$31,MATCH('EIaE-BIE'!AE$1,'AEO Table 10 2023'!$C$13:$AJ$13,0))*10^6*'Canada Elec Mix'!AE6</f>
        <v>20365608.38824819</v>
      </c>
      <c r="AF6" s="5">
        <f>INDEX('AEO Table 10 2023'!$C$31:$AJ$31,MATCH('EIaE-BIE'!AF$1,'AEO Table 10 2023'!$C$13:$AJ$13,0))*10^6*'Canada Elec Mix'!AF6</f>
        <v>19934170.888787378</v>
      </c>
    </row>
    <row r="7" spans="1:32" x14ac:dyDescent="0.25">
      <c r="A7" s="2" t="s">
        <v>100</v>
      </c>
      <c r="B7" s="5">
        <f>INDEX('AEO Table 10 2021'!$C$31:$AJ$31,MATCH('EIaE-BIE'!B$1,'AEO Table 10 2021'!$C$13:$AJ$13,0))*10^6*'Canada Elec Mix'!B7</f>
        <v>2313329.8827616144</v>
      </c>
      <c r="C7" s="5">
        <f>INDEX('AEO Table 10 2022'!$C$31:$AJ$31,MATCH('EIaE-BIE'!C$1,'AEO Table 10 2022'!$C$13:$AJ$13,0))*10^6*'Canada Elec Mix'!C7</f>
        <v>3647846.1848596209</v>
      </c>
      <c r="D7" s="5">
        <f>INDEX('AEO Table 10 2023'!$C$31:$AJ$31,MATCH('EIaE-BIE'!D$1,'AEO Table 10 2023'!$C$13:$AJ$13,0))*10^6*'Canada Elec Mix'!D7</f>
        <v>3148547.8498642771</v>
      </c>
      <c r="E7" s="5">
        <f>INDEX('AEO Table 10 2023'!$C$31:$AJ$31,MATCH('EIaE-BIE'!E$1,'AEO Table 10 2023'!$C$13:$AJ$13,0))*10^6*'Canada Elec Mix'!E7</f>
        <v>3736760.38897363</v>
      </c>
      <c r="F7" s="5">
        <f>INDEX('AEO Table 10 2023'!$C$31:$AJ$31,MATCH('EIaE-BIE'!F$1,'AEO Table 10 2023'!$C$13:$AJ$13,0))*10^6*'Canada Elec Mix'!F7</f>
        <v>3335244.7870363947</v>
      </c>
      <c r="G7" s="5">
        <f>INDEX('AEO Table 10 2023'!$C$31:$AJ$31,MATCH('EIaE-BIE'!G$1,'AEO Table 10 2023'!$C$13:$AJ$13,0))*10^6*'Canada Elec Mix'!G7</f>
        <v>3054744.249281805</v>
      </c>
      <c r="H7" s="5">
        <f>INDEX('AEO Table 10 2023'!$C$31:$AJ$31,MATCH('EIaE-BIE'!H$1,'AEO Table 10 2023'!$C$13:$AJ$13,0))*10^6*'Canada Elec Mix'!H7</f>
        <v>3160275.882284814</v>
      </c>
      <c r="I7" s="5">
        <f>INDEX('AEO Table 10 2023'!$C$31:$AJ$31,MATCH('EIaE-BIE'!I$1,'AEO Table 10 2023'!$C$13:$AJ$13,0))*10^6*'Canada Elec Mix'!I7</f>
        <v>3765609.2781829187</v>
      </c>
      <c r="J7" s="5">
        <f>INDEX('AEO Table 10 2023'!$C$31:$AJ$31,MATCH('EIaE-BIE'!J$1,'AEO Table 10 2023'!$C$13:$AJ$13,0))*10^6*'Canada Elec Mix'!J7</f>
        <v>4200497.0568245724</v>
      </c>
      <c r="K7" s="5">
        <f>INDEX('AEO Table 10 2023'!$C$31:$AJ$31,MATCH('EIaE-BIE'!K$1,'AEO Table 10 2023'!$C$13:$AJ$13,0))*10^6*'Canada Elec Mix'!K7</f>
        <v>4246599.5017835395</v>
      </c>
      <c r="L7" s="5">
        <f>INDEX('AEO Table 10 2023'!$C$31:$AJ$31,MATCH('EIaE-BIE'!L$1,'AEO Table 10 2023'!$C$13:$AJ$13,0))*10^6*'Canada Elec Mix'!L7</f>
        <v>4963529.6622210229</v>
      </c>
      <c r="M7" s="5">
        <f>INDEX('AEO Table 10 2023'!$C$31:$AJ$31,MATCH('EIaE-BIE'!M$1,'AEO Table 10 2023'!$C$13:$AJ$13,0))*10^6*'Canada Elec Mix'!M7</f>
        <v>5025670.2162737027</v>
      </c>
      <c r="N7" s="5">
        <f>INDEX('AEO Table 10 2023'!$C$31:$AJ$31,MATCH('EIaE-BIE'!N$1,'AEO Table 10 2023'!$C$13:$AJ$13,0))*10^6*'Canada Elec Mix'!N7</f>
        <v>5538947.6891548699</v>
      </c>
      <c r="O7" s="5">
        <f>INDEX('AEO Table 10 2023'!$C$31:$AJ$31,MATCH('EIaE-BIE'!O$1,'AEO Table 10 2023'!$C$13:$AJ$13,0))*10^6*'Canada Elec Mix'!O7</f>
        <v>5634340.1264835363</v>
      </c>
      <c r="P7" s="5">
        <f>INDEX('AEO Table 10 2023'!$C$31:$AJ$31,MATCH('EIaE-BIE'!P$1,'AEO Table 10 2023'!$C$13:$AJ$13,0))*10^6*'Canada Elec Mix'!P7</f>
        <v>5759950.7373083597</v>
      </c>
      <c r="Q7" s="5">
        <f>INDEX('AEO Table 10 2023'!$C$31:$AJ$31,MATCH('EIaE-BIE'!Q$1,'AEO Table 10 2023'!$C$13:$AJ$13,0))*10^6*'Canada Elec Mix'!Q7</f>
        <v>5660391.1629782058</v>
      </c>
      <c r="R7" s="5">
        <f>INDEX('AEO Table 10 2023'!$C$31:$AJ$31,MATCH('EIaE-BIE'!R$1,'AEO Table 10 2023'!$C$13:$AJ$13,0))*10^6*'Canada Elec Mix'!R7</f>
        <v>5866906.9964180505</v>
      </c>
      <c r="S7" s="5">
        <f>INDEX('AEO Table 10 2023'!$C$31:$AJ$31,MATCH('EIaE-BIE'!S$1,'AEO Table 10 2023'!$C$13:$AJ$13,0))*10^6*'Canada Elec Mix'!S7</f>
        <v>6021083.2624793695</v>
      </c>
      <c r="T7" s="5">
        <f>INDEX('AEO Table 10 2023'!$C$31:$AJ$31,MATCH('EIaE-BIE'!T$1,'AEO Table 10 2023'!$C$13:$AJ$13,0))*10^6*'Canada Elec Mix'!T7</f>
        <v>6515449.7589742551</v>
      </c>
      <c r="U7" s="5">
        <f>INDEX('AEO Table 10 2023'!$C$31:$AJ$31,MATCH('EIaE-BIE'!U$1,'AEO Table 10 2023'!$C$13:$AJ$13,0))*10^6*'Canada Elec Mix'!U7</f>
        <v>6785548.8002419854</v>
      </c>
      <c r="V7" s="5">
        <f>INDEX('AEO Table 10 2023'!$C$31:$AJ$31,MATCH('EIaE-BIE'!V$1,'AEO Table 10 2023'!$C$13:$AJ$13,0))*10^6*'Canada Elec Mix'!V7</f>
        <v>7193190.9595808284</v>
      </c>
      <c r="W7" s="5">
        <f>INDEX('AEO Table 10 2023'!$C$31:$AJ$31,MATCH('EIaE-BIE'!W$1,'AEO Table 10 2023'!$C$13:$AJ$13,0))*10^6*'Canada Elec Mix'!W7</f>
        <v>7209141.4960905053</v>
      </c>
      <c r="X7" s="5">
        <f>INDEX('AEO Table 10 2023'!$C$31:$AJ$31,MATCH('EIaE-BIE'!X$1,'AEO Table 10 2023'!$C$13:$AJ$13,0))*10^6*'Canada Elec Mix'!X7</f>
        <v>7602175.5378192943</v>
      </c>
      <c r="Y7" s="5">
        <f>INDEX('AEO Table 10 2023'!$C$31:$AJ$31,MATCH('EIaE-BIE'!Y$1,'AEO Table 10 2023'!$C$13:$AJ$13,0))*10^6*'Canada Elec Mix'!Y7</f>
        <v>7685791.915876206</v>
      </c>
      <c r="Z7" s="5">
        <f>INDEX('AEO Table 10 2023'!$C$31:$AJ$31,MATCH('EIaE-BIE'!Z$1,'AEO Table 10 2023'!$C$13:$AJ$13,0))*10^6*'Canada Elec Mix'!Z7</f>
        <v>7899567.2834410416</v>
      </c>
      <c r="AA7" s="5">
        <f>INDEX('AEO Table 10 2023'!$C$31:$AJ$31,MATCH('EIaE-BIE'!AA$1,'AEO Table 10 2023'!$C$13:$AJ$13,0))*10^6*'Canada Elec Mix'!AA7</f>
        <v>7871149.9209824549</v>
      </c>
      <c r="AB7" s="5">
        <f>INDEX('AEO Table 10 2023'!$C$31:$AJ$31,MATCH('EIaE-BIE'!AB$1,'AEO Table 10 2023'!$C$13:$AJ$13,0))*10^6*'Canada Elec Mix'!AB7</f>
        <v>8009465.1084723892</v>
      </c>
      <c r="AC7" s="5">
        <f>INDEX('AEO Table 10 2023'!$C$31:$AJ$31,MATCH('EIaE-BIE'!AC$1,'AEO Table 10 2023'!$C$13:$AJ$13,0))*10^6*'Canada Elec Mix'!AC7</f>
        <v>8098018.9174779328</v>
      </c>
      <c r="AD7" s="5">
        <f>INDEX('AEO Table 10 2023'!$C$31:$AJ$31,MATCH('EIaE-BIE'!AD$1,'AEO Table 10 2023'!$C$13:$AJ$13,0))*10^6*'Canada Elec Mix'!AD7</f>
        <v>8439477.0955651533</v>
      </c>
      <c r="AE7" s="5">
        <f>INDEX('AEO Table 10 2023'!$C$31:$AJ$31,MATCH('EIaE-BIE'!AE$1,'AEO Table 10 2023'!$C$13:$AJ$13,0))*10^6*'Canada Elec Mix'!AE7</f>
        <v>8452327.1292242389</v>
      </c>
      <c r="AF7" s="5">
        <f>INDEX('AEO Table 10 2023'!$C$31:$AJ$31,MATCH('EIaE-BIE'!AF$1,'AEO Table 10 2023'!$C$13:$AJ$13,0))*10^6*'Canada Elec Mix'!AF7</f>
        <v>8421732.8662742525</v>
      </c>
    </row>
    <row r="8" spans="1:32" x14ac:dyDescent="0.25">
      <c r="A8" s="2" t="s">
        <v>102</v>
      </c>
      <c r="B8" s="5">
        <f>INDEX('AEO Table 10 2021'!$C$31:$AJ$31,MATCH('EIaE-BIE'!B$1,'AEO Table 10 2021'!$C$13:$AJ$13,0))*10^6*'Canada Elec Mix'!B8</f>
        <v>147329.22924964182</v>
      </c>
      <c r="C8" s="5">
        <f>INDEX('AEO Table 10 2022'!$C$31:$AJ$31,MATCH('EIaE-BIE'!C$1,'AEO Table 10 2022'!$C$13:$AJ$13,0))*10^6*'Canada Elec Mix'!C8</f>
        <v>253990.60239873998</v>
      </c>
      <c r="D8" s="5">
        <f>INDEX('AEO Table 10 2023'!$C$31:$AJ$31,MATCH('EIaE-BIE'!D$1,'AEO Table 10 2023'!$C$13:$AJ$13,0))*10^6*'Canada Elec Mix'!D8</f>
        <v>223945.605191993</v>
      </c>
      <c r="E8" s="5">
        <f>INDEX('AEO Table 10 2023'!$C$31:$AJ$31,MATCH('EIaE-BIE'!E$1,'AEO Table 10 2023'!$C$13:$AJ$13,0))*10^6*'Canada Elec Mix'!E8</f>
        <v>284242.820497701</v>
      </c>
      <c r="F8" s="5">
        <f>INDEX('AEO Table 10 2023'!$C$31:$AJ$31,MATCH('EIaE-BIE'!F$1,'AEO Table 10 2023'!$C$13:$AJ$13,0))*10^6*'Canada Elec Mix'!F8</f>
        <v>262765.82290298596</v>
      </c>
      <c r="G8" s="5">
        <f>INDEX('AEO Table 10 2023'!$C$31:$AJ$31,MATCH('EIaE-BIE'!G$1,'AEO Table 10 2023'!$C$13:$AJ$13,0))*10^6*'Canada Elec Mix'!G8</f>
        <v>243864.73742521033</v>
      </c>
      <c r="H8" s="5">
        <f>INDEX('AEO Table 10 2023'!$C$31:$AJ$31,MATCH('EIaE-BIE'!H$1,'AEO Table 10 2023'!$C$13:$AJ$13,0))*10^6*'Canada Elec Mix'!H8</f>
        <v>284537.68126706214</v>
      </c>
      <c r="I8" s="5">
        <f>INDEX('AEO Table 10 2023'!$C$31:$AJ$31,MATCH('EIaE-BIE'!I$1,'AEO Table 10 2023'!$C$13:$AJ$13,0))*10^6*'Canada Elec Mix'!I8</f>
        <v>321092.74863437068</v>
      </c>
      <c r="J8" s="5">
        <f>INDEX('AEO Table 10 2023'!$C$31:$AJ$31,MATCH('EIaE-BIE'!J$1,'AEO Table 10 2023'!$C$13:$AJ$13,0))*10^6*'Canada Elec Mix'!J8</f>
        <v>344304.94931875757</v>
      </c>
      <c r="K8" s="5">
        <f>INDEX('AEO Table 10 2023'!$C$31:$AJ$31,MATCH('EIaE-BIE'!K$1,'AEO Table 10 2023'!$C$13:$AJ$13,0))*10^6*'Canada Elec Mix'!K8</f>
        <v>407297.26252052916</v>
      </c>
      <c r="L8" s="5">
        <f>INDEX('AEO Table 10 2023'!$C$31:$AJ$31,MATCH('EIaE-BIE'!L$1,'AEO Table 10 2023'!$C$13:$AJ$13,0))*10^6*'Canada Elec Mix'!L8</f>
        <v>484440.92556075606</v>
      </c>
      <c r="M8" s="5">
        <f>INDEX('AEO Table 10 2023'!$C$31:$AJ$31,MATCH('EIaE-BIE'!M$1,'AEO Table 10 2023'!$C$13:$AJ$13,0))*10^6*'Canada Elec Mix'!M8</f>
        <v>504722.62705312861</v>
      </c>
      <c r="N8" s="5">
        <f>INDEX('AEO Table 10 2023'!$C$31:$AJ$31,MATCH('EIaE-BIE'!N$1,'AEO Table 10 2023'!$C$13:$AJ$13,0))*10^6*'Canada Elec Mix'!N8</f>
        <v>579689.63494622393</v>
      </c>
      <c r="O8" s="5">
        <f>INDEX('AEO Table 10 2023'!$C$31:$AJ$31,MATCH('EIaE-BIE'!O$1,'AEO Table 10 2023'!$C$13:$AJ$13,0))*10^6*'Canada Elec Mix'!O8</f>
        <v>667597.8616745352</v>
      </c>
      <c r="P8" s="5">
        <f>INDEX('AEO Table 10 2023'!$C$31:$AJ$31,MATCH('EIaE-BIE'!P$1,'AEO Table 10 2023'!$C$13:$AJ$13,0))*10^6*'Canada Elec Mix'!P8</f>
        <v>761223.08755133767</v>
      </c>
      <c r="Q8" s="5">
        <f>INDEX('AEO Table 10 2023'!$C$31:$AJ$31,MATCH('EIaE-BIE'!Q$1,'AEO Table 10 2023'!$C$13:$AJ$13,0))*10^6*'Canada Elec Mix'!Q8</f>
        <v>951419.1954707118</v>
      </c>
      <c r="R8" s="5">
        <f>INDEX('AEO Table 10 2023'!$C$31:$AJ$31,MATCH('EIaE-BIE'!R$1,'AEO Table 10 2023'!$C$13:$AJ$13,0))*10^6*'Canada Elec Mix'!R8</f>
        <v>1052383.9406903035</v>
      </c>
      <c r="S8" s="5">
        <f>INDEX('AEO Table 10 2023'!$C$31:$AJ$31,MATCH('EIaE-BIE'!S$1,'AEO Table 10 2023'!$C$13:$AJ$13,0))*10^6*'Canada Elec Mix'!S8</f>
        <v>1153690.5003946901</v>
      </c>
      <c r="T8" s="5">
        <f>INDEX('AEO Table 10 2023'!$C$31:$AJ$31,MATCH('EIaE-BIE'!T$1,'AEO Table 10 2023'!$C$13:$AJ$13,0))*10^6*'Canada Elec Mix'!T8</f>
        <v>1277548.6712150187</v>
      </c>
      <c r="U8" s="5">
        <f>INDEX('AEO Table 10 2023'!$C$31:$AJ$31,MATCH('EIaE-BIE'!U$1,'AEO Table 10 2023'!$C$13:$AJ$13,0))*10^6*'Canada Elec Mix'!U8</f>
        <v>1417671.8719851179</v>
      </c>
      <c r="V8" s="5">
        <f>INDEX('AEO Table 10 2023'!$C$31:$AJ$31,MATCH('EIaE-BIE'!V$1,'AEO Table 10 2023'!$C$13:$AJ$13,0))*10^6*'Canada Elec Mix'!V8</f>
        <v>1671523.2983180906</v>
      </c>
      <c r="W8" s="5">
        <f>INDEX('AEO Table 10 2023'!$C$31:$AJ$31,MATCH('EIaE-BIE'!W$1,'AEO Table 10 2023'!$C$13:$AJ$13,0))*10^6*'Canada Elec Mix'!W8</f>
        <v>1810181.9690082972</v>
      </c>
      <c r="X8" s="5">
        <f>INDEX('AEO Table 10 2023'!$C$31:$AJ$31,MATCH('EIaE-BIE'!X$1,'AEO Table 10 2023'!$C$13:$AJ$13,0))*10^6*'Canada Elec Mix'!X8</f>
        <v>2001131.7646485565</v>
      </c>
      <c r="Y8" s="5">
        <f>INDEX('AEO Table 10 2023'!$C$31:$AJ$31,MATCH('EIaE-BIE'!Y$1,'AEO Table 10 2023'!$C$13:$AJ$13,0))*10^6*'Canada Elec Mix'!Y8</f>
        <v>2183486.5173750808</v>
      </c>
      <c r="Z8" s="5">
        <f>INDEX('AEO Table 10 2023'!$C$31:$AJ$31,MATCH('EIaE-BIE'!Z$1,'AEO Table 10 2023'!$C$13:$AJ$13,0))*10^6*'Canada Elec Mix'!Z8</f>
        <v>2321497.423265046</v>
      </c>
      <c r="AA8" s="5">
        <f>INDEX('AEO Table 10 2023'!$C$31:$AJ$31,MATCH('EIaE-BIE'!AA$1,'AEO Table 10 2023'!$C$13:$AJ$13,0))*10^6*'Canada Elec Mix'!AA8</f>
        <v>2517444.62505998</v>
      </c>
      <c r="AB8" s="5">
        <f>INDEX('AEO Table 10 2023'!$C$31:$AJ$31,MATCH('EIaE-BIE'!AB$1,'AEO Table 10 2023'!$C$13:$AJ$13,0))*10^6*'Canada Elec Mix'!AB8</f>
        <v>2581895.8341152221</v>
      </c>
      <c r="AC8" s="5">
        <f>INDEX('AEO Table 10 2023'!$C$31:$AJ$31,MATCH('EIaE-BIE'!AC$1,'AEO Table 10 2023'!$C$13:$AJ$13,0))*10^6*'Canada Elec Mix'!AC8</f>
        <v>2660620.9672781443</v>
      </c>
      <c r="AD8" s="5">
        <f>INDEX('AEO Table 10 2023'!$C$31:$AJ$31,MATCH('EIaE-BIE'!AD$1,'AEO Table 10 2023'!$C$13:$AJ$13,0))*10^6*'Canada Elec Mix'!AD8</f>
        <v>2749273.6917838478</v>
      </c>
      <c r="AE8" s="5">
        <f>INDEX('AEO Table 10 2023'!$C$31:$AJ$31,MATCH('EIaE-BIE'!AE$1,'AEO Table 10 2023'!$C$13:$AJ$13,0))*10^6*'Canada Elec Mix'!AE8</f>
        <v>2779375.2387108053</v>
      </c>
      <c r="AF8" s="5">
        <f>INDEX('AEO Table 10 2023'!$C$31:$AJ$31,MATCH('EIaE-BIE'!AF$1,'AEO Table 10 2023'!$C$13:$AJ$13,0))*10^6*'Canada Elec Mix'!AF8</f>
        <v>2776324.4375807694</v>
      </c>
    </row>
    <row r="9" spans="1:32" x14ac:dyDescent="0.25">
      <c r="A9" s="2" t="s">
        <v>103</v>
      </c>
      <c r="B9" s="5">
        <f>INDEX('AEO Table 10 2021'!$C$31:$AJ$31,MATCH('EIaE-BIE'!B$1,'AEO Table 10 2021'!$C$13:$AJ$13,0))*10^6*'Canada Elec Mix'!B9</f>
        <v>0</v>
      </c>
      <c r="C9" s="5">
        <f>INDEX('AEO Table 10 2022'!$C$31:$AJ$31,MATCH('EIaE-BIE'!C$1,'AEO Table 10 2022'!$C$13:$AJ$13,0))*10^6*'Canada Elec Mix'!C9</f>
        <v>0</v>
      </c>
      <c r="D9" s="5">
        <f>INDEX('AEO Table 10 2023'!$C$31:$AJ$31,MATCH('EIaE-BIE'!D$1,'AEO Table 10 2023'!$C$13:$AJ$13,0))*10^6*'Canada Elec Mix'!D9</f>
        <v>0</v>
      </c>
      <c r="E9" s="5">
        <f>INDEX('AEO Table 10 2023'!$C$31:$AJ$31,MATCH('EIaE-BIE'!E$1,'AEO Table 10 2023'!$C$13:$AJ$13,0))*10^6*'Canada Elec Mix'!E9</f>
        <v>0</v>
      </c>
      <c r="F9" s="5">
        <f>INDEX('AEO Table 10 2023'!$C$31:$AJ$31,MATCH('EIaE-BIE'!F$1,'AEO Table 10 2023'!$C$13:$AJ$13,0))*10^6*'Canada Elec Mix'!F9</f>
        <v>0</v>
      </c>
      <c r="G9" s="5">
        <f>INDEX('AEO Table 10 2023'!$C$31:$AJ$31,MATCH('EIaE-BIE'!G$1,'AEO Table 10 2023'!$C$13:$AJ$13,0))*10^6*'Canada Elec Mix'!G9</f>
        <v>0</v>
      </c>
      <c r="H9" s="5">
        <f>INDEX('AEO Table 10 2023'!$C$31:$AJ$31,MATCH('EIaE-BIE'!H$1,'AEO Table 10 2023'!$C$13:$AJ$13,0))*10^6*'Canada Elec Mix'!H9</f>
        <v>0</v>
      </c>
      <c r="I9" s="5">
        <f>INDEX('AEO Table 10 2023'!$C$31:$AJ$31,MATCH('EIaE-BIE'!I$1,'AEO Table 10 2023'!$C$13:$AJ$13,0))*10^6*'Canada Elec Mix'!I9</f>
        <v>0</v>
      </c>
      <c r="J9" s="5">
        <f>INDEX('AEO Table 10 2023'!$C$31:$AJ$31,MATCH('EIaE-BIE'!J$1,'AEO Table 10 2023'!$C$13:$AJ$13,0))*10^6*'Canada Elec Mix'!J9</f>
        <v>0</v>
      </c>
      <c r="K9" s="5">
        <f>INDEX('AEO Table 10 2023'!$C$31:$AJ$31,MATCH('EIaE-BIE'!K$1,'AEO Table 10 2023'!$C$13:$AJ$13,0))*10^6*'Canada Elec Mix'!K9</f>
        <v>0</v>
      </c>
      <c r="L9" s="5">
        <f>INDEX('AEO Table 10 2023'!$C$31:$AJ$31,MATCH('EIaE-BIE'!L$1,'AEO Table 10 2023'!$C$13:$AJ$13,0))*10^6*'Canada Elec Mix'!L9</f>
        <v>0</v>
      </c>
      <c r="M9" s="5">
        <f>INDEX('AEO Table 10 2023'!$C$31:$AJ$31,MATCH('EIaE-BIE'!M$1,'AEO Table 10 2023'!$C$13:$AJ$13,0))*10^6*'Canada Elec Mix'!M9</f>
        <v>0</v>
      </c>
      <c r="N9" s="5">
        <f>INDEX('AEO Table 10 2023'!$C$31:$AJ$31,MATCH('EIaE-BIE'!N$1,'AEO Table 10 2023'!$C$13:$AJ$13,0))*10^6*'Canada Elec Mix'!N9</f>
        <v>0</v>
      </c>
      <c r="O9" s="5">
        <f>INDEX('AEO Table 10 2023'!$C$31:$AJ$31,MATCH('EIaE-BIE'!O$1,'AEO Table 10 2023'!$C$13:$AJ$13,0))*10^6*'Canada Elec Mix'!O9</f>
        <v>0</v>
      </c>
      <c r="P9" s="5">
        <f>INDEX('AEO Table 10 2023'!$C$31:$AJ$31,MATCH('EIaE-BIE'!P$1,'AEO Table 10 2023'!$C$13:$AJ$13,0))*10^6*'Canada Elec Mix'!P9</f>
        <v>0</v>
      </c>
      <c r="Q9" s="5">
        <f>INDEX('AEO Table 10 2023'!$C$31:$AJ$31,MATCH('EIaE-BIE'!Q$1,'AEO Table 10 2023'!$C$13:$AJ$13,0))*10^6*'Canada Elec Mix'!Q9</f>
        <v>0</v>
      </c>
      <c r="R9" s="5">
        <f>INDEX('AEO Table 10 2023'!$C$31:$AJ$31,MATCH('EIaE-BIE'!R$1,'AEO Table 10 2023'!$C$13:$AJ$13,0))*10^6*'Canada Elec Mix'!R9</f>
        <v>0</v>
      </c>
      <c r="S9" s="5">
        <f>INDEX('AEO Table 10 2023'!$C$31:$AJ$31,MATCH('EIaE-BIE'!S$1,'AEO Table 10 2023'!$C$13:$AJ$13,0))*10^6*'Canada Elec Mix'!S9</f>
        <v>0</v>
      </c>
      <c r="T9" s="5">
        <f>INDEX('AEO Table 10 2023'!$C$31:$AJ$31,MATCH('EIaE-BIE'!T$1,'AEO Table 10 2023'!$C$13:$AJ$13,0))*10^6*'Canada Elec Mix'!T9</f>
        <v>0</v>
      </c>
      <c r="U9" s="5">
        <f>INDEX('AEO Table 10 2023'!$C$31:$AJ$31,MATCH('EIaE-BIE'!U$1,'AEO Table 10 2023'!$C$13:$AJ$13,0))*10^6*'Canada Elec Mix'!U9</f>
        <v>0</v>
      </c>
      <c r="V9" s="5">
        <f>INDEX('AEO Table 10 2023'!$C$31:$AJ$31,MATCH('EIaE-BIE'!V$1,'AEO Table 10 2023'!$C$13:$AJ$13,0))*10^6*'Canada Elec Mix'!V9</f>
        <v>0</v>
      </c>
      <c r="W9" s="5">
        <f>INDEX('AEO Table 10 2023'!$C$31:$AJ$31,MATCH('EIaE-BIE'!W$1,'AEO Table 10 2023'!$C$13:$AJ$13,0))*10^6*'Canada Elec Mix'!W9</f>
        <v>0</v>
      </c>
      <c r="X9" s="5">
        <f>INDEX('AEO Table 10 2023'!$C$31:$AJ$31,MATCH('EIaE-BIE'!X$1,'AEO Table 10 2023'!$C$13:$AJ$13,0))*10^6*'Canada Elec Mix'!X9</f>
        <v>0</v>
      </c>
      <c r="Y9" s="5">
        <f>INDEX('AEO Table 10 2023'!$C$31:$AJ$31,MATCH('EIaE-BIE'!Y$1,'AEO Table 10 2023'!$C$13:$AJ$13,0))*10^6*'Canada Elec Mix'!Y9</f>
        <v>0</v>
      </c>
      <c r="Z9" s="5">
        <f>INDEX('AEO Table 10 2023'!$C$31:$AJ$31,MATCH('EIaE-BIE'!Z$1,'AEO Table 10 2023'!$C$13:$AJ$13,0))*10^6*'Canada Elec Mix'!Z9</f>
        <v>0</v>
      </c>
      <c r="AA9" s="5">
        <f>INDEX('AEO Table 10 2023'!$C$31:$AJ$31,MATCH('EIaE-BIE'!AA$1,'AEO Table 10 2023'!$C$13:$AJ$13,0))*10^6*'Canada Elec Mix'!AA9</f>
        <v>0</v>
      </c>
      <c r="AB9" s="5">
        <f>INDEX('AEO Table 10 2023'!$C$31:$AJ$31,MATCH('EIaE-BIE'!AB$1,'AEO Table 10 2023'!$C$13:$AJ$13,0))*10^6*'Canada Elec Mix'!AB9</f>
        <v>0</v>
      </c>
      <c r="AC9" s="5">
        <f>INDEX('AEO Table 10 2023'!$C$31:$AJ$31,MATCH('EIaE-BIE'!AC$1,'AEO Table 10 2023'!$C$13:$AJ$13,0))*10^6*'Canada Elec Mix'!AC9</f>
        <v>0</v>
      </c>
      <c r="AD9" s="5">
        <f>INDEX('AEO Table 10 2023'!$C$31:$AJ$31,MATCH('EIaE-BIE'!AD$1,'AEO Table 10 2023'!$C$13:$AJ$13,0))*10^6*'Canada Elec Mix'!AD9</f>
        <v>0</v>
      </c>
      <c r="AE9" s="5">
        <f>INDEX('AEO Table 10 2023'!$C$31:$AJ$31,MATCH('EIaE-BIE'!AE$1,'AEO Table 10 2023'!$C$13:$AJ$13,0))*10^6*'Canada Elec Mix'!AE9</f>
        <v>0</v>
      </c>
      <c r="AF9" s="5">
        <f>INDEX('AEO Table 10 2023'!$C$31:$AJ$31,MATCH('EIaE-BIE'!AF$1,'AEO Table 10 2023'!$C$13:$AJ$13,0))*10^6*'Canada Elec Mix'!AF9</f>
        <v>0</v>
      </c>
    </row>
    <row r="10" spans="1:32" x14ac:dyDescent="0.25">
      <c r="A10" s="2" t="s">
        <v>104</v>
      </c>
      <c r="B10" s="5">
        <f>INDEX('AEO Table 10 2021'!$C$31:$AJ$31,MATCH('EIaE-BIE'!B$1,'AEO Table 10 2021'!$C$13:$AJ$13,0))*10^6*'Canada Elec Mix'!B10</f>
        <v>507085.85910717805</v>
      </c>
      <c r="C10" s="5">
        <f>INDEX('AEO Table 10 2022'!$C$31:$AJ$31,MATCH('EIaE-BIE'!C$1,'AEO Table 10 2022'!$C$13:$AJ$13,0))*10^6*'Canada Elec Mix'!C10</f>
        <v>776363.95109191362</v>
      </c>
      <c r="D10" s="5">
        <f>INDEX('AEO Table 10 2023'!$C$31:$AJ$31,MATCH('EIaE-BIE'!D$1,'AEO Table 10 2023'!$C$13:$AJ$13,0))*10^6*'Canada Elec Mix'!D10</f>
        <v>520390.27577778534</v>
      </c>
      <c r="E10" s="5">
        <f>INDEX('AEO Table 10 2023'!$C$31:$AJ$31,MATCH('EIaE-BIE'!E$1,'AEO Table 10 2023'!$C$13:$AJ$13,0))*10^6*'Canada Elec Mix'!E10</f>
        <v>620778.75371387368</v>
      </c>
      <c r="F10" s="5">
        <f>INDEX('AEO Table 10 2023'!$C$31:$AJ$31,MATCH('EIaE-BIE'!F$1,'AEO Table 10 2023'!$C$13:$AJ$13,0))*10^6*'Canada Elec Mix'!F10</f>
        <v>523571.80650325242</v>
      </c>
      <c r="G10" s="5">
        <f>INDEX('AEO Table 10 2023'!$C$31:$AJ$31,MATCH('EIaE-BIE'!G$1,'AEO Table 10 2023'!$C$13:$AJ$13,0))*10^6*'Canada Elec Mix'!G10</f>
        <v>460998.65252685564</v>
      </c>
      <c r="H10" s="5">
        <f>INDEX('AEO Table 10 2023'!$C$31:$AJ$31,MATCH('EIaE-BIE'!H$1,'AEO Table 10 2023'!$C$13:$AJ$13,0))*10^6*'Canada Elec Mix'!H10</f>
        <v>473153.29275913833</v>
      </c>
      <c r="I10" s="5">
        <f>INDEX('AEO Table 10 2023'!$C$31:$AJ$31,MATCH('EIaE-BIE'!I$1,'AEO Table 10 2023'!$C$13:$AJ$13,0))*10^6*'Canada Elec Mix'!I10</f>
        <v>496118.96053909435</v>
      </c>
      <c r="J10" s="5">
        <f>INDEX('AEO Table 10 2023'!$C$31:$AJ$31,MATCH('EIaE-BIE'!J$1,'AEO Table 10 2023'!$C$13:$AJ$13,0))*10^6*'Canada Elec Mix'!J10</f>
        <v>516407.39660531696</v>
      </c>
      <c r="K10" s="5">
        <f>INDEX('AEO Table 10 2023'!$C$31:$AJ$31,MATCH('EIaE-BIE'!K$1,'AEO Table 10 2023'!$C$13:$AJ$13,0))*10^6*'Canada Elec Mix'!K10</f>
        <v>483639.87597427005</v>
      </c>
      <c r="L10" s="5">
        <f>INDEX('AEO Table 10 2023'!$C$31:$AJ$31,MATCH('EIaE-BIE'!L$1,'AEO Table 10 2023'!$C$13:$AJ$13,0))*10^6*'Canada Elec Mix'!L10</f>
        <v>491299.04743332008</v>
      </c>
      <c r="M10" s="5">
        <f>INDEX('AEO Table 10 2023'!$C$31:$AJ$31,MATCH('EIaE-BIE'!M$1,'AEO Table 10 2023'!$C$13:$AJ$13,0))*10^6*'Canada Elec Mix'!M10</f>
        <v>452826.2602565097</v>
      </c>
      <c r="N10" s="5">
        <f>INDEX('AEO Table 10 2023'!$C$31:$AJ$31,MATCH('EIaE-BIE'!N$1,'AEO Table 10 2023'!$C$13:$AJ$13,0))*10^6*'Canada Elec Mix'!N10</f>
        <v>453799.20287766505</v>
      </c>
      <c r="O10" s="5">
        <f>INDEX('AEO Table 10 2023'!$C$31:$AJ$31,MATCH('EIaE-BIE'!O$1,'AEO Table 10 2023'!$C$13:$AJ$13,0))*10^6*'Canada Elec Mix'!O10</f>
        <v>457236.61348320456</v>
      </c>
      <c r="P10" s="5">
        <f>INDEX('AEO Table 10 2023'!$C$31:$AJ$31,MATCH('EIaE-BIE'!P$1,'AEO Table 10 2023'!$C$13:$AJ$13,0))*10^6*'Canada Elec Mix'!P10</f>
        <v>455526.30857332813</v>
      </c>
      <c r="Q10" s="5">
        <f>INDEX('AEO Table 10 2023'!$C$31:$AJ$31,MATCH('EIaE-BIE'!Q$1,'AEO Table 10 2023'!$C$13:$AJ$13,0))*10^6*'Canada Elec Mix'!Q10</f>
        <v>438947.59439573268</v>
      </c>
      <c r="R10" s="5">
        <f>INDEX('AEO Table 10 2023'!$C$31:$AJ$31,MATCH('EIaE-BIE'!R$1,'AEO Table 10 2023'!$C$13:$AJ$13,0))*10^6*'Canada Elec Mix'!R10</f>
        <v>443833.90836949367</v>
      </c>
      <c r="S10" s="5">
        <f>INDEX('AEO Table 10 2023'!$C$31:$AJ$31,MATCH('EIaE-BIE'!S$1,'AEO Table 10 2023'!$C$13:$AJ$13,0))*10^6*'Canada Elec Mix'!S10</f>
        <v>442120.87749537919</v>
      </c>
      <c r="T10" s="5">
        <f>INDEX('AEO Table 10 2023'!$C$31:$AJ$31,MATCH('EIaE-BIE'!T$1,'AEO Table 10 2023'!$C$13:$AJ$13,0))*10^6*'Canada Elec Mix'!T10</f>
        <v>446244.58034793101</v>
      </c>
      <c r="U10" s="5">
        <f>INDEX('AEO Table 10 2023'!$C$31:$AJ$31,MATCH('EIaE-BIE'!U$1,'AEO Table 10 2023'!$C$13:$AJ$13,0))*10^6*'Canada Elec Mix'!U10</f>
        <v>450557.26293268218</v>
      </c>
      <c r="V10" s="5">
        <f>INDEX('AEO Table 10 2023'!$C$31:$AJ$31,MATCH('EIaE-BIE'!V$1,'AEO Table 10 2023'!$C$13:$AJ$13,0))*10^6*'Canada Elec Mix'!V10</f>
        <v>449572.36985403812</v>
      </c>
      <c r="W10" s="5">
        <f>INDEX('AEO Table 10 2023'!$C$31:$AJ$31,MATCH('EIaE-BIE'!W$1,'AEO Table 10 2023'!$C$13:$AJ$13,0))*10^6*'Canada Elec Mix'!W10</f>
        <v>433570.2378745451</v>
      </c>
      <c r="X10" s="5">
        <f>INDEX('AEO Table 10 2023'!$C$31:$AJ$31,MATCH('EIaE-BIE'!X$1,'AEO Table 10 2023'!$C$13:$AJ$13,0))*10^6*'Canada Elec Mix'!X10</f>
        <v>426078.67066889466</v>
      </c>
      <c r="Y10" s="5">
        <f>INDEX('AEO Table 10 2023'!$C$31:$AJ$31,MATCH('EIaE-BIE'!Y$1,'AEO Table 10 2023'!$C$13:$AJ$13,0))*10^6*'Canada Elec Mix'!Y10</f>
        <v>410786.35280459496</v>
      </c>
      <c r="Z10" s="5">
        <f>INDEX('AEO Table 10 2023'!$C$31:$AJ$31,MATCH('EIaE-BIE'!Z$1,'AEO Table 10 2023'!$C$13:$AJ$13,0))*10^6*'Canada Elec Mix'!Z10</f>
        <v>393159.74549302226</v>
      </c>
      <c r="AA10" s="5">
        <f>INDEX('AEO Table 10 2023'!$C$31:$AJ$31,MATCH('EIaE-BIE'!AA$1,'AEO Table 10 2023'!$C$13:$AJ$13,0))*10^6*'Canada Elec Mix'!AA10</f>
        <v>378802.78432875255</v>
      </c>
      <c r="AB10" s="5">
        <f>INDEX('AEO Table 10 2023'!$C$31:$AJ$31,MATCH('EIaE-BIE'!AB$1,'AEO Table 10 2023'!$C$13:$AJ$13,0))*10^6*'Canada Elec Mix'!AB10</f>
        <v>365454.22159395175</v>
      </c>
      <c r="AC10" s="5">
        <f>INDEX('AEO Table 10 2023'!$C$31:$AJ$31,MATCH('EIaE-BIE'!AC$1,'AEO Table 10 2023'!$C$13:$AJ$13,0))*10^6*'Canada Elec Mix'!AC10</f>
        <v>359657.25293527567</v>
      </c>
      <c r="AD10" s="5">
        <f>INDEX('AEO Table 10 2023'!$C$31:$AJ$31,MATCH('EIaE-BIE'!AD$1,'AEO Table 10 2023'!$C$13:$AJ$13,0))*10^6*'Canada Elec Mix'!AD10</f>
        <v>358264.02388307417</v>
      </c>
      <c r="AE10" s="5">
        <f>INDEX('AEO Table 10 2023'!$C$31:$AJ$31,MATCH('EIaE-BIE'!AE$1,'AEO Table 10 2023'!$C$13:$AJ$13,0))*10^6*'Canada Elec Mix'!AE10</f>
        <v>350841.36731785099</v>
      </c>
      <c r="AF10" s="5">
        <f>INDEX('AEO Table 10 2023'!$C$31:$AJ$31,MATCH('EIaE-BIE'!AF$1,'AEO Table 10 2023'!$C$13:$AJ$13,0))*10^6*'Canada Elec Mix'!AF10</f>
        <v>341956.8936851141</v>
      </c>
    </row>
    <row r="11" spans="1:32" x14ac:dyDescent="0.25">
      <c r="A11" s="2" t="s">
        <v>105</v>
      </c>
      <c r="B11" s="5">
        <f>INDEX('AEO Table 10 2021'!$C$31:$AJ$31,MATCH('EIaE-BIE'!B$1,'AEO Table 10 2021'!$C$13:$AJ$13,0))*10^6*'Canada Elec Mix'!B11</f>
        <v>0</v>
      </c>
      <c r="C11" s="5">
        <f>INDEX('AEO Table 10 2022'!$C$31:$AJ$31,MATCH('EIaE-BIE'!C$1,'AEO Table 10 2022'!$C$13:$AJ$13,0))*10^6*'Canada Elec Mix'!C11</f>
        <v>0</v>
      </c>
      <c r="D11" s="5">
        <f>INDEX('AEO Table 10 2023'!$C$31:$AJ$31,MATCH('EIaE-BIE'!D$1,'AEO Table 10 2023'!$C$13:$AJ$13,0))*10^6*'Canada Elec Mix'!D11</f>
        <v>0</v>
      </c>
      <c r="E11" s="5">
        <f>INDEX('AEO Table 10 2023'!$C$31:$AJ$31,MATCH('EIaE-BIE'!E$1,'AEO Table 10 2023'!$C$13:$AJ$13,0))*10^6*'Canada Elec Mix'!E11</f>
        <v>0</v>
      </c>
      <c r="F11" s="5">
        <f>INDEX('AEO Table 10 2023'!$C$31:$AJ$31,MATCH('EIaE-BIE'!F$1,'AEO Table 10 2023'!$C$13:$AJ$13,0))*10^6*'Canada Elec Mix'!F11</f>
        <v>0</v>
      </c>
      <c r="G11" s="5">
        <f>INDEX('AEO Table 10 2023'!$C$31:$AJ$31,MATCH('EIaE-BIE'!G$1,'AEO Table 10 2023'!$C$13:$AJ$13,0))*10^6*'Canada Elec Mix'!G11</f>
        <v>0</v>
      </c>
      <c r="H11" s="5">
        <f>INDEX('AEO Table 10 2023'!$C$31:$AJ$31,MATCH('EIaE-BIE'!H$1,'AEO Table 10 2023'!$C$13:$AJ$13,0))*10^6*'Canada Elec Mix'!H11</f>
        <v>0</v>
      </c>
      <c r="I11" s="5">
        <f>INDEX('AEO Table 10 2023'!$C$31:$AJ$31,MATCH('EIaE-BIE'!I$1,'AEO Table 10 2023'!$C$13:$AJ$13,0))*10^6*'Canada Elec Mix'!I11</f>
        <v>0</v>
      </c>
      <c r="J11" s="5">
        <f>INDEX('AEO Table 10 2023'!$C$31:$AJ$31,MATCH('EIaE-BIE'!J$1,'AEO Table 10 2023'!$C$13:$AJ$13,0))*10^6*'Canada Elec Mix'!J11</f>
        <v>0</v>
      </c>
      <c r="K11" s="5">
        <f>INDEX('AEO Table 10 2023'!$C$31:$AJ$31,MATCH('EIaE-BIE'!K$1,'AEO Table 10 2023'!$C$13:$AJ$13,0))*10^6*'Canada Elec Mix'!K11</f>
        <v>0</v>
      </c>
      <c r="L11" s="5">
        <f>INDEX('AEO Table 10 2023'!$C$31:$AJ$31,MATCH('EIaE-BIE'!L$1,'AEO Table 10 2023'!$C$13:$AJ$13,0))*10^6*'Canada Elec Mix'!L11</f>
        <v>0</v>
      </c>
      <c r="M11" s="5">
        <f>INDEX('AEO Table 10 2023'!$C$31:$AJ$31,MATCH('EIaE-BIE'!M$1,'AEO Table 10 2023'!$C$13:$AJ$13,0))*10^6*'Canada Elec Mix'!M11</f>
        <v>0</v>
      </c>
      <c r="N11" s="5">
        <f>INDEX('AEO Table 10 2023'!$C$31:$AJ$31,MATCH('EIaE-BIE'!N$1,'AEO Table 10 2023'!$C$13:$AJ$13,0))*10^6*'Canada Elec Mix'!N11</f>
        <v>0</v>
      </c>
      <c r="O11" s="5">
        <f>INDEX('AEO Table 10 2023'!$C$31:$AJ$31,MATCH('EIaE-BIE'!O$1,'AEO Table 10 2023'!$C$13:$AJ$13,0))*10^6*'Canada Elec Mix'!O11</f>
        <v>0</v>
      </c>
      <c r="P11" s="5">
        <f>INDEX('AEO Table 10 2023'!$C$31:$AJ$31,MATCH('EIaE-BIE'!P$1,'AEO Table 10 2023'!$C$13:$AJ$13,0))*10^6*'Canada Elec Mix'!P11</f>
        <v>0</v>
      </c>
      <c r="Q11" s="5">
        <f>INDEX('AEO Table 10 2023'!$C$31:$AJ$31,MATCH('EIaE-BIE'!Q$1,'AEO Table 10 2023'!$C$13:$AJ$13,0))*10^6*'Canada Elec Mix'!Q11</f>
        <v>0</v>
      </c>
      <c r="R11" s="5">
        <f>INDEX('AEO Table 10 2023'!$C$31:$AJ$31,MATCH('EIaE-BIE'!R$1,'AEO Table 10 2023'!$C$13:$AJ$13,0))*10^6*'Canada Elec Mix'!R11</f>
        <v>0</v>
      </c>
      <c r="S11" s="5">
        <f>INDEX('AEO Table 10 2023'!$C$31:$AJ$31,MATCH('EIaE-BIE'!S$1,'AEO Table 10 2023'!$C$13:$AJ$13,0))*10^6*'Canada Elec Mix'!S11</f>
        <v>0</v>
      </c>
      <c r="T11" s="5">
        <f>INDEX('AEO Table 10 2023'!$C$31:$AJ$31,MATCH('EIaE-BIE'!T$1,'AEO Table 10 2023'!$C$13:$AJ$13,0))*10^6*'Canada Elec Mix'!T11</f>
        <v>0</v>
      </c>
      <c r="U11" s="5">
        <f>INDEX('AEO Table 10 2023'!$C$31:$AJ$31,MATCH('EIaE-BIE'!U$1,'AEO Table 10 2023'!$C$13:$AJ$13,0))*10^6*'Canada Elec Mix'!U11</f>
        <v>0</v>
      </c>
      <c r="V11" s="5">
        <f>INDEX('AEO Table 10 2023'!$C$31:$AJ$31,MATCH('EIaE-BIE'!V$1,'AEO Table 10 2023'!$C$13:$AJ$13,0))*10^6*'Canada Elec Mix'!V11</f>
        <v>0</v>
      </c>
      <c r="W11" s="5">
        <f>INDEX('AEO Table 10 2023'!$C$31:$AJ$31,MATCH('EIaE-BIE'!W$1,'AEO Table 10 2023'!$C$13:$AJ$13,0))*10^6*'Canada Elec Mix'!W11</f>
        <v>0</v>
      </c>
      <c r="X11" s="5">
        <f>INDEX('AEO Table 10 2023'!$C$31:$AJ$31,MATCH('EIaE-BIE'!X$1,'AEO Table 10 2023'!$C$13:$AJ$13,0))*10^6*'Canada Elec Mix'!X11</f>
        <v>0</v>
      </c>
      <c r="Y11" s="5">
        <f>INDEX('AEO Table 10 2023'!$C$31:$AJ$31,MATCH('EIaE-BIE'!Y$1,'AEO Table 10 2023'!$C$13:$AJ$13,0))*10^6*'Canada Elec Mix'!Y11</f>
        <v>0</v>
      </c>
      <c r="Z11" s="5">
        <f>INDEX('AEO Table 10 2023'!$C$31:$AJ$31,MATCH('EIaE-BIE'!Z$1,'AEO Table 10 2023'!$C$13:$AJ$13,0))*10^6*'Canada Elec Mix'!Z11</f>
        <v>0</v>
      </c>
      <c r="AA11" s="5">
        <f>INDEX('AEO Table 10 2023'!$C$31:$AJ$31,MATCH('EIaE-BIE'!AA$1,'AEO Table 10 2023'!$C$13:$AJ$13,0))*10^6*'Canada Elec Mix'!AA11</f>
        <v>0</v>
      </c>
      <c r="AB11" s="5">
        <f>INDEX('AEO Table 10 2023'!$C$31:$AJ$31,MATCH('EIaE-BIE'!AB$1,'AEO Table 10 2023'!$C$13:$AJ$13,0))*10^6*'Canada Elec Mix'!AB11</f>
        <v>0</v>
      </c>
      <c r="AC11" s="5">
        <f>INDEX('AEO Table 10 2023'!$C$31:$AJ$31,MATCH('EIaE-BIE'!AC$1,'AEO Table 10 2023'!$C$13:$AJ$13,0))*10^6*'Canada Elec Mix'!AC11</f>
        <v>0</v>
      </c>
      <c r="AD11" s="5">
        <f>INDEX('AEO Table 10 2023'!$C$31:$AJ$31,MATCH('EIaE-BIE'!AD$1,'AEO Table 10 2023'!$C$13:$AJ$13,0))*10^6*'Canada Elec Mix'!AD11</f>
        <v>0</v>
      </c>
      <c r="AE11" s="5">
        <f>INDEX('AEO Table 10 2023'!$C$31:$AJ$31,MATCH('EIaE-BIE'!AE$1,'AEO Table 10 2023'!$C$13:$AJ$13,0))*10^6*'Canada Elec Mix'!AE11</f>
        <v>0</v>
      </c>
      <c r="AF11" s="5">
        <f>INDEX('AEO Table 10 2023'!$C$31:$AJ$31,MATCH('EIaE-BIE'!AF$1,'AEO Table 10 2023'!$C$13:$AJ$13,0))*10^6*'Canada Elec Mix'!AF11</f>
        <v>0</v>
      </c>
    </row>
    <row r="12" spans="1:32" x14ac:dyDescent="0.25">
      <c r="A12" s="2" t="s">
        <v>106</v>
      </c>
      <c r="B12" s="5">
        <f>INDEX('AEO Table 10 2021'!$C$31:$AJ$31,MATCH('EIaE-BIE'!B$1,'AEO Table 10 2021'!$C$13:$AJ$13,0))*10^6*'Canada Elec Mix'!B12</f>
        <v>229516.49576279431</v>
      </c>
      <c r="C12" s="5">
        <f>INDEX('AEO Table 10 2022'!$C$31:$AJ$31,MATCH('EIaE-BIE'!C$1,'AEO Table 10 2022'!$C$13:$AJ$13,0))*10^6*'Canada Elec Mix'!C12</f>
        <v>329311.3516565212</v>
      </c>
      <c r="D12" s="5">
        <f>INDEX('AEO Table 10 2023'!$C$31:$AJ$31,MATCH('EIaE-BIE'!D$1,'AEO Table 10 2023'!$C$13:$AJ$13,0))*10^6*'Canada Elec Mix'!D12</f>
        <v>205704.82669421096</v>
      </c>
      <c r="E12" s="5">
        <f>INDEX('AEO Table 10 2023'!$C$31:$AJ$31,MATCH('EIaE-BIE'!E$1,'AEO Table 10 2023'!$C$13:$AJ$13,0))*10^6*'Canada Elec Mix'!E12</f>
        <v>256875.35988034759</v>
      </c>
      <c r="F12" s="5">
        <f>INDEX('AEO Table 10 2023'!$C$31:$AJ$31,MATCH('EIaE-BIE'!F$1,'AEO Table 10 2023'!$C$13:$AJ$13,0))*10^6*'Canada Elec Mix'!F12</f>
        <v>178718.25215199558</v>
      </c>
      <c r="G12" s="5">
        <f>INDEX('AEO Table 10 2023'!$C$31:$AJ$31,MATCH('EIaE-BIE'!G$1,'AEO Table 10 2023'!$C$13:$AJ$13,0))*10^6*'Canada Elec Mix'!G12</f>
        <v>198310.68242127667</v>
      </c>
      <c r="H12" s="5">
        <f>INDEX('AEO Table 10 2023'!$C$31:$AJ$31,MATCH('EIaE-BIE'!H$1,'AEO Table 10 2023'!$C$13:$AJ$13,0))*10^6*'Canada Elec Mix'!H12</f>
        <v>383963.69583008345</v>
      </c>
      <c r="I12" s="5">
        <f>INDEX('AEO Table 10 2023'!$C$31:$AJ$31,MATCH('EIaE-BIE'!I$1,'AEO Table 10 2023'!$C$13:$AJ$13,0))*10^6*'Canada Elec Mix'!I12</f>
        <v>276453.00137601793</v>
      </c>
      <c r="J12" s="5">
        <f>INDEX('AEO Table 10 2023'!$C$31:$AJ$31,MATCH('EIaE-BIE'!J$1,'AEO Table 10 2023'!$C$13:$AJ$13,0))*10^6*'Canada Elec Mix'!J12</f>
        <v>218488.97448917074</v>
      </c>
      <c r="K12" s="5">
        <f>INDEX('AEO Table 10 2023'!$C$31:$AJ$31,MATCH('EIaE-BIE'!K$1,'AEO Table 10 2023'!$C$13:$AJ$13,0))*10^6*'Canada Elec Mix'!K12</f>
        <v>360064.4858870327</v>
      </c>
      <c r="L12" s="5">
        <f>INDEX('AEO Table 10 2023'!$C$31:$AJ$31,MATCH('EIaE-BIE'!L$1,'AEO Table 10 2023'!$C$13:$AJ$13,0))*10^6*'Canada Elec Mix'!L12</f>
        <v>162072.53307122641</v>
      </c>
      <c r="M12" s="5">
        <f>INDEX('AEO Table 10 2023'!$C$31:$AJ$31,MATCH('EIaE-BIE'!M$1,'AEO Table 10 2023'!$C$13:$AJ$13,0))*10^6*'Canada Elec Mix'!M12</f>
        <v>421829.93158709863</v>
      </c>
      <c r="N12" s="5">
        <f>INDEX('AEO Table 10 2023'!$C$31:$AJ$31,MATCH('EIaE-BIE'!N$1,'AEO Table 10 2023'!$C$13:$AJ$13,0))*10^6*'Canada Elec Mix'!N12</f>
        <v>291039.48866969388</v>
      </c>
      <c r="O12" s="5">
        <f>INDEX('AEO Table 10 2023'!$C$31:$AJ$31,MATCH('EIaE-BIE'!O$1,'AEO Table 10 2023'!$C$13:$AJ$13,0))*10^6*'Canada Elec Mix'!O12</f>
        <v>350943.78016679687</v>
      </c>
      <c r="P12" s="5">
        <f>INDEX('AEO Table 10 2023'!$C$31:$AJ$31,MATCH('EIaE-BIE'!P$1,'AEO Table 10 2023'!$C$13:$AJ$13,0))*10^6*'Canada Elec Mix'!P12</f>
        <v>284260.49198933149</v>
      </c>
      <c r="Q12" s="5">
        <f>INDEX('AEO Table 10 2023'!$C$31:$AJ$31,MATCH('EIaE-BIE'!Q$1,'AEO Table 10 2023'!$C$13:$AJ$13,0))*10^6*'Canada Elec Mix'!Q12</f>
        <v>261649.00416365778</v>
      </c>
      <c r="R12" s="5">
        <f>INDEX('AEO Table 10 2023'!$C$31:$AJ$31,MATCH('EIaE-BIE'!R$1,'AEO Table 10 2023'!$C$13:$AJ$13,0))*10^6*'Canada Elec Mix'!R12</f>
        <v>350583.70534497366</v>
      </c>
      <c r="S12" s="5">
        <f>INDEX('AEO Table 10 2023'!$C$31:$AJ$31,MATCH('EIaE-BIE'!S$1,'AEO Table 10 2023'!$C$13:$AJ$13,0))*10^6*'Canada Elec Mix'!S12</f>
        <v>322931.55322634289</v>
      </c>
      <c r="T12" s="5">
        <f>INDEX('AEO Table 10 2023'!$C$31:$AJ$31,MATCH('EIaE-BIE'!T$1,'AEO Table 10 2023'!$C$13:$AJ$13,0))*10^6*'Canada Elec Mix'!T12</f>
        <v>319158.56570612866</v>
      </c>
      <c r="U12" s="5">
        <f>INDEX('AEO Table 10 2023'!$C$31:$AJ$31,MATCH('EIaE-BIE'!U$1,'AEO Table 10 2023'!$C$13:$AJ$13,0))*10^6*'Canada Elec Mix'!U12</f>
        <v>340159.09747009713</v>
      </c>
      <c r="V12" s="5">
        <f>INDEX('AEO Table 10 2023'!$C$31:$AJ$31,MATCH('EIaE-BIE'!V$1,'AEO Table 10 2023'!$C$13:$AJ$13,0))*10^6*'Canada Elec Mix'!V12</f>
        <v>303383.33884664829</v>
      </c>
      <c r="W12" s="5">
        <f>INDEX('AEO Table 10 2023'!$C$31:$AJ$31,MATCH('EIaE-BIE'!W$1,'AEO Table 10 2023'!$C$13:$AJ$13,0))*10^6*'Canada Elec Mix'!W12</f>
        <v>441117.94366962189</v>
      </c>
      <c r="X12" s="5">
        <f>INDEX('AEO Table 10 2023'!$C$31:$AJ$31,MATCH('EIaE-BIE'!X$1,'AEO Table 10 2023'!$C$13:$AJ$13,0))*10^6*'Canada Elec Mix'!X12</f>
        <v>322487.56189405726</v>
      </c>
      <c r="Y12" s="5">
        <f>INDEX('AEO Table 10 2023'!$C$31:$AJ$31,MATCH('EIaE-BIE'!Y$1,'AEO Table 10 2023'!$C$13:$AJ$13,0))*10^6*'Canada Elec Mix'!Y12</f>
        <v>350311.55502193025</v>
      </c>
      <c r="Z12" s="5">
        <f>INDEX('AEO Table 10 2023'!$C$31:$AJ$31,MATCH('EIaE-BIE'!Z$1,'AEO Table 10 2023'!$C$13:$AJ$13,0))*10^6*'Canada Elec Mix'!Z12</f>
        <v>217861.50485385279</v>
      </c>
      <c r="AA12" s="5">
        <f>INDEX('AEO Table 10 2023'!$C$31:$AJ$31,MATCH('EIaE-BIE'!AA$1,'AEO Table 10 2023'!$C$13:$AJ$13,0))*10^6*'Canada Elec Mix'!AA12</f>
        <v>239391.73554550589</v>
      </c>
      <c r="AB12" s="5">
        <f>INDEX('AEO Table 10 2023'!$C$31:$AJ$31,MATCH('EIaE-BIE'!AB$1,'AEO Table 10 2023'!$C$13:$AJ$13,0))*10^6*'Canada Elec Mix'!AB12</f>
        <v>217081.39120790747</v>
      </c>
      <c r="AC12" s="5">
        <f>INDEX('AEO Table 10 2023'!$C$31:$AJ$31,MATCH('EIaE-BIE'!AC$1,'AEO Table 10 2023'!$C$13:$AJ$13,0))*10^6*'Canada Elec Mix'!AC12</f>
        <v>232911.16117741051</v>
      </c>
      <c r="AD12" s="5">
        <f>INDEX('AEO Table 10 2023'!$C$31:$AJ$31,MATCH('EIaE-BIE'!AD$1,'AEO Table 10 2023'!$C$13:$AJ$13,0))*10^6*'Canada Elec Mix'!AD12</f>
        <v>203940.02989149705</v>
      </c>
      <c r="AE12" s="5">
        <f>INDEX('AEO Table 10 2023'!$C$31:$AJ$31,MATCH('EIaE-BIE'!AE$1,'AEO Table 10 2023'!$C$13:$AJ$13,0))*10^6*'Canada Elec Mix'!AE12</f>
        <v>220715.9683009134</v>
      </c>
      <c r="AF12" s="5">
        <f>INDEX('AEO Table 10 2023'!$C$31:$AJ$31,MATCH('EIaE-BIE'!AF$1,'AEO Table 10 2023'!$C$13:$AJ$13,0))*10^6*'Canada Elec Mix'!AF12</f>
        <v>255428.22246566389</v>
      </c>
    </row>
    <row r="13" spans="1:32" x14ac:dyDescent="0.25">
      <c r="A13" s="2" t="s">
        <v>107</v>
      </c>
      <c r="B13" s="5">
        <f>INDEX('AEO Table 10 2021'!$C$31:$AJ$31,MATCH('EIaE-BIE'!B$1,'AEO Table 10 2021'!$C$13:$AJ$13,0))*10^6*'Canada Elec Mix'!B13</f>
        <v>1056880.7504676674</v>
      </c>
      <c r="C13" s="5">
        <f>INDEX('AEO Table 10 2022'!$C$31:$AJ$31,MATCH('EIaE-BIE'!C$1,'AEO Table 10 2022'!$C$13:$AJ$13,0))*10^6*'Canada Elec Mix'!C13</f>
        <v>1639039.1234061534</v>
      </c>
      <c r="D13" s="5">
        <f>INDEX('AEO Table 10 2023'!$C$31:$AJ$31,MATCH('EIaE-BIE'!D$1,'AEO Table 10 2023'!$C$13:$AJ$13,0))*10^6*'Canada Elec Mix'!D13</f>
        <v>1172831.6038294772</v>
      </c>
      <c r="E13" s="5">
        <f>INDEX('AEO Table 10 2023'!$C$31:$AJ$31,MATCH('EIaE-BIE'!E$1,'AEO Table 10 2023'!$C$13:$AJ$13,0))*10^6*'Canada Elec Mix'!E13</f>
        <v>1686518.8499458139</v>
      </c>
      <c r="F13" s="5">
        <f>INDEX('AEO Table 10 2023'!$C$31:$AJ$31,MATCH('EIaE-BIE'!F$1,'AEO Table 10 2023'!$C$13:$AJ$13,0))*10^6*'Canada Elec Mix'!F13</f>
        <v>1338093.454652613</v>
      </c>
      <c r="G13" s="5">
        <f>INDEX('AEO Table 10 2023'!$C$31:$AJ$31,MATCH('EIaE-BIE'!G$1,'AEO Table 10 2023'!$C$13:$AJ$13,0))*10^6*'Canada Elec Mix'!G13</f>
        <v>1216848.4665455404</v>
      </c>
      <c r="H13" s="5">
        <f>INDEX('AEO Table 10 2023'!$C$31:$AJ$31,MATCH('EIaE-BIE'!H$1,'AEO Table 10 2023'!$C$13:$AJ$13,0))*10^6*'Canada Elec Mix'!H13</f>
        <v>1313190.100430971</v>
      </c>
      <c r="I13" s="5">
        <f>INDEX('AEO Table 10 2023'!$C$31:$AJ$31,MATCH('EIaE-BIE'!I$1,'AEO Table 10 2023'!$C$13:$AJ$13,0))*10^6*'Canada Elec Mix'!I13</f>
        <v>1275027.201261841</v>
      </c>
      <c r="J13" s="5">
        <f>INDEX('AEO Table 10 2023'!$C$31:$AJ$31,MATCH('EIaE-BIE'!J$1,'AEO Table 10 2023'!$C$13:$AJ$13,0))*10^6*'Canada Elec Mix'!J13</f>
        <v>1291342.9956261048</v>
      </c>
      <c r="K13" s="5">
        <f>INDEX('AEO Table 10 2023'!$C$31:$AJ$31,MATCH('EIaE-BIE'!K$1,'AEO Table 10 2023'!$C$13:$AJ$13,0))*10^6*'Canada Elec Mix'!K13</f>
        <v>1248708.0816821414</v>
      </c>
      <c r="L13" s="5">
        <f>INDEX('AEO Table 10 2023'!$C$31:$AJ$31,MATCH('EIaE-BIE'!L$1,'AEO Table 10 2023'!$C$13:$AJ$13,0))*10^6*'Canada Elec Mix'!L13</f>
        <v>1197103.6800144422</v>
      </c>
      <c r="M13" s="5">
        <f>INDEX('AEO Table 10 2023'!$C$31:$AJ$31,MATCH('EIaE-BIE'!M$1,'AEO Table 10 2023'!$C$13:$AJ$13,0))*10^6*'Canada Elec Mix'!M13</f>
        <v>1157535.4440450186</v>
      </c>
      <c r="N13" s="5">
        <f>INDEX('AEO Table 10 2023'!$C$31:$AJ$31,MATCH('EIaE-BIE'!N$1,'AEO Table 10 2023'!$C$13:$AJ$13,0))*10^6*'Canada Elec Mix'!N13</f>
        <v>1095475.2386670941</v>
      </c>
      <c r="O13" s="5">
        <f>INDEX('AEO Table 10 2023'!$C$31:$AJ$31,MATCH('EIaE-BIE'!O$1,'AEO Table 10 2023'!$C$13:$AJ$13,0))*10^6*'Canada Elec Mix'!O13</f>
        <v>1107929.6440888811</v>
      </c>
      <c r="P13" s="5">
        <f>INDEX('AEO Table 10 2023'!$C$31:$AJ$31,MATCH('EIaE-BIE'!P$1,'AEO Table 10 2023'!$C$13:$AJ$13,0))*10^6*'Canada Elec Mix'!P13</f>
        <v>1063032.8609487379</v>
      </c>
      <c r="Q13" s="5">
        <f>INDEX('AEO Table 10 2023'!$C$31:$AJ$31,MATCH('EIaE-BIE'!Q$1,'AEO Table 10 2023'!$C$13:$AJ$13,0))*10^6*'Canada Elec Mix'!Q13</f>
        <v>1018358.6124520452</v>
      </c>
      <c r="R13" s="5">
        <f>INDEX('AEO Table 10 2023'!$C$31:$AJ$31,MATCH('EIaE-BIE'!R$1,'AEO Table 10 2023'!$C$13:$AJ$13,0))*10^6*'Canada Elec Mix'!R13</f>
        <v>881021.01620525669</v>
      </c>
      <c r="S13" s="5">
        <f>INDEX('AEO Table 10 2023'!$C$31:$AJ$31,MATCH('EIaE-BIE'!S$1,'AEO Table 10 2023'!$C$13:$AJ$13,0))*10^6*'Canada Elec Mix'!S13</f>
        <v>871466.84246581909</v>
      </c>
      <c r="T13" s="5">
        <f>INDEX('AEO Table 10 2023'!$C$31:$AJ$31,MATCH('EIaE-BIE'!T$1,'AEO Table 10 2023'!$C$13:$AJ$13,0))*10^6*'Canada Elec Mix'!T13</f>
        <v>856395.69212649926</v>
      </c>
      <c r="U13" s="5">
        <f>INDEX('AEO Table 10 2023'!$C$31:$AJ$31,MATCH('EIaE-BIE'!U$1,'AEO Table 10 2023'!$C$13:$AJ$13,0))*10^6*'Canada Elec Mix'!U13</f>
        <v>865023.90857106482</v>
      </c>
      <c r="V13" s="5">
        <f>INDEX('AEO Table 10 2023'!$C$31:$AJ$31,MATCH('EIaE-BIE'!V$1,'AEO Table 10 2023'!$C$13:$AJ$13,0))*10^6*'Canada Elec Mix'!V13</f>
        <v>845824.05280547834</v>
      </c>
      <c r="W13" s="5">
        <f>INDEX('AEO Table 10 2023'!$C$31:$AJ$31,MATCH('EIaE-BIE'!W$1,'AEO Table 10 2023'!$C$13:$AJ$13,0))*10^6*'Canada Elec Mix'!W13</f>
        <v>813703.95737253036</v>
      </c>
      <c r="X13" s="5">
        <f>INDEX('AEO Table 10 2023'!$C$31:$AJ$31,MATCH('EIaE-BIE'!X$1,'AEO Table 10 2023'!$C$13:$AJ$13,0))*10^6*'Canada Elec Mix'!X13</f>
        <v>803298.46717357147</v>
      </c>
      <c r="Y13" s="5">
        <f>INDEX('AEO Table 10 2023'!$C$31:$AJ$31,MATCH('EIaE-BIE'!Y$1,'AEO Table 10 2023'!$C$13:$AJ$13,0))*10^6*'Canada Elec Mix'!Y13</f>
        <v>790681.13518483553</v>
      </c>
      <c r="Z13" s="5">
        <f>INDEX('AEO Table 10 2023'!$C$31:$AJ$31,MATCH('EIaE-BIE'!Z$1,'AEO Table 10 2023'!$C$13:$AJ$13,0))*10^6*'Canada Elec Mix'!Z13</f>
        <v>750450.10750152194</v>
      </c>
      <c r="AA13" s="5">
        <f>INDEX('AEO Table 10 2023'!$C$31:$AJ$31,MATCH('EIaE-BIE'!AA$1,'AEO Table 10 2023'!$C$13:$AJ$13,0))*10^6*'Canada Elec Mix'!AA13</f>
        <v>728923.14130782068</v>
      </c>
      <c r="AB13" s="5">
        <f>INDEX('AEO Table 10 2023'!$C$31:$AJ$31,MATCH('EIaE-BIE'!AB$1,'AEO Table 10 2023'!$C$13:$AJ$13,0))*10^6*'Canada Elec Mix'!AB13</f>
        <v>698571.83224569389</v>
      </c>
      <c r="AC13" s="5">
        <f>INDEX('AEO Table 10 2023'!$C$31:$AJ$31,MATCH('EIaE-BIE'!AC$1,'AEO Table 10 2023'!$C$13:$AJ$13,0))*10^6*'Canada Elec Mix'!AC13</f>
        <v>694285.92830371601</v>
      </c>
      <c r="AD13" s="5">
        <f>INDEX('AEO Table 10 2023'!$C$31:$AJ$31,MATCH('EIaE-BIE'!AD$1,'AEO Table 10 2023'!$C$13:$AJ$13,0))*10^6*'Canada Elec Mix'!AD13</f>
        <v>689169.51396629948</v>
      </c>
      <c r="AE13" s="5">
        <f>INDEX('AEO Table 10 2023'!$C$31:$AJ$31,MATCH('EIaE-BIE'!AE$1,'AEO Table 10 2023'!$C$13:$AJ$13,0))*10^6*'Canada Elec Mix'!AE13</f>
        <v>681481.62775904301</v>
      </c>
      <c r="AF13" s="5">
        <f>INDEX('AEO Table 10 2023'!$C$31:$AJ$31,MATCH('EIaE-BIE'!AF$1,'AEO Table 10 2023'!$C$13:$AJ$13,0))*10^6*'Canada Elec Mix'!AF13</f>
        <v>670456.67042381619</v>
      </c>
    </row>
    <row r="14" spans="1:32" x14ac:dyDescent="0.25">
      <c r="A14" s="2" t="s">
        <v>108</v>
      </c>
      <c r="B14" s="5">
        <f>INDEX('AEO Table 10 2021'!$C$31:$AJ$31,MATCH('EIaE-BIE'!B$1,'AEO Table 10 2021'!$C$13:$AJ$13,0))*10^6*'Canada Elec Mix'!B14</f>
        <v>0</v>
      </c>
      <c r="C14" s="5">
        <f>INDEX('AEO Table 10 2022'!$C$31:$AJ$31,MATCH('EIaE-BIE'!C$1,'AEO Table 10 2022'!$C$13:$AJ$13,0))*10^6*'Canada Elec Mix'!C14</f>
        <v>0</v>
      </c>
      <c r="D14" s="5">
        <f>INDEX('AEO Table 10 2023'!$C$31:$AJ$31,MATCH('EIaE-BIE'!D$1,'AEO Table 10 2023'!$C$13:$AJ$13,0))*10^6*'Canada Elec Mix'!D14</f>
        <v>0</v>
      </c>
      <c r="E14" s="5">
        <f>INDEX('AEO Table 10 2023'!$C$31:$AJ$31,MATCH('EIaE-BIE'!E$1,'AEO Table 10 2023'!$C$13:$AJ$13,0))*10^6*'Canada Elec Mix'!E14</f>
        <v>0</v>
      </c>
      <c r="F14" s="5">
        <f>INDEX('AEO Table 10 2023'!$C$31:$AJ$31,MATCH('EIaE-BIE'!F$1,'AEO Table 10 2023'!$C$13:$AJ$13,0))*10^6*'Canada Elec Mix'!F14</f>
        <v>0</v>
      </c>
      <c r="G14" s="5">
        <f>INDEX('AEO Table 10 2023'!$C$31:$AJ$31,MATCH('EIaE-BIE'!G$1,'AEO Table 10 2023'!$C$13:$AJ$13,0))*10^6*'Canada Elec Mix'!G14</f>
        <v>0</v>
      </c>
      <c r="H14" s="5">
        <f>INDEX('AEO Table 10 2023'!$C$31:$AJ$31,MATCH('EIaE-BIE'!H$1,'AEO Table 10 2023'!$C$13:$AJ$13,0))*10^6*'Canada Elec Mix'!H14</f>
        <v>0</v>
      </c>
      <c r="I14" s="5">
        <f>INDEX('AEO Table 10 2023'!$C$31:$AJ$31,MATCH('EIaE-BIE'!I$1,'AEO Table 10 2023'!$C$13:$AJ$13,0))*10^6*'Canada Elec Mix'!I14</f>
        <v>0</v>
      </c>
      <c r="J14" s="5">
        <f>INDEX('AEO Table 10 2023'!$C$31:$AJ$31,MATCH('EIaE-BIE'!J$1,'AEO Table 10 2023'!$C$13:$AJ$13,0))*10^6*'Canada Elec Mix'!J14</f>
        <v>0</v>
      </c>
      <c r="K14" s="5">
        <f>INDEX('AEO Table 10 2023'!$C$31:$AJ$31,MATCH('EIaE-BIE'!K$1,'AEO Table 10 2023'!$C$13:$AJ$13,0))*10^6*'Canada Elec Mix'!K14</f>
        <v>0</v>
      </c>
      <c r="L14" s="5">
        <f>INDEX('AEO Table 10 2023'!$C$31:$AJ$31,MATCH('EIaE-BIE'!L$1,'AEO Table 10 2023'!$C$13:$AJ$13,0))*10^6*'Canada Elec Mix'!L14</f>
        <v>0</v>
      </c>
      <c r="M14" s="5">
        <f>INDEX('AEO Table 10 2023'!$C$31:$AJ$31,MATCH('EIaE-BIE'!M$1,'AEO Table 10 2023'!$C$13:$AJ$13,0))*10^6*'Canada Elec Mix'!M14</f>
        <v>0</v>
      </c>
      <c r="N14" s="5">
        <f>INDEX('AEO Table 10 2023'!$C$31:$AJ$31,MATCH('EIaE-BIE'!N$1,'AEO Table 10 2023'!$C$13:$AJ$13,0))*10^6*'Canada Elec Mix'!N14</f>
        <v>0</v>
      </c>
      <c r="O14" s="5">
        <f>INDEX('AEO Table 10 2023'!$C$31:$AJ$31,MATCH('EIaE-BIE'!O$1,'AEO Table 10 2023'!$C$13:$AJ$13,0))*10^6*'Canada Elec Mix'!O14</f>
        <v>0</v>
      </c>
      <c r="P14" s="5">
        <f>INDEX('AEO Table 10 2023'!$C$31:$AJ$31,MATCH('EIaE-BIE'!P$1,'AEO Table 10 2023'!$C$13:$AJ$13,0))*10^6*'Canada Elec Mix'!P14</f>
        <v>0</v>
      </c>
      <c r="Q14" s="5">
        <f>INDEX('AEO Table 10 2023'!$C$31:$AJ$31,MATCH('EIaE-BIE'!Q$1,'AEO Table 10 2023'!$C$13:$AJ$13,0))*10^6*'Canada Elec Mix'!Q14</f>
        <v>0</v>
      </c>
      <c r="R14" s="5">
        <f>INDEX('AEO Table 10 2023'!$C$31:$AJ$31,MATCH('EIaE-BIE'!R$1,'AEO Table 10 2023'!$C$13:$AJ$13,0))*10^6*'Canada Elec Mix'!R14</f>
        <v>0</v>
      </c>
      <c r="S14" s="5">
        <f>INDEX('AEO Table 10 2023'!$C$31:$AJ$31,MATCH('EIaE-BIE'!S$1,'AEO Table 10 2023'!$C$13:$AJ$13,0))*10^6*'Canada Elec Mix'!S14</f>
        <v>0</v>
      </c>
      <c r="T14" s="5">
        <f>INDEX('AEO Table 10 2023'!$C$31:$AJ$31,MATCH('EIaE-BIE'!T$1,'AEO Table 10 2023'!$C$13:$AJ$13,0))*10^6*'Canada Elec Mix'!T14</f>
        <v>0</v>
      </c>
      <c r="U14" s="5">
        <f>INDEX('AEO Table 10 2023'!$C$31:$AJ$31,MATCH('EIaE-BIE'!U$1,'AEO Table 10 2023'!$C$13:$AJ$13,0))*10^6*'Canada Elec Mix'!U14</f>
        <v>0</v>
      </c>
      <c r="V14" s="5">
        <f>INDEX('AEO Table 10 2023'!$C$31:$AJ$31,MATCH('EIaE-BIE'!V$1,'AEO Table 10 2023'!$C$13:$AJ$13,0))*10^6*'Canada Elec Mix'!V14</f>
        <v>0</v>
      </c>
      <c r="W14" s="5">
        <f>INDEX('AEO Table 10 2023'!$C$31:$AJ$31,MATCH('EIaE-BIE'!W$1,'AEO Table 10 2023'!$C$13:$AJ$13,0))*10^6*'Canada Elec Mix'!W14</f>
        <v>0</v>
      </c>
      <c r="X14" s="5">
        <f>INDEX('AEO Table 10 2023'!$C$31:$AJ$31,MATCH('EIaE-BIE'!X$1,'AEO Table 10 2023'!$C$13:$AJ$13,0))*10^6*'Canada Elec Mix'!X14</f>
        <v>0</v>
      </c>
      <c r="Y14" s="5">
        <f>INDEX('AEO Table 10 2023'!$C$31:$AJ$31,MATCH('EIaE-BIE'!Y$1,'AEO Table 10 2023'!$C$13:$AJ$13,0))*10^6*'Canada Elec Mix'!Y14</f>
        <v>0</v>
      </c>
      <c r="Z14" s="5">
        <f>INDEX('AEO Table 10 2023'!$C$31:$AJ$31,MATCH('EIaE-BIE'!Z$1,'AEO Table 10 2023'!$C$13:$AJ$13,0))*10^6*'Canada Elec Mix'!Z14</f>
        <v>0</v>
      </c>
      <c r="AA14" s="5">
        <f>INDEX('AEO Table 10 2023'!$C$31:$AJ$31,MATCH('EIaE-BIE'!AA$1,'AEO Table 10 2023'!$C$13:$AJ$13,0))*10^6*'Canada Elec Mix'!AA14</f>
        <v>0</v>
      </c>
      <c r="AB14" s="5">
        <f>INDEX('AEO Table 10 2023'!$C$31:$AJ$31,MATCH('EIaE-BIE'!AB$1,'AEO Table 10 2023'!$C$13:$AJ$13,0))*10^6*'Canada Elec Mix'!AB14</f>
        <v>0</v>
      </c>
      <c r="AC14" s="5">
        <f>INDEX('AEO Table 10 2023'!$C$31:$AJ$31,MATCH('EIaE-BIE'!AC$1,'AEO Table 10 2023'!$C$13:$AJ$13,0))*10^6*'Canada Elec Mix'!AC14</f>
        <v>0</v>
      </c>
      <c r="AD14" s="5">
        <f>INDEX('AEO Table 10 2023'!$C$31:$AJ$31,MATCH('EIaE-BIE'!AD$1,'AEO Table 10 2023'!$C$13:$AJ$13,0))*10^6*'Canada Elec Mix'!AD14</f>
        <v>0</v>
      </c>
      <c r="AE14" s="5">
        <f>INDEX('AEO Table 10 2023'!$C$31:$AJ$31,MATCH('EIaE-BIE'!AE$1,'AEO Table 10 2023'!$C$13:$AJ$13,0))*10^6*'Canada Elec Mix'!AE14</f>
        <v>0</v>
      </c>
      <c r="AF14" s="5">
        <f>INDEX('AEO Table 10 2023'!$C$31:$AJ$31,MATCH('EIaE-BIE'!AF$1,'AEO Table 10 2023'!$C$13:$AJ$13,0))*10^6*'Canada Elec Mix'!AF14</f>
        <v>0</v>
      </c>
    </row>
    <row r="15" spans="1:32" x14ac:dyDescent="0.25">
      <c r="A15" s="2" t="s">
        <v>109</v>
      </c>
      <c r="B15" s="5">
        <f>INDEX('AEO Table 10 2021'!$C$31:$AJ$31,MATCH('EIaE-BIE'!B$1,'AEO Table 10 2021'!$C$13:$AJ$13,0))*10^6*'Canada Elec Mix'!B15</f>
        <v>0</v>
      </c>
      <c r="C15" s="5">
        <f>INDEX('AEO Table 10 2022'!$C$31:$AJ$31,MATCH('EIaE-BIE'!C$1,'AEO Table 10 2022'!$C$13:$AJ$13,0))*10^6*'Canada Elec Mix'!C15</f>
        <v>0</v>
      </c>
      <c r="D15" s="5">
        <f>INDEX('AEO Table 10 2021'!$C$31:$AJ$31,MATCH('EIaE-BIE'!D$1,'AEO Table 10 2021'!$C$13:$AJ$13,0))*10^6*'Canada Elec Mix'!D15</f>
        <v>0</v>
      </c>
      <c r="E15" s="5">
        <f>INDEX('AEO Table 10 2021'!$C$31:$AJ$31,MATCH('EIaE-BIE'!E$1,'AEO Table 10 2021'!$C$13:$AJ$13,0))*10^6*'Canada Elec Mix'!E15</f>
        <v>0</v>
      </c>
      <c r="F15" s="5">
        <f>INDEX('AEO Table 10 2021'!$C$31:$AJ$31,MATCH('EIaE-BIE'!F$1,'AEO Table 10 2021'!$C$13:$AJ$13,0))*10^6*'Canada Elec Mix'!F15</f>
        <v>0</v>
      </c>
      <c r="G15" s="5">
        <f>INDEX('AEO Table 10 2021'!$C$31:$AJ$31,MATCH('EIaE-BIE'!G$1,'AEO Table 10 2021'!$C$13:$AJ$13,0))*10^6*'Canada Elec Mix'!G15</f>
        <v>0</v>
      </c>
      <c r="H15" s="5">
        <f>INDEX('AEO Table 10 2021'!$C$31:$AJ$31,MATCH('EIaE-BIE'!H$1,'AEO Table 10 2021'!$C$13:$AJ$13,0))*10^6*'Canada Elec Mix'!H15</f>
        <v>0</v>
      </c>
      <c r="I15" s="5">
        <f>INDEX('AEO Table 10 2021'!$C$31:$AJ$31,MATCH('EIaE-BIE'!I$1,'AEO Table 10 2021'!$C$13:$AJ$13,0))*10^6*'Canada Elec Mix'!I15</f>
        <v>0</v>
      </c>
      <c r="J15" s="5">
        <f>INDEX('AEO Table 10 2021'!$C$31:$AJ$31,MATCH('EIaE-BIE'!J$1,'AEO Table 10 2021'!$C$13:$AJ$13,0))*10^6*'Canada Elec Mix'!J15</f>
        <v>0</v>
      </c>
      <c r="K15" s="5">
        <f>INDEX('AEO Table 10 2021'!$C$31:$AJ$31,MATCH('EIaE-BIE'!K$1,'AEO Table 10 2021'!$C$13:$AJ$13,0))*10^6*'Canada Elec Mix'!K15</f>
        <v>0</v>
      </c>
      <c r="L15" s="5">
        <f>INDEX('AEO Table 10 2021'!$C$31:$AJ$31,MATCH('EIaE-BIE'!L$1,'AEO Table 10 2021'!$C$13:$AJ$13,0))*10^6*'Canada Elec Mix'!L15</f>
        <v>0</v>
      </c>
      <c r="M15" s="5">
        <f>INDEX('AEO Table 10 2021'!$C$31:$AJ$31,MATCH('EIaE-BIE'!M$1,'AEO Table 10 2021'!$C$13:$AJ$13,0))*10^6*'Canada Elec Mix'!M15</f>
        <v>0</v>
      </c>
      <c r="N15" s="5">
        <f>INDEX('AEO Table 10 2021'!$C$31:$AJ$31,MATCH('EIaE-BIE'!N$1,'AEO Table 10 2021'!$C$13:$AJ$13,0))*10^6*'Canada Elec Mix'!N15</f>
        <v>0</v>
      </c>
      <c r="O15" s="5">
        <f>INDEX('AEO Table 10 2021'!$C$31:$AJ$31,MATCH('EIaE-BIE'!O$1,'AEO Table 10 2021'!$C$13:$AJ$13,0))*10^6*'Canada Elec Mix'!O15</f>
        <v>0</v>
      </c>
      <c r="P15" s="5">
        <f>INDEX('AEO Table 10 2021'!$C$31:$AJ$31,MATCH('EIaE-BIE'!P$1,'AEO Table 10 2021'!$C$13:$AJ$13,0))*10^6*'Canada Elec Mix'!P15</f>
        <v>0</v>
      </c>
      <c r="Q15" s="5">
        <f>INDEX('AEO Table 10 2021'!$C$31:$AJ$31,MATCH('EIaE-BIE'!Q$1,'AEO Table 10 2021'!$C$13:$AJ$13,0))*10^6*'Canada Elec Mix'!Q15</f>
        <v>0</v>
      </c>
      <c r="R15" s="5">
        <f>INDEX('AEO Table 10 2021'!$C$31:$AJ$31,MATCH('EIaE-BIE'!R$1,'AEO Table 10 2021'!$C$13:$AJ$13,0))*10^6*'Canada Elec Mix'!R15</f>
        <v>0</v>
      </c>
      <c r="S15" s="5">
        <f>INDEX('AEO Table 10 2021'!$C$31:$AJ$31,MATCH('EIaE-BIE'!S$1,'AEO Table 10 2021'!$C$13:$AJ$13,0))*10^6*'Canada Elec Mix'!S15</f>
        <v>0</v>
      </c>
      <c r="T15" s="5">
        <f>INDEX('AEO Table 10 2021'!$C$31:$AJ$31,MATCH('EIaE-BIE'!T$1,'AEO Table 10 2021'!$C$13:$AJ$13,0))*10^6*'Canada Elec Mix'!T15</f>
        <v>0</v>
      </c>
      <c r="U15" s="5">
        <f>INDEX('AEO Table 10 2021'!$C$31:$AJ$31,MATCH('EIaE-BIE'!U$1,'AEO Table 10 2021'!$C$13:$AJ$13,0))*10^6*'Canada Elec Mix'!U15</f>
        <v>0</v>
      </c>
      <c r="V15" s="5">
        <f>INDEX('AEO Table 10 2021'!$C$31:$AJ$31,MATCH('EIaE-BIE'!V$1,'AEO Table 10 2021'!$C$13:$AJ$13,0))*10^6*'Canada Elec Mix'!V15</f>
        <v>0</v>
      </c>
      <c r="W15" s="5">
        <f>INDEX('AEO Table 10 2021'!$C$31:$AJ$31,MATCH('EIaE-BIE'!W$1,'AEO Table 10 2021'!$C$13:$AJ$13,0))*10^6*'Canada Elec Mix'!W15</f>
        <v>0</v>
      </c>
      <c r="X15" s="5">
        <f>INDEX('AEO Table 10 2021'!$C$31:$AJ$31,MATCH('EIaE-BIE'!X$1,'AEO Table 10 2021'!$C$13:$AJ$13,0))*10^6*'Canada Elec Mix'!X15</f>
        <v>0</v>
      </c>
      <c r="Y15" s="5">
        <f>INDEX('AEO Table 10 2021'!$C$31:$AJ$31,MATCH('EIaE-BIE'!Y$1,'AEO Table 10 2021'!$C$13:$AJ$13,0))*10^6*'Canada Elec Mix'!Y15</f>
        <v>0</v>
      </c>
      <c r="Z15" s="5">
        <f>INDEX('AEO Table 10 2021'!$C$31:$AJ$31,MATCH('EIaE-BIE'!Z$1,'AEO Table 10 2021'!$C$13:$AJ$13,0))*10^6*'Canada Elec Mix'!Z15</f>
        <v>0</v>
      </c>
      <c r="AA15" s="5">
        <f>INDEX('AEO Table 10 2021'!$C$31:$AJ$31,MATCH('EIaE-BIE'!AA$1,'AEO Table 10 2021'!$C$13:$AJ$13,0))*10^6*'Canada Elec Mix'!AA15</f>
        <v>0</v>
      </c>
      <c r="AB15" s="5">
        <f>INDEX('AEO Table 10 2021'!$C$31:$AJ$31,MATCH('EIaE-BIE'!AB$1,'AEO Table 10 2021'!$C$13:$AJ$13,0))*10^6*'Canada Elec Mix'!AB15</f>
        <v>0</v>
      </c>
      <c r="AC15" s="5">
        <f>INDEX('AEO Table 10 2021'!$C$31:$AJ$31,MATCH('EIaE-BIE'!AC$1,'AEO Table 10 2021'!$C$13:$AJ$13,0))*10^6*'Canada Elec Mix'!AC15</f>
        <v>0</v>
      </c>
      <c r="AD15" s="5">
        <f>INDEX('AEO Table 10 2021'!$C$31:$AJ$31,MATCH('EIaE-BIE'!AD$1,'AEO Table 10 2021'!$C$13:$AJ$13,0))*10^6*'Canada Elec Mix'!AD15</f>
        <v>0</v>
      </c>
      <c r="AE15" s="5">
        <f>INDEX('AEO Table 10 2021'!$C$31:$AJ$31,MATCH('EIaE-BIE'!AE$1,'AEO Table 10 2021'!$C$13:$AJ$13,0))*10^6*'Canada Elec Mix'!AE15</f>
        <v>0</v>
      </c>
      <c r="AF15" s="5">
        <f>INDEX('AEO Table 10 2021'!$C$31:$AJ$31,MATCH('EIaE-BIE'!AF$1,'AEO Table 10 2021'!$C$13:$AJ$13,0))*10^6*'Canada Elec Mix'!AF15</f>
        <v>0</v>
      </c>
    </row>
    <row r="16" spans="1:32" x14ac:dyDescent="0.25">
      <c r="A16" s="2" t="s">
        <v>129</v>
      </c>
      <c r="B16" s="5">
        <f>INDEX('AEO Table 10 2021'!$C$31:$AJ$31,MATCH('EIaE-BIE'!B$1,'AEO Table 10 2021'!$C$13:$AJ$13,0))*10^6*'Canada Elec Mix'!B16</f>
        <v>0</v>
      </c>
      <c r="C16" s="5">
        <f>INDEX('AEO Table 10 2022'!$C$31:$AJ$31,MATCH('EIaE-BIE'!C$1,'AEO Table 10 2022'!$C$13:$AJ$13,0))*10^6*'Canada Elec Mix'!C16</f>
        <v>0</v>
      </c>
      <c r="D16" s="5">
        <f>INDEX('AEO Table 10 2021'!$C$31:$AJ$31,MATCH('EIaE-BIE'!D$1,'AEO Table 10 2021'!$C$13:$AJ$13,0))*10^6*'Canada Elec Mix'!D16</f>
        <v>0</v>
      </c>
      <c r="E16" s="5">
        <f>INDEX('AEO Table 10 2021'!$C$31:$AJ$31,MATCH('EIaE-BIE'!E$1,'AEO Table 10 2021'!$C$13:$AJ$13,0))*10^6*'Canada Elec Mix'!E16</f>
        <v>0</v>
      </c>
      <c r="F16" s="5">
        <f>INDEX('AEO Table 10 2021'!$C$31:$AJ$31,MATCH('EIaE-BIE'!F$1,'AEO Table 10 2021'!$C$13:$AJ$13,0))*10^6*'Canada Elec Mix'!F16</f>
        <v>0</v>
      </c>
      <c r="G16" s="5">
        <f>INDEX('AEO Table 10 2021'!$C$31:$AJ$31,MATCH('EIaE-BIE'!G$1,'AEO Table 10 2021'!$C$13:$AJ$13,0))*10^6*'Canada Elec Mix'!G16</f>
        <v>0</v>
      </c>
      <c r="H16" s="5">
        <f>INDEX('AEO Table 10 2021'!$C$31:$AJ$31,MATCH('EIaE-BIE'!H$1,'AEO Table 10 2021'!$C$13:$AJ$13,0))*10^6*'Canada Elec Mix'!H16</f>
        <v>0</v>
      </c>
      <c r="I16" s="5">
        <f>INDEX('AEO Table 10 2021'!$C$31:$AJ$31,MATCH('EIaE-BIE'!I$1,'AEO Table 10 2021'!$C$13:$AJ$13,0))*10^6*'Canada Elec Mix'!I16</f>
        <v>0</v>
      </c>
      <c r="J16" s="5">
        <f>INDEX('AEO Table 10 2021'!$C$31:$AJ$31,MATCH('EIaE-BIE'!J$1,'AEO Table 10 2021'!$C$13:$AJ$13,0))*10^6*'Canada Elec Mix'!J16</f>
        <v>0</v>
      </c>
      <c r="K16" s="5">
        <f>INDEX('AEO Table 10 2021'!$C$31:$AJ$31,MATCH('EIaE-BIE'!K$1,'AEO Table 10 2021'!$C$13:$AJ$13,0))*10^6*'Canada Elec Mix'!K16</f>
        <v>0</v>
      </c>
      <c r="L16" s="5">
        <f>INDEX('AEO Table 10 2021'!$C$31:$AJ$31,MATCH('EIaE-BIE'!L$1,'AEO Table 10 2021'!$C$13:$AJ$13,0))*10^6*'Canada Elec Mix'!L16</f>
        <v>0</v>
      </c>
      <c r="M16" s="5">
        <f>INDEX('AEO Table 10 2021'!$C$31:$AJ$31,MATCH('EIaE-BIE'!M$1,'AEO Table 10 2021'!$C$13:$AJ$13,0))*10^6*'Canada Elec Mix'!M16</f>
        <v>0</v>
      </c>
      <c r="N16" s="5">
        <f>INDEX('AEO Table 10 2021'!$C$31:$AJ$31,MATCH('EIaE-BIE'!N$1,'AEO Table 10 2021'!$C$13:$AJ$13,0))*10^6*'Canada Elec Mix'!N16</f>
        <v>0</v>
      </c>
      <c r="O16" s="5">
        <f>INDEX('AEO Table 10 2021'!$C$31:$AJ$31,MATCH('EIaE-BIE'!O$1,'AEO Table 10 2021'!$C$13:$AJ$13,0))*10^6*'Canada Elec Mix'!O16</f>
        <v>0</v>
      </c>
      <c r="P16" s="5">
        <f>INDEX('AEO Table 10 2021'!$C$31:$AJ$31,MATCH('EIaE-BIE'!P$1,'AEO Table 10 2021'!$C$13:$AJ$13,0))*10^6*'Canada Elec Mix'!P16</f>
        <v>0</v>
      </c>
      <c r="Q16" s="5">
        <f>INDEX('AEO Table 10 2021'!$C$31:$AJ$31,MATCH('EIaE-BIE'!Q$1,'AEO Table 10 2021'!$C$13:$AJ$13,0))*10^6*'Canada Elec Mix'!Q16</f>
        <v>0</v>
      </c>
      <c r="R16" s="5">
        <f>INDEX('AEO Table 10 2021'!$C$31:$AJ$31,MATCH('EIaE-BIE'!R$1,'AEO Table 10 2021'!$C$13:$AJ$13,0))*10^6*'Canada Elec Mix'!R16</f>
        <v>0</v>
      </c>
      <c r="S16" s="5">
        <f>INDEX('AEO Table 10 2021'!$C$31:$AJ$31,MATCH('EIaE-BIE'!S$1,'AEO Table 10 2021'!$C$13:$AJ$13,0))*10^6*'Canada Elec Mix'!S16</f>
        <v>0</v>
      </c>
      <c r="T16" s="5">
        <f>INDEX('AEO Table 10 2021'!$C$31:$AJ$31,MATCH('EIaE-BIE'!T$1,'AEO Table 10 2021'!$C$13:$AJ$13,0))*10^6*'Canada Elec Mix'!T16</f>
        <v>0</v>
      </c>
      <c r="U16" s="5">
        <f>INDEX('AEO Table 10 2021'!$C$31:$AJ$31,MATCH('EIaE-BIE'!U$1,'AEO Table 10 2021'!$C$13:$AJ$13,0))*10^6*'Canada Elec Mix'!U16</f>
        <v>0</v>
      </c>
      <c r="V16" s="5">
        <f>INDEX('AEO Table 10 2021'!$C$31:$AJ$31,MATCH('EIaE-BIE'!V$1,'AEO Table 10 2021'!$C$13:$AJ$13,0))*10^6*'Canada Elec Mix'!V16</f>
        <v>0</v>
      </c>
      <c r="W16" s="5">
        <f>INDEX('AEO Table 10 2021'!$C$31:$AJ$31,MATCH('EIaE-BIE'!W$1,'AEO Table 10 2021'!$C$13:$AJ$13,0))*10^6*'Canada Elec Mix'!W16</f>
        <v>0</v>
      </c>
      <c r="X16" s="5">
        <f>INDEX('AEO Table 10 2021'!$C$31:$AJ$31,MATCH('EIaE-BIE'!X$1,'AEO Table 10 2021'!$C$13:$AJ$13,0))*10^6*'Canada Elec Mix'!X16</f>
        <v>0</v>
      </c>
      <c r="Y16" s="5">
        <f>INDEX('AEO Table 10 2021'!$C$31:$AJ$31,MATCH('EIaE-BIE'!Y$1,'AEO Table 10 2021'!$C$13:$AJ$13,0))*10^6*'Canada Elec Mix'!Y16</f>
        <v>0</v>
      </c>
      <c r="Z16" s="5">
        <f>INDEX('AEO Table 10 2021'!$C$31:$AJ$31,MATCH('EIaE-BIE'!Z$1,'AEO Table 10 2021'!$C$13:$AJ$13,0))*10^6*'Canada Elec Mix'!Z16</f>
        <v>0</v>
      </c>
      <c r="AA16" s="5">
        <f>INDEX('AEO Table 10 2021'!$C$31:$AJ$31,MATCH('EIaE-BIE'!AA$1,'AEO Table 10 2021'!$C$13:$AJ$13,0))*10^6*'Canada Elec Mix'!AA16</f>
        <v>0</v>
      </c>
      <c r="AB16" s="5">
        <f>INDEX('AEO Table 10 2021'!$C$31:$AJ$31,MATCH('EIaE-BIE'!AB$1,'AEO Table 10 2021'!$C$13:$AJ$13,0))*10^6*'Canada Elec Mix'!AB16</f>
        <v>0</v>
      </c>
      <c r="AC16" s="5">
        <f>INDEX('AEO Table 10 2021'!$C$31:$AJ$31,MATCH('EIaE-BIE'!AC$1,'AEO Table 10 2021'!$C$13:$AJ$13,0))*10^6*'Canada Elec Mix'!AC16</f>
        <v>0</v>
      </c>
      <c r="AD16" s="5">
        <f>INDEX('AEO Table 10 2021'!$C$31:$AJ$31,MATCH('EIaE-BIE'!AD$1,'AEO Table 10 2021'!$C$13:$AJ$13,0))*10^6*'Canada Elec Mix'!AD16</f>
        <v>0</v>
      </c>
      <c r="AE16" s="5">
        <f>INDEX('AEO Table 10 2021'!$C$31:$AJ$31,MATCH('EIaE-BIE'!AE$1,'AEO Table 10 2021'!$C$13:$AJ$13,0))*10^6*'Canada Elec Mix'!AE16</f>
        <v>0</v>
      </c>
      <c r="AF16" s="5">
        <f>INDEX('AEO Table 10 2021'!$C$31:$AJ$31,MATCH('EIaE-BIE'!AF$1,'AEO Table 10 2021'!$C$13:$AJ$13,0))*10^6*'Canada Elec Mix'!AF16</f>
        <v>0</v>
      </c>
    </row>
    <row r="17" spans="1:32" x14ac:dyDescent="0.25">
      <c r="A17" s="2" t="s">
        <v>130</v>
      </c>
      <c r="B17" s="5">
        <f>INDEX('AEO Table 10 2021'!$C$31:$AJ$31,MATCH('EIaE-BIE'!B$1,'AEO Table 10 2021'!$C$13:$AJ$13,0))*10^6*'Canada Elec Mix'!B17</f>
        <v>0</v>
      </c>
      <c r="C17" s="5">
        <f>INDEX('AEO Table 10 2022'!$C$31:$AJ$31,MATCH('EIaE-BIE'!C$1,'AEO Table 10 2022'!$C$13:$AJ$13,0))*10^6*'Canada Elec Mix'!C17</f>
        <v>0</v>
      </c>
      <c r="D17" s="5">
        <f>INDEX('AEO Table 10 2021'!$C$31:$AJ$31,MATCH('EIaE-BIE'!D$1,'AEO Table 10 2021'!$C$13:$AJ$13,0))*10^6*'Canada Elec Mix'!D17</f>
        <v>0</v>
      </c>
      <c r="E17" s="5">
        <f>INDEX('AEO Table 10 2021'!$C$31:$AJ$31,MATCH('EIaE-BIE'!E$1,'AEO Table 10 2021'!$C$13:$AJ$13,0))*10^6*'Canada Elec Mix'!E17</f>
        <v>0</v>
      </c>
      <c r="F17" s="5">
        <f>INDEX('AEO Table 10 2021'!$C$31:$AJ$31,MATCH('EIaE-BIE'!F$1,'AEO Table 10 2021'!$C$13:$AJ$13,0))*10^6*'Canada Elec Mix'!F17</f>
        <v>0</v>
      </c>
      <c r="G17" s="5">
        <f>INDEX('AEO Table 10 2021'!$C$31:$AJ$31,MATCH('EIaE-BIE'!G$1,'AEO Table 10 2021'!$C$13:$AJ$13,0))*10^6*'Canada Elec Mix'!G17</f>
        <v>0</v>
      </c>
      <c r="H17" s="5">
        <f>INDEX('AEO Table 10 2021'!$C$31:$AJ$31,MATCH('EIaE-BIE'!H$1,'AEO Table 10 2021'!$C$13:$AJ$13,0))*10^6*'Canada Elec Mix'!H17</f>
        <v>0</v>
      </c>
      <c r="I17" s="5">
        <f>INDEX('AEO Table 10 2021'!$C$31:$AJ$31,MATCH('EIaE-BIE'!I$1,'AEO Table 10 2021'!$C$13:$AJ$13,0))*10^6*'Canada Elec Mix'!I17</f>
        <v>0</v>
      </c>
      <c r="J17" s="5">
        <f>INDEX('AEO Table 10 2021'!$C$31:$AJ$31,MATCH('EIaE-BIE'!J$1,'AEO Table 10 2021'!$C$13:$AJ$13,0))*10^6*'Canada Elec Mix'!J17</f>
        <v>0</v>
      </c>
      <c r="K17" s="5">
        <f>INDEX('AEO Table 10 2021'!$C$31:$AJ$31,MATCH('EIaE-BIE'!K$1,'AEO Table 10 2021'!$C$13:$AJ$13,0))*10^6*'Canada Elec Mix'!K17</f>
        <v>0</v>
      </c>
      <c r="L17" s="5">
        <f>INDEX('AEO Table 10 2021'!$C$31:$AJ$31,MATCH('EIaE-BIE'!L$1,'AEO Table 10 2021'!$C$13:$AJ$13,0))*10^6*'Canada Elec Mix'!L17</f>
        <v>0</v>
      </c>
      <c r="M17" s="5">
        <f>INDEX('AEO Table 10 2021'!$C$31:$AJ$31,MATCH('EIaE-BIE'!M$1,'AEO Table 10 2021'!$C$13:$AJ$13,0))*10^6*'Canada Elec Mix'!M17</f>
        <v>0</v>
      </c>
      <c r="N17" s="5">
        <f>INDEX('AEO Table 10 2021'!$C$31:$AJ$31,MATCH('EIaE-BIE'!N$1,'AEO Table 10 2021'!$C$13:$AJ$13,0))*10^6*'Canada Elec Mix'!N17</f>
        <v>0</v>
      </c>
      <c r="O17" s="5">
        <f>INDEX('AEO Table 10 2021'!$C$31:$AJ$31,MATCH('EIaE-BIE'!O$1,'AEO Table 10 2021'!$C$13:$AJ$13,0))*10^6*'Canada Elec Mix'!O17</f>
        <v>0</v>
      </c>
      <c r="P17" s="5">
        <f>INDEX('AEO Table 10 2021'!$C$31:$AJ$31,MATCH('EIaE-BIE'!P$1,'AEO Table 10 2021'!$C$13:$AJ$13,0))*10^6*'Canada Elec Mix'!P17</f>
        <v>0</v>
      </c>
      <c r="Q17" s="5">
        <f>INDEX('AEO Table 10 2021'!$C$31:$AJ$31,MATCH('EIaE-BIE'!Q$1,'AEO Table 10 2021'!$C$13:$AJ$13,0))*10^6*'Canada Elec Mix'!Q17</f>
        <v>0</v>
      </c>
      <c r="R17" s="5">
        <f>INDEX('AEO Table 10 2021'!$C$31:$AJ$31,MATCH('EIaE-BIE'!R$1,'AEO Table 10 2021'!$C$13:$AJ$13,0))*10^6*'Canada Elec Mix'!R17</f>
        <v>0</v>
      </c>
      <c r="S17" s="5">
        <f>INDEX('AEO Table 10 2021'!$C$31:$AJ$31,MATCH('EIaE-BIE'!S$1,'AEO Table 10 2021'!$C$13:$AJ$13,0))*10^6*'Canada Elec Mix'!S17</f>
        <v>0</v>
      </c>
      <c r="T17" s="5">
        <f>INDEX('AEO Table 10 2021'!$C$31:$AJ$31,MATCH('EIaE-BIE'!T$1,'AEO Table 10 2021'!$C$13:$AJ$13,0))*10^6*'Canada Elec Mix'!T17</f>
        <v>0</v>
      </c>
      <c r="U17" s="5">
        <f>INDEX('AEO Table 10 2021'!$C$31:$AJ$31,MATCH('EIaE-BIE'!U$1,'AEO Table 10 2021'!$C$13:$AJ$13,0))*10^6*'Canada Elec Mix'!U17</f>
        <v>0</v>
      </c>
      <c r="V17" s="5">
        <f>INDEX('AEO Table 10 2021'!$C$31:$AJ$31,MATCH('EIaE-BIE'!V$1,'AEO Table 10 2021'!$C$13:$AJ$13,0))*10^6*'Canada Elec Mix'!V17</f>
        <v>0</v>
      </c>
      <c r="W17" s="5">
        <f>INDEX('AEO Table 10 2021'!$C$31:$AJ$31,MATCH('EIaE-BIE'!W$1,'AEO Table 10 2021'!$C$13:$AJ$13,0))*10^6*'Canada Elec Mix'!W17</f>
        <v>0</v>
      </c>
      <c r="X17" s="5">
        <f>INDEX('AEO Table 10 2021'!$C$31:$AJ$31,MATCH('EIaE-BIE'!X$1,'AEO Table 10 2021'!$C$13:$AJ$13,0))*10^6*'Canada Elec Mix'!X17</f>
        <v>0</v>
      </c>
      <c r="Y17" s="5">
        <f>INDEX('AEO Table 10 2021'!$C$31:$AJ$31,MATCH('EIaE-BIE'!Y$1,'AEO Table 10 2021'!$C$13:$AJ$13,0))*10^6*'Canada Elec Mix'!Y17</f>
        <v>0</v>
      </c>
      <c r="Z17" s="5">
        <f>INDEX('AEO Table 10 2021'!$C$31:$AJ$31,MATCH('EIaE-BIE'!Z$1,'AEO Table 10 2021'!$C$13:$AJ$13,0))*10^6*'Canada Elec Mix'!Z17</f>
        <v>0</v>
      </c>
      <c r="AA17" s="5">
        <f>INDEX('AEO Table 10 2021'!$C$31:$AJ$31,MATCH('EIaE-BIE'!AA$1,'AEO Table 10 2021'!$C$13:$AJ$13,0))*10^6*'Canada Elec Mix'!AA17</f>
        <v>0</v>
      </c>
      <c r="AB17" s="5">
        <f>INDEX('AEO Table 10 2021'!$C$31:$AJ$31,MATCH('EIaE-BIE'!AB$1,'AEO Table 10 2021'!$C$13:$AJ$13,0))*10^6*'Canada Elec Mix'!AB17</f>
        <v>0</v>
      </c>
      <c r="AC17" s="5">
        <f>INDEX('AEO Table 10 2021'!$C$31:$AJ$31,MATCH('EIaE-BIE'!AC$1,'AEO Table 10 2021'!$C$13:$AJ$13,0))*10^6*'Canada Elec Mix'!AC17</f>
        <v>0</v>
      </c>
      <c r="AD17" s="5">
        <f>INDEX('AEO Table 10 2021'!$C$31:$AJ$31,MATCH('EIaE-BIE'!AD$1,'AEO Table 10 2021'!$C$13:$AJ$13,0))*10^6*'Canada Elec Mix'!AD17</f>
        <v>0</v>
      </c>
      <c r="AE17" s="5">
        <f>INDEX('AEO Table 10 2021'!$C$31:$AJ$31,MATCH('EIaE-BIE'!AE$1,'AEO Table 10 2021'!$C$13:$AJ$13,0))*10^6*'Canada Elec Mix'!AE17</f>
        <v>0</v>
      </c>
      <c r="AF17" s="5">
        <f>INDEX('AEO Table 10 2021'!$C$31:$AJ$31,MATCH('EIaE-BIE'!AF$1,'AEO Table 10 2021'!$C$13:$AJ$13,0))*10^6*'Canada Elec Mix'!AF17</f>
        <v>0</v>
      </c>
    </row>
    <row r="18" spans="1:32" x14ac:dyDescent="0.25">
      <c r="A18" s="2" t="s">
        <v>131</v>
      </c>
      <c r="B18" s="5">
        <f>INDEX('AEO Table 10 2021'!$C$31:$AJ$31,MATCH('EIaE-BIE'!B$1,'AEO Table 10 2021'!$C$13:$AJ$13,0))*10^6*'Canada Elec Mix'!B18</f>
        <v>0</v>
      </c>
      <c r="C18" s="5">
        <f>INDEX('AEO Table 10 2022'!$C$31:$AJ$31,MATCH('EIaE-BIE'!C$1,'AEO Table 10 2022'!$C$13:$AJ$13,0))*10^6*'Canada Elec Mix'!C18</f>
        <v>0</v>
      </c>
      <c r="D18" s="5">
        <f>INDEX('AEO Table 10 2021'!$C$31:$AJ$31,MATCH('EIaE-BIE'!D$1,'AEO Table 10 2021'!$C$13:$AJ$13,0))*10^6*'Canada Elec Mix'!D18</f>
        <v>0</v>
      </c>
      <c r="E18" s="5">
        <f>INDEX('AEO Table 10 2021'!$C$31:$AJ$31,MATCH('EIaE-BIE'!E$1,'AEO Table 10 2021'!$C$13:$AJ$13,0))*10^6*'Canada Elec Mix'!E18</f>
        <v>0</v>
      </c>
      <c r="F18" s="5">
        <f>INDEX('AEO Table 10 2021'!$C$31:$AJ$31,MATCH('EIaE-BIE'!F$1,'AEO Table 10 2021'!$C$13:$AJ$13,0))*10^6*'Canada Elec Mix'!F18</f>
        <v>0</v>
      </c>
      <c r="G18" s="5">
        <f>INDEX('AEO Table 10 2021'!$C$31:$AJ$31,MATCH('EIaE-BIE'!G$1,'AEO Table 10 2021'!$C$13:$AJ$13,0))*10^6*'Canada Elec Mix'!G18</f>
        <v>0</v>
      </c>
      <c r="H18" s="5">
        <f>INDEX('AEO Table 10 2021'!$C$31:$AJ$31,MATCH('EIaE-BIE'!H$1,'AEO Table 10 2021'!$C$13:$AJ$13,0))*10^6*'Canada Elec Mix'!H18</f>
        <v>0</v>
      </c>
      <c r="I18" s="5">
        <f>INDEX('AEO Table 10 2021'!$C$31:$AJ$31,MATCH('EIaE-BIE'!I$1,'AEO Table 10 2021'!$C$13:$AJ$13,0))*10^6*'Canada Elec Mix'!I18</f>
        <v>0</v>
      </c>
      <c r="J18" s="5">
        <f>INDEX('AEO Table 10 2021'!$C$31:$AJ$31,MATCH('EIaE-BIE'!J$1,'AEO Table 10 2021'!$C$13:$AJ$13,0))*10^6*'Canada Elec Mix'!J18</f>
        <v>0</v>
      </c>
      <c r="K18" s="5">
        <f>INDEX('AEO Table 10 2021'!$C$31:$AJ$31,MATCH('EIaE-BIE'!K$1,'AEO Table 10 2021'!$C$13:$AJ$13,0))*10^6*'Canada Elec Mix'!K18</f>
        <v>0</v>
      </c>
      <c r="L18" s="5">
        <f>INDEX('AEO Table 10 2021'!$C$31:$AJ$31,MATCH('EIaE-BIE'!L$1,'AEO Table 10 2021'!$C$13:$AJ$13,0))*10^6*'Canada Elec Mix'!L18</f>
        <v>0</v>
      </c>
      <c r="M18" s="5">
        <f>INDEX('AEO Table 10 2021'!$C$31:$AJ$31,MATCH('EIaE-BIE'!M$1,'AEO Table 10 2021'!$C$13:$AJ$13,0))*10^6*'Canada Elec Mix'!M18</f>
        <v>0</v>
      </c>
      <c r="N18" s="5">
        <f>INDEX('AEO Table 10 2021'!$C$31:$AJ$31,MATCH('EIaE-BIE'!N$1,'AEO Table 10 2021'!$C$13:$AJ$13,0))*10^6*'Canada Elec Mix'!N18</f>
        <v>0</v>
      </c>
      <c r="O18" s="5">
        <f>INDEX('AEO Table 10 2021'!$C$31:$AJ$31,MATCH('EIaE-BIE'!O$1,'AEO Table 10 2021'!$C$13:$AJ$13,0))*10^6*'Canada Elec Mix'!O18</f>
        <v>0</v>
      </c>
      <c r="P18" s="5">
        <f>INDEX('AEO Table 10 2021'!$C$31:$AJ$31,MATCH('EIaE-BIE'!P$1,'AEO Table 10 2021'!$C$13:$AJ$13,0))*10^6*'Canada Elec Mix'!P18</f>
        <v>0</v>
      </c>
      <c r="Q18" s="5">
        <f>INDEX('AEO Table 10 2021'!$C$31:$AJ$31,MATCH('EIaE-BIE'!Q$1,'AEO Table 10 2021'!$C$13:$AJ$13,0))*10^6*'Canada Elec Mix'!Q18</f>
        <v>0</v>
      </c>
      <c r="R18" s="5">
        <f>INDEX('AEO Table 10 2021'!$C$31:$AJ$31,MATCH('EIaE-BIE'!R$1,'AEO Table 10 2021'!$C$13:$AJ$13,0))*10^6*'Canada Elec Mix'!R18</f>
        <v>0</v>
      </c>
      <c r="S18" s="5">
        <f>INDEX('AEO Table 10 2021'!$C$31:$AJ$31,MATCH('EIaE-BIE'!S$1,'AEO Table 10 2021'!$C$13:$AJ$13,0))*10^6*'Canada Elec Mix'!S18</f>
        <v>0</v>
      </c>
      <c r="T18" s="5">
        <f>INDEX('AEO Table 10 2021'!$C$31:$AJ$31,MATCH('EIaE-BIE'!T$1,'AEO Table 10 2021'!$C$13:$AJ$13,0))*10^6*'Canada Elec Mix'!T18</f>
        <v>0</v>
      </c>
      <c r="U18" s="5">
        <f>INDEX('AEO Table 10 2021'!$C$31:$AJ$31,MATCH('EIaE-BIE'!U$1,'AEO Table 10 2021'!$C$13:$AJ$13,0))*10^6*'Canada Elec Mix'!U18</f>
        <v>0</v>
      </c>
      <c r="V18" s="5">
        <f>INDEX('AEO Table 10 2021'!$C$31:$AJ$31,MATCH('EIaE-BIE'!V$1,'AEO Table 10 2021'!$C$13:$AJ$13,0))*10^6*'Canada Elec Mix'!V18</f>
        <v>0</v>
      </c>
      <c r="W18" s="5">
        <f>INDEX('AEO Table 10 2021'!$C$31:$AJ$31,MATCH('EIaE-BIE'!W$1,'AEO Table 10 2021'!$C$13:$AJ$13,0))*10^6*'Canada Elec Mix'!W18</f>
        <v>0</v>
      </c>
      <c r="X18" s="5">
        <f>INDEX('AEO Table 10 2021'!$C$31:$AJ$31,MATCH('EIaE-BIE'!X$1,'AEO Table 10 2021'!$C$13:$AJ$13,0))*10^6*'Canada Elec Mix'!X18</f>
        <v>0</v>
      </c>
      <c r="Y18" s="5">
        <f>INDEX('AEO Table 10 2021'!$C$31:$AJ$31,MATCH('EIaE-BIE'!Y$1,'AEO Table 10 2021'!$C$13:$AJ$13,0))*10^6*'Canada Elec Mix'!Y18</f>
        <v>0</v>
      </c>
      <c r="Z18" s="5">
        <f>INDEX('AEO Table 10 2021'!$C$31:$AJ$31,MATCH('EIaE-BIE'!Z$1,'AEO Table 10 2021'!$C$13:$AJ$13,0))*10^6*'Canada Elec Mix'!Z18</f>
        <v>0</v>
      </c>
      <c r="AA18" s="5">
        <f>INDEX('AEO Table 10 2021'!$C$31:$AJ$31,MATCH('EIaE-BIE'!AA$1,'AEO Table 10 2021'!$C$13:$AJ$13,0))*10^6*'Canada Elec Mix'!AA18</f>
        <v>0</v>
      </c>
      <c r="AB18" s="5">
        <f>INDEX('AEO Table 10 2021'!$C$31:$AJ$31,MATCH('EIaE-BIE'!AB$1,'AEO Table 10 2021'!$C$13:$AJ$13,0))*10^6*'Canada Elec Mix'!AB18</f>
        <v>0</v>
      </c>
      <c r="AC18" s="5">
        <f>INDEX('AEO Table 10 2021'!$C$31:$AJ$31,MATCH('EIaE-BIE'!AC$1,'AEO Table 10 2021'!$C$13:$AJ$13,0))*10^6*'Canada Elec Mix'!AC18</f>
        <v>0</v>
      </c>
      <c r="AD18" s="5">
        <f>INDEX('AEO Table 10 2021'!$C$31:$AJ$31,MATCH('EIaE-BIE'!AD$1,'AEO Table 10 2021'!$C$13:$AJ$13,0))*10^6*'Canada Elec Mix'!AD18</f>
        <v>0</v>
      </c>
      <c r="AE18" s="5">
        <f>INDEX('AEO Table 10 2021'!$C$31:$AJ$31,MATCH('EIaE-BIE'!AE$1,'AEO Table 10 2021'!$C$13:$AJ$13,0))*10^6*'Canada Elec Mix'!AE18</f>
        <v>0</v>
      </c>
      <c r="AF18" s="5">
        <f>INDEX('AEO Table 10 2021'!$C$31:$AJ$31,MATCH('EIaE-BIE'!AF$1,'AEO Table 10 2021'!$C$13:$AJ$13,0))*10^6*'Canada Elec Mix'!AF18</f>
        <v>0</v>
      </c>
    </row>
    <row r="19" spans="1:32" x14ac:dyDescent="0.25">
      <c r="A19" t="s">
        <v>416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25">
      <c r="A20" t="s">
        <v>417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418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419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25">
      <c r="A23" t="s">
        <v>420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row>
    <row r="24" spans="1:32" x14ac:dyDescent="0.25">
      <c r="A24" t="s">
        <v>421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C3" sqref="C3"/>
    </sheetView>
  </sheetViews>
  <sheetFormatPr defaultRowHeight="15" x14ac:dyDescent="0.25"/>
  <cols>
    <col min="1" max="1" width="26.140625" customWidth="1"/>
  </cols>
  <sheetData>
    <row r="1" spans="1:32" ht="30" x14ac:dyDescent="0.2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29</v>
      </c>
      <c r="B2">
        <f>INDEX('AEO Table 10 2021'!$C$36:$AJ$36,MATCH('EIaE-BIE'!B$1,'AEO Table 10 2021'!$C$13:$AJ$13,0))*10^6</f>
        <v>13198703</v>
      </c>
      <c r="C2">
        <f>INDEX('AEO Table 10 2022'!$C$36:$AJ$36,MATCH('EIaE-BIE'!C$1,'AEO Table 10 2022'!$C$13:$AJ$13,0))*10^6</f>
        <v>14518716</v>
      </c>
      <c r="D2">
        <f>INDEX('AEO Table 10 2023'!$C$36:$AJ$36,MATCH('EIaE-BIE'!D$1,'AEO Table 10 2023'!$C$13:$AJ$13,0))*10^6</f>
        <v>14533877</v>
      </c>
      <c r="E2">
        <f>INDEX('AEO Table 10 2023'!$C$36:$AJ$36,MATCH('EIaE-BIE'!E$1,'AEO Table 10 2023'!$C$13:$AJ$13,0))*10^6</f>
        <v>14533877</v>
      </c>
      <c r="F2">
        <f>INDEX('AEO Table 10 2023'!$C$36:$AJ$36,MATCH('EIaE-BIE'!F$1,'AEO Table 10 2023'!$C$13:$AJ$13,0))*10^6</f>
        <v>14533877</v>
      </c>
      <c r="G2">
        <f>INDEX('AEO Table 10 2023'!$C$36:$AJ$36,MATCH('EIaE-BIE'!G$1,'AEO Table 10 2023'!$C$13:$AJ$13,0))*10^6</f>
        <v>14533877</v>
      </c>
      <c r="H2">
        <f>INDEX('AEO Table 10 2023'!$C$36:$AJ$36,MATCH('EIaE-BIE'!H$1,'AEO Table 10 2023'!$C$13:$AJ$13,0))*10^6</f>
        <v>14533877</v>
      </c>
      <c r="I2">
        <f>INDEX('AEO Table 10 2023'!$C$36:$AJ$36,MATCH('EIaE-BIE'!I$1,'AEO Table 10 2023'!$C$13:$AJ$13,0))*10^6</f>
        <v>14533877</v>
      </c>
      <c r="J2">
        <f>INDEX('AEO Table 10 2023'!$C$36:$AJ$36,MATCH('EIaE-BIE'!J$1,'AEO Table 10 2023'!$C$13:$AJ$13,0))*10^6</f>
        <v>14533877</v>
      </c>
      <c r="K2">
        <f>INDEX('AEO Table 10 2023'!$C$36:$AJ$36,MATCH('EIaE-BIE'!K$1,'AEO Table 10 2023'!$C$13:$AJ$13,0))*10^6</f>
        <v>14533877</v>
      </c>
      <c r="L2">
        <f>INDEX('AEO Table 10 2023'!$C$36:$AJ$36,MATCH('EIaE-BIE'!L$1,'AEO Table 10 2023'!$C$13:$AJ$13,0))*10^6</f>
        <v>14533877</v>
      </c>
      <c r="M2">
        <f>INDEX('AEO Table 10 2023'!$C$36:$AJ$36,MATCH('EIaE-BIE'!M$1,'AEO Table 10 2023'!$C$13:$AJ$13,0))*10^6</f>
        <v>14653452</v>
      </c>
      <c r="N2">
        <f>INDEX('AEO Table 10 2023'!$C$36:$AJ$36,MATCH('EIaE-BIE'!N$1,'AEO Table 10 2023'!$C$13:$AJ$13,0))*10^6</f>
        <v>14773026</v>
      </c>
      <c r="O2">
        <f>INDEX('AEO Table 10 2023'!$C$36:$AJ$36,MATCH('EIaE-BIE'!O$1,'AEO Table 10 2023'!$C$13:$AJ$13,0))*10^6</f>
        <v>14892600</v>
      </c>
      <c r="P2">
        <f>INDEX('AEO Table 10 2023'!$C$36:$AJ$36,MATCH('EIaE-BIE'!P$1,'AEO Table 10 2023'!$C$13:$AJ$13,0))*10^6</f>
        <v>15012175</v>
      </c>
      <c r="Q2">
        <f>INDEX('AEO Table 10 2023'!$C$36:$AJ$36,MATCH('EIaE-BIE'!Q$1,'AEO Table 10 2023'!$C$13:$AJ$13,0))*10^6</f>
        <v>15131748</v>
      </c>
      <c r="R2">
        <f>INDEX('AEO Table 10 2023'!$C$36:$AJ$36,MATCH('EIaE-BIE'!R$1,'AEO Table 10 2023'!$C$13:$AJ$13,0))*10^6</f>
        <v>15251322</v>
      </c>
      <c r="S2">
        <f>INDEX('AEO Table 10 2023'!$C$36:$AJ$36,MATCH('EIaE-BIE'!S$1,'AEO Table 10 2023'!$C$13:$AJ$13,0))*10^6</f>
        <v>15370896</v>
      </c>
      <c r="T2">
        <f>INDEX('AEO Table 10 2023'!$C$36:$AJ$36,MATCH('EIaE-BIE'!T$1,'AEO Table 10 2023'!$C$13:$AJ$13,0))*10^6</f>
        <v>15490470</v>
      </c>
      <c r="U2">
        <f>INDEX('AEO Table 10 2023'!$C$36:$AJ$36,MATCH('EIaE-BIE'!U$1,'AEO Table 10 2023'!$C$13:$AJ$13,0))*10^6</f>
        <v>15610044</v>
      </c>
      <c r="V2">
        <f>INDEX('AEO Table 10 2023'!$C$36:$AJ$36,MATCH('EIaE-BIE'!V$1,'AEO Table 10 2023'!$C$13:$AJ$13,0))*10^6</f>
        <v>15729618</v>
      </c>
      <c r="W2">
        <f>INDEX('AEO Table 10 2023'!$C$36:$AJ$36,MATCH('EIaE-BIE'!W$1,'AEO Table 10 2023'!$C$13:$AJ$13,0))*10^6</f>
        <v>15729618</v>
      </c>
      <c r="X2">
        <f>INDEX('AEO Table 10 2023'!$C$36:$AJ$36,MATCH('EIaE-BIE'!X$1,'AEO Table 10 2023'!$C$13:$AJ$13,0))*10^6</f>
        <v>15729618</v>
      </c>
      <c r="Y2">
        <f>INDEX('AEO Table 10 2023'!$C$36:$AJ$36,MATCH('EIaE-BIE'!Y$1,'AEO Table 10 2023'!$C$13:$AJ$13,0))*10^6</f>
        <v>15729618</v>
      </c>
      <c r="Z2">
        <f>INDEX('AEO Table 10 2023'!$C$36:$AJ$36,MATCH('EIaE-BIE'!Z$1,'AEO Table 10 2023'!$C$13:$AJ$13,0))*10^6</f>
        <v>15729618</v>
      </c>
      <c r="AA2">
        <f>INDEX('AEO Table 10 2023'!$C$36:$AJ$36,MATCH('EIaE-BIE'!AA$1,'AEO Table 10 2023'!$C$13:$AJ$13,0))*10^6</f>
        <v>15729618</v>
      </c>
      <c r="AB2">
        <f>INDEX('AEO Table 10 2023'!$C$36:$AJ$36,MATCH('EIaE-BIE'!AB$1,'AEO Table 10 2023'!$C$13:$AJ$13,0))*10^6</f>
        <v>15729618</v>
      </c>
      <c r="AC2">
        <f>INDEX('AEO Table 10 2023'!$C$36:$AJ$36,MATCH('EIaE-BIE'!AC$1,'AEO Table 10 2023'!$C$13:$AJ$13,0))*10^6</f>
        <v>15729618</v>
      </c>
      <c r="AD2">
        <f>INDEX('AEO Table 10 2023'!$C$36:$AJ$36,MATCH('EIaE-BIE'!AD$1,'AEO Table 10 2023'!$C$13:$AJ$13,0))*10^6</f>
        <v>15729618</v>
      </c>
      <c r="AE2">
        <f>INDEX('AEO Table 10 2023'!$C$36:$AJ$36,MATCH('EIaE-BIE'!AE$1,'AEO Table 10 2023'!$C$13:$AJ$13,0))*10^6</f>
        <v>15729618</v>
      </c>
      <c r="AF2">
        <f>INDEX('AEO Table 10 2023'!$C$36:$AJ$36,MATCH('EIaE-BIE'!AF$1,'AEO Table 10 2023'!$C$13:$AJ$13,0))*10^6</f>
        <v>15729618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C3" sqref="C3"/>
    </sheetView>
  </sheetViews>
  <sheetFormatPr defaultRowHeight="15" x14ac:dyDescent="0.25"/>
  <cols>
    <col min="1" max="1" width="26.28515625" customWidth="1"/>
  </cols>
  <sheetData>
    <row r="1" spans="1:34" x14ac:dyDescent="0.2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135</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election activeCell="G43" sqref="G43"/>
    </sheetView>
  </sheetViews>
  <sheetFormatPr defaultRowHeight="15" x14ac:dyDescent="0.25"/>
  <cols>
    <col min="1" max="1" width="26.28515625" customWidth="1"/>
  </cols>
  <sheetData>
    <row r="1" spans="1:34" x14ac:dyDescent="0.2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137</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election activeCell="B1" sqref="A1:AG2837"/>
    </sheetView>
  </sheetViews>
  <sheetFormatPr defaultColWidth="8.7109375" defaultRowHeight="15" x14ac:dyDescent="0.25"/>
  <cols>
    <col min="1" max="1" width="21.42578125" hidden="1" customWidth="1"/>
    <col min="2" max="2" width="46.7109375" customWidth="1"/>
  </cols>
  <sheetData>
    <row r="1" spans="1:33" ht="15" customHeight="1" thickBot="1" x14ac:dyDescent="0.3">
      <c r="A1" s="45"/>
      <c r="B1" s="46" t="s">
        <v>397</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x14ac:dyDescent="0.25">
      <c r="A3" s="45"/>
      <c r="B3" s="45"/>
      <c r="C3" s="66" t="s">
        <v>36</v>
      </c>
      <c r="D3" s="66" t="s">
        <v>398</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x14ac:dyDescent="0.25">
      <c r="A4" s="45"/>
      <c r="B4" s="45"/>
      <c r="C4" s="66" t="s">
        <v>35</v>
      </c>
      <c r="D4" s="66" t="s">
        <v>399</v>
      </c>
      <c r="E4" s="50"/>
      <c r="F4" s="50"/>
      <c r="G4" s="66" t="s">
        <v>316</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x14ac:dyDescent="0.25">
      <c r="A5" s="45"/>
      <c r="B5" s="45"/>
      <c r="C5" s="66" t="s">
        <v>33</v>
      </c>
      <c r="D5" s="66" t="s">
        <v>400</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x14ac:dyDescent="0.25">
      <c r="A6" s="45"/>
      <c r="B6" s="45"/>
      <c r="C6" s="66" t="s">
        <v>32</v>
      </c>
      <c r="D6" s="50"/>
      <c r="E6" s="66" t="s">
        <v>401</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x14ac:dyDescent="0.25">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x14ac:dyDescent="0.25">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319</v>
      </c>
      <c r="AG10" s="49"/>
    </row>
    <row r="11" spans="1:33" ht="15" customHeight="1" x14ac:dyDescent="0.25">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321</v>
      </c>
      <c r="AG11" s="49"/>
    </row>
    <row r="12" spans="1:33" ht="15" customHeight="1" x14ac:dyDescent="0.25">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322</v>
      </c>
      <c r="AG12" s="49"/>
    </row>
    <row r="13" spans="1:33" ht="15" customHeight="1" thickBot="1" x14ac:dyDescent="0.3">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402</v>
      </c>
      <c r="AG13" s="49"/>
    </row>
    <row r="14" spans="1:33" ht="15" customHeight="1" thickTop="1" x14ac:dyDescent="0.25">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x14ac:dyDescent="0.25">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x14ac:dyDescent="0.25">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x14ac:dyDescent="0.25">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x14ac:dyDescent="0.25">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x14ac:dyDescent="0.25">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x14ac:dyDescent="0.25">
      <c r="A20" s="48" t="s">
        <v>15</v>
      </c>
      <c r="B20" s="57" t="s">
        <v>278</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x14ac:dyDescent="0.25">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x14ac:dyDescent="0.25">
      <c r="A22" s="45"/>
      <c r="B22" s="57" t="s">
        <v>403</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x14ac:dyDescent="0.25">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x14ac:dyDescent="0.25">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x14ac:dyDescent="0.25">
      <c r="A25" s="48" t="s">
        <v>18</v>
      </c>
      <c r="B25" s="57" t="s">
        <v>278</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x14ac:dyDescent="0.25">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x14ac:dyDescent="0.25">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x14ac:dyDescent="0.25">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x14ac:dyDescent="0.25">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x14ac:dyDescent="0.25">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x14ac:dyDescent="0.25">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x14ac:dyDescent="0.25">
      <c r="A32" s="48" t="s">
        <v>23</v>
      </c>
      <c r="B32" s="57" t="s">
        <v>279</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x14ac:dyDescent="0.25">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x14ac:dyDescent="0.25">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x14ac:dyDescent="0.25">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305</v>
      </c>
      <c r="AG35" s="49"/>
    </row>
    <row r="36" spans="1:33" x14ac:dyDescent="0.25">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x14ac:dyDescent="0.25">
      <c r="A37" s="48" t="s">
        <v>28</v>
      </c>
      <c r="B37" s="57" t="s">
        <v>280</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75" thickBot="1" x14ac:dyDescent="0.3">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x14ac:dyDescent="0.25">
      <c r="A39" s="45"/>
      <c r="B39" s="63" t="s">
        <v>294</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x14ac:dyDescent="0.25">
      <c r="A40" s="45"/>
      <c r="B40" s="49" t="s">
        <v>308</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x14ac:dyDescent="0.25">
      <c r="A41" s="45"/>
      <c r="B41" s="49" t="s">
        <v>281</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x14ac:dyDescent="0.25">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x14ac:dyDescent="0.25">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x14ac:dyDescent="0.25">
      <c r="A44" s="45"/>
      <c r="B44" s="49" t="s">
        <v>404</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x14ac:dyDescent="0.25">
      <c r="A45" s="45"/>
      <c r="B45" s="49" t="s">
        <v>405</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x14ac:dyDescent="0.25">
      <c r="A46" s="45"/>
      <c r="B46" s="49" t="s">
        <v>406</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x14ac:dyDescent="0.25">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x14ac:dyDescent="0.25">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x14ac:dyDescent="0.25">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x14ac:dyDescent="0.25">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x14ac:dyDescent="0.25">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x14ac:dyDescent="0.25">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x14ac:dyDescent="0.25">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x14ac:dyDescent="0.2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x14ac:dyDescent="0.2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x14ac:dyDescent="0.25">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x14ac:dyDescent="0.25">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x14ac:dyDescent="0.25">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x14ac:dyDescent="0.25">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x14ac:dyDescent="0.25"/>
    <row r="61" spans="2:33" ht="15" customHeight="1" x14ac:dyDescent="0.25"/>
    <row r="62" spans="2:33" ht="15" customHeight="1" x14ac:dyDescent="0.25"/>
    <row r="63" spans="2:33" ht="15" customHeight="1" x14ac:dyDescent="0.25"/>
    <row r="64" spans="2:33" ht="15" customHeight="1" x14ac:dyDescent="0.25"/>
    <row r="65"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4" ht="15" customHeight="1" x14ac:dyDescent="0.25"/>
    <row r="75" ht="15" customHeight="1" x14ac:dyDescent="0.25"/>
    <row r="76" ht="15" customHeight="1" x14ac:dyDescent="0.25"/>
    <row r="77" ht="15" customHeight="1" x14ac:dyDescent="0.25"/>
    <row r="78" ht="15" customHeight="1" x14ac:dyDescent="0.25"/>
    <row r="80"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3" ht="15" customHeight="1" x14ac:dyDescent="0.25"/>
    <row r="94" ht="15" customHeight="1" x14ac:dyDescent="0.25"/>
    <row r="95" ht="15" customHeight="1" x14ac:dyDescent="0.25"/>
    <row r="96" ht="15" customHeight="1" x14ac:dyDescent="0.25"/>
    <row r="97" spans="2:32" ht="15" customHeight="1" x14ac:dyDescent="0.25"/>
    <row r="98" spans="2:32" ht="15" customHeight="1" x14ac:dyDescent="0.25"/>
    <row r="99" spans="2:32" ht="15" customHeight="1" x14ac:dyDescent="0.25"/>
    <row r="100" spans="2:32" ht="15" customHeight="1" x14ac:dyDescent="0.25"/>
    <row r="101" spans="2:32" x14ac:dyDescent="0.2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x14ac:dyDescent="0.2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x14ac:dyDescent="0.25"/>
    <row r="104" spans="2:32" ht="15" customHeight="1" x14ac:dyDescent="0.25"/>
    <row r="105" spans="2:32" ht="15" customHeight="1" x14ac:dyDescent="0.25"/>
    <row r="106" spans="2:32" ht="15" customHeight="1" x14ac:dyDescent="0.25"/>
    <row r="107" spans="2:32" ht="15" customHeight="1" x14ac:dyDescent="0.25"/>
    <row r="108" spans="2:32" ht="15" customHeight="1" x14ac:dyDescent="0.25"/>
    <row r="109" spans="2:32" ht="15" customHeight="1" x14ac:dyDescent="0.25"/>
    <row r="110" spans="2:32" ht="15" customHeight="1" x14ac:dyDescent="0.25"/>
    <row r="111" spans="2:32" ht="15" customHeight="1" x14ac:dyDescent="0.2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x14ac:dyDescent="0.25">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2" ht="15" customHeight="1" x14ac:dyDescent="0.25"/>
    <row r="306" spans="2:32" ht="15" customHeight="1" x14ac:dyDescent="0.25"/>
    <row r="307" spans="2:32" ht="15" customHeight="1" x14ac:dyDescent="0.2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x14ac:dyDescent="0.25">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row>
    <row r="309" spans="2:32" ht="15" customHeight="1" x14ac:dyDescent="0.25"/>
    <row r="310" spans="2:32" ht="15" customHeight="1" x14ac:dyDescent="0.25"/>
    <row r="311" spans="2:32" ht="15" customHeight="1" x14ac:dyDescent="0.25"/>
    <row r="312" spans="2:32" ht="15" customHeight="1" x14ac:dyDescent="0.25"/>
    <row r="313" spans="2:32" ht="15" customHeight="1" x14ac:dyDescent="0.25"/>
    <row r="314" spans="2:32" ht="15" customHeight="1" x14ac:dyDescent="0.25"/>
    <row r="315" spans="2:32" ht="15" customHeight="1" x14ac:dyDescent="0.25"/>
    <row r="316" spans="2:32" ht="15" customHeight="1" x14ac:dyDescent="0.25"/>
    <row r="317" spans="2:32" ht="15" customHeight="1" x14ac:dyDescent="0.25"/>
    <row r="318" spans="2:32" ht="15" customHeight="1" x14ac:dyDescent="0.25"/>
    <row r="319" spans="2:32" ht="15" customHeight="1" x14ac:dyDescent="0.25"/>
    <row r="320" spans="2:3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499" spans="2:33" x14ac:dyDescent="0.2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x14ac:dyDescent="0.25">
      <c r="B500" s="84"/>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c r="AE500" s="83"/>
      <c r="AF500" s="83"/>
      <c r="AG500" s="83"/>
    </row>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09" spans="2:33" x14ac:dyDescent="0.2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x14ac:dyDescent="0.2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x14ac:dyDescent="0.25">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c r="AG511" s="4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2" ht="15" customHeight="1" x14ac:dyDescent="0.25"/>
    <row r="706" spans="2:32" ht="15" customHeight="1" x14ac:dyDescent="0.25"/>
    <row r="707" spans="2:32" ht="15" customHeight="1" x14ac:dyDescent="0.25"/>
    <row r="708" spans="2:32" ht="15" customHeight="1" x14ac:dyDescent="0.25"/>
    <row r="709" spans="2:32" ht="15" customHeight="1" x14ac:dyDescent="0.25"/>
    <row r="710" spans="2:32" ht="15" customHeight="1" x14ac:dyDescent="0.25"/>
    <row r="711" spans="2:32" ht="15" customHeight="1" x14ac:dyDescent="0.2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x14ac:dyDescent="0.25">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row>
    <row r="713" spans="2:32" ht="15" customHeight="1" x14ac:dyDescent="0.25"/>
    <row r="714" spans="2:32" ht="15" customHeight="1" x14ac:dyDescent="0.25"/>
    <row r="715" spans="2:32" ht="15" customHeight="1" x14ac:dyDescent="0.25"/>
    <row r="716" spans="2:32" ht="15" customHeight="1" x14ac:dyDescent="0.25"/>
    <row r="717" spans="2:32" ht="15" customHeight="1" x14ac:dyDescent="0.25"/>
    <row r="718" spans="2:32" ht="15" customHeight="1" x14ac:dyDescent="0.25"/>
    <row r="719" spans="2:32" ht="15" customHeight="1" x14ac:dyDescent="0.25"/>
    <row r="720" spans="2:32"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2" ht="15" customHeight="1" x14ac:dyDescent="0.25"/>
    <row r="882" spans="2:32" ht="15" customHeight="1" x14ac:dyDescent="0.25"/>
    <row r="883" spans="2:32" ht="15" customHeight="1" x14ac:dyDescent="0.25"/>
    <row r="884" spans="2:32" ht="15" customHeight="1" x14ac:dyDescent="0.25"/>
    <row r="885" spans="2:32" ht="15" customHeight="1" x14ac:dyDescent="0.25"/>
    <row r="886" spans="2:32" ht="15" customHeight="1" x14ac:dyDescent="0.2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x14ac:dyDescent="0.25">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row>
    <row r="888" spans="2:32" ht="15" customHeight="1" x14ac:dyDescent="0.25"/>
    <row r="889" spans="2:32" ht="15" customHeight="1" x14ac:dyDescent="0.25"/>
    <row r="890" spans="2:32" ht="15" customHeight="1" x14ac:dyDescent="0.25"/>
    <row r="891" spans="2:32" ht="15" customHeight="1" x14ac:dyDescent="0.25"/>
    <row r="892" spans="2:32" ht="15" customHeight="1" x14ac:dyDescent="0.25"/>
    <row r="893" spans="2:32" ht="15" customHeight="1" x14ac:dyDescent="0.25"/>
    <row r="894" spans="2:32" ht="15" customHeight="1" x14ac:dyDescent="0.25"/>
    <row r="895" spans="2:32" ht="15" customHeight="1" x14ac:dyDescent="0.25"/>
    <row r="896" spans="2:32"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2" ht="15" customHeight="1" x14ac:dyDescent="0.25"/>
    <row r="1090" spans="2:32" ht="15" customHeight="1" x14ac:dyDescent="0.25"/>
    <row r="1091" spans="2:32" ht="15" customHeight="1" x14ac:dyDescent="0.25"/>
    <row r="1092" spans="2:32" ht="15" customHeight="1" x14ac:dyDescent="0.25"/>
    <row r="1093" spans="2:32" ht="15" customHeight="1" x14ac:dyDescent="0.25"/>
    <row r="1094" spans="2:32" ht="15" customHeight="1" x14ac:dyDescent="0.25"/>
    <row r="1096" spans="2:32" ht="15" customHeight="1" x14ac:dyDescent="0.25">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x14ac:dyDescent="0.25"/>
    <row r="1098" spans="2:32" ht="15" customHeight="1" x14ac:dyDescent="0.25"/>
    <row r="1099" spans="2:32" ht="15" customHeight="1" x14ac:dyDescent="0.25"/>
    <row r="1100" spans="2:32"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x14ac:dyDescent="0.25">
      <c r="B1101" s="83"/>
      <c r="C1101" s="83"/>
      <c r="D1101" s="83"/>
      <c r="E1101" s="83"/>
      <c r="F1101" s="83"/>
      <c r="G1101" s="83"/>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row>
    <row r="1102" spans="2:32" ht="15" customHeight="1" x14ac:dyDescent="0.25"/>
    <row r="1103" spans="2:32" ht="15" customHeight="1" x14ac:dyDescent="0.25"/>
    <row r="1104" spans="2:32"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2" ht="15" customHeight="1" x14ac:dyDescent="0.25"/>
    <row r="1218" spans="2:32" ht="15" customHeight="1" x14ac:dyDescent="0.25"/>
    <row r="1219" spans="2:32" ht="15" customHeight="1" x14ac:dyDescent="0.25"/>
    <row r="1220" spans="2:32" ht="15" customHeight="1" x14ac:dyDescent="0.25"/>
    <row r="1221" spans="2:32" ht="15" customHeight="1" x14ac:dyDescent="0.25"/>
    <row r="1222" spans="2:32" ht="15" customHeight="1" x14ac:dyDescent="0.25"/>
    <row r="1223" spans="2:32" ht="15" customHeight="1" x14ac:dyDescent="0.25"/>
    <row r="1224" spans="2:32" ht="15" customHeight="1" x14ac:dyDescent="0.25"/>
    <row r="1225" spans="2:32" ht="15" customHeight="1" x14ac:dyDescent="0.25"/>
    <row r="1226" spans="2:32" ht="15" customHeight="1" x14ac:dyDescent="0.25"/>
    <row r="1227" spans="2:32" ht="15" customHeight="1" x14ac:dyDescent="0.25"/>
    <row r="1228" spans="2:32" ht="15" customHeight="1" x14ac:dyDescent="0.25">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x14ac:dyDescent="0.25">
      <c r="B1229" s="83"/>
      <c r="C1229" s="83"/>
      <c r="D1229" s="83"/>
      <c r="E1229" s="83"/>
      <c r="F1229" s="83"/>
      <c r="G1229" s="83"/>
      <c r="H1229" s="83"/>
      <c r="I1229" s="83"/>
      <c r="J1229" s="83"/>
      <c r="K1229" s="83"/>
      <c r="L1229" s="83"/>
      <c r="M1229" s="83"/>
      <c r="N1229" s="83"/>
      <c r="O1229" s="83"/>
      <c r="P1229" s="83"/>
      <c r="Q1229" s="83"/>
      <c r="R1229" s="83"/>
      <c r="S1229" s="83"/>
      <c r="T1229" s="83"/>
      <c r="U1229" s="83"/>
      <c r="V1229" s="83"/>
      <c r="W1229" s="83"/>
      <c r="X1229" s="83"/>
      <c r="Y1229" s="83"/>
      <c r="Z1229" s="83"/>
      <c r="AA1229" s="83"/>
      <c r="AB1229" s="83"/>
      <c r="AC1229" s="83"/>
      <c r="AD1229" s="83"/>
      <c r="AE1229" s="83"/>
      <c r="AF1229" s="83"/>
    </row>
    <row r="1230" spans="2:32" ht="15" customHeight="1" x14ac:dyDescent="0.25"/>
    <row r="1231" spans="2:32" ht="15" customHeight="1" x14ac:dyDescent="0.25"/>
    <row r="1232" spans="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2" ht="15" customHeight="1" x14ac:dyDescent="0.25"/>
    <row r="1378" spans="2:32" ht="15" customHeight="1" x14ac:dyDescent="0.25"/>
    <row r="1379" spans="2:32" ht="15" customHeight="1" x14ac:dyDescent="0.25"/>
    <row r="1380" spans="2:32" ht="15" customHeight="1" x14ac:dyDescent="0.25"/>
    <row r="1381" spans="2:32" ht="15" customHeight="1" x14ac:dyDescent="0.25"/>
    <row r="1382" spans="2:32" ht="15" customHeight="1" x14ac:dyDescent="0.25"/>
    <row r="1383" spans="2:32" ht="15" customHeight="1" x14ac:dyDescent="0.25"/>
    <row r="1384" spans="2:32" x14ac:dyDescent="0.25">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x14ac:dyDescent="0.25"/>
    <row r="1386" spans="2:32" ht="15" customHeight="1" x14ac:dyDescent="0.25"/>
    <row r="1387" spans="2:32" ht="15" customHeight="1" x14ac:dyDescent="0.25"/>
    <row r="1388" spans="2:32" ht="15" customHeight="1" x14ac:dyDescent="0.25"/>
    <row r="1389" spans="2:32" ht="15" customHeight="1" x14ac:dyDescent="0.25">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x14ac:dyDescent="0.25">
      <c r="B1390" s="83"/>
      <c r="C1390" s="83"/>
      <c r="D1390" s="83"/>
      <c r="E1390" s="83"/>
      <c r="F1390" s="83"/>
      <c r="G1390" s="83"/>
      <c r="H1390" s="83"/>
      <c r="I1390" s="83"/>
      <c r="J1390" s="83"/>
      <c r="K1390" s="83"/>
      <c r="L1390" s="83"/>
      <c r="M1390" s="83"/>
      <c r="N1390" s="83"/>
      <c r="O1390" s="83"/>
      <c r="P1390" s="83"/>
      <c r="Q1390" s="83"/>
      <c r="R1390" s="83"/>
      <c r="S1390" s="83"/>
      <c r="T1390" s="83"/>
      <c r="U1390" s="83"/>
      <c r="V1390" s="83"/>
      <c r="W1390" s="83"/>
      <c r="X1390" s="83"/>
      <c r="Y1390" s="83"/>
      <c r="Z1390" s="83"/>
      <c r="AA1390" s="83"/>
      <c r="AB1390" s="83"/>
      <c r="AC1390" s="83"/>
      <c r="AD1390" s="83"/>
      <c r="AE1390" s="83"/>
      <c r="AF1390" s="83"/>
    </row>
    <row r="1391" spans="2:32" ht="15" customHeight="1" x14ac:dyDescent="0.25"/>
    <row r="1392" spans="2:3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2" ht="15" customHeight="1" x14ac:dyDescent="0.25"/>
    <row r="1490" spans="2:32" x14ac:dyDescent="0.25">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x14ac:dyDescent="0.25"/>
    <row r="1492" spans="2:32" ht="15" customHeight="1" x14ac:dyDescent="0.25"/>
    <row r="1493" spans="2:32" ht="15" customHeight="1" x14ac:dyDescent="0.25"/>
    <row r="1494" spans="2:32" ht="15" customHeight="1" x14ac:dyDescent="0.25"/>
    <row r="1495" spans="2:32" ht="15" customHeight="1" x14ac:dyDescent="0.25"/>
    <row r="1496" spans="2:32" ht="15" customHeight="1" x14ac:dyDescent="0.25"/>
    <row r="1497" spans="2:32" ht="15" customHeight="1" x14ac:dyDescent="0.25"/>
    <row r="1498" spans="2:32" ht="15" customHeight="1" x14ac:dyDescent="0.25"/>
    <row r="1499" spans="2:32" x14ac:dyDescent="0.25">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x14ac:dyDescent="0.25"/>
    <row r="1501" spans="2:32" ht="15" customHeight="1" x14ac:dyDescent="0.25">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x14ac:dyDescent="0.25">
      <c r="B1502" s="83"/>
      <c r="C1502" s="83"/>
      <c r="D1502" s="83"/>
      <c r="E1502" s="83"/>
      <c r="F1502" s="83"/>
      <c r="G1502" s="83"/>
      <c r="H1502" s="83"/>
      <c r="I1502" s="83"/>
      <c r="J1502" s="83"/>
      <c r="K1502" s="83"/>
      <c r="L1502" s="83"/>
      <c r="M1502" s="83"/>
      <c r="N1502" s="83"/>
      <c r="O1502" s="83"/>
      <c r="P1502" s="83"/>
      <c r="Q1502" s="83"/>
      <c r="R1502" s="83"/>
      <c r="S1502" s="83"/>
      <c r="T1502" s="83"/>
      <c r="U1502" s="83"/>
      <c r="V1502" s="83"/>
      <c r="W1502" s="83"/>
      <c r="X1502" s="83"/>
      <c r="Y1502" s="83"/>
      <c r="Z1502" s="83"/>
      <c r="AA1502" s="83"/>
      <c r="AB1502" s="83"/>
      <c r="AC1502" s="83"/>
      <c r="AD1502" s="83"/>
      <c r="AE1502" s="83"/>
      <c r="AF1502" s="83"/>
    </row>
    <row r="1503" spans="2:32" ht="15" customHeight="1" x14ac:dyDescent="0.25"/>
    <row r="1504" spans="2:32"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2" ht="15" customHeight="1" x14ac:dyDescent="0.25"/>
    <row r="1602" spans="2:32" ht="15" customHeight="1" x14ac:dyDescent="0.25"/>
    <row r="1603" spans="2:32" ht="15" customHeight="1" x14ac:dyDescent="0.25">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x14ac:dyDescent="0.25">
      <c r="B1604" s="83"/>
      <c r="C1604" s="83"/>
      <c r="D1604" s="83"/>
      <c r="E1604" s="83"/>
      <c r="F1604" s="83"/>
      <c r="G1604" s="83"/>
      <c r="H1604" s="83"/>
      <c r="I1604" s="83"/>
      <c r="J1604" s="83"/>
      <c r="K1604" s="83"/>
      <c r="L1604" s="83"/>
      <c r="M1604" s="83"/>
      <c r="N1604" s="83"/>
      <c r="O1604" s="83"/>
      <c r="P1604" s="83"/>
      <c r="Q1604" s="83"/>
      <c r="R1604" s="83"/>
      <c r="S1604" s="83"/>
      <c r="T1604" s="83"/>
      <c r="U1604" s="83"/>
      <c r="V1604" s="83"/>
      <c r="W1604" s="83"/>
      <c r="X1604" s="83"/>
      <c r="Y1604" s="83"/>
      <c r="Z1604" s="83"/>
      <c r="AA1604" s="83"/>
      <c r="AB1604" s="83"/>
      <c r="AC1604" s="83"/>
      <c r="AD1604" s="83"/>
      <c r="AE1604" s="83"/>
      <c r="AF1604" s="83"/>
    </row>
    <row r="1605" spans="2:32" ht="15" customHeight="1" x14ac:dyDescent="0.25"/>
    <row r="1606" spans="2:32" ht="15" customHeight="1" x14ac:dyDescent="0.25"/>
    <row r="1607" spans="2:32" ht="15" customHeight="1" x14ac:dyDescent="0.25"/>
    <row r="1608" spans="2:32" ht="15" customHeight="1" x14ac:dyDescent="0.25"/>
    <row r="1609" spans="2:32" ht="15" customHeight="1" x14ac:dyDescent="0.25"/>
    <row r="1610" spans="2:32" ht="15" customHeight="1" x14ac:dyDescent="0.25"/>
    <row r="1612" spans="2:32" x14ac:dyDescent="0.25">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x14ac:dyDescent="0.25">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x14ac:dyDescent="0.25">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x14ac:dyDescent="0.25">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x14ac:dyDescent="0.25">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2" ht="15" customHeight="1" x14ac:dyDescent="0.25">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x14ac:dyDescent="0.25">
      <c r="B1699" s="83"/>
      <c r="C1699" s="83"/>
      <c r="D1699" s="83"/>
      <c r="E1699" s="83"/>
      <c r="F1699" s="83"/>
      <c r="G1699" s="83"/>
      <c r="H1699" s="83"/>
      <c r="I1699" s="83"/>
      <c r="J1699" s="83"/>
      <c r="K1699" s="83"/>
      <c r="L1699" s="83"/>
      <c r="M1699" s="83"/>
      <c r="N1699" s="83"/>
      <c r="O1699" s="83"/>
      <c r="P1699" s="83"/>
      <c r="Q1699" s="83"/>
      <c r="R1699" s="83"/>
      <c r="S1699" s="83"/>
      <c r="T1699" s="83"/>
      <c r="U1699" s="83"/>
      <c r="V1699" s="83"/>
      <c r="W1699" s="83"/>
      <c r="X1699" s="83"/>
      <c r="Y1699" s="83"/>
      <c r="Z1699" s="83"/>
      <c r="AA1699" s="83"/>
      <c r="AB1699" s="83"/>
      <c r="AC1699" s="83"/>
      <c r="AD1699" s="83"/>
      <c r="AE1699" s="83"/>
      <c r="AF1699" s="83"/>
    </row>
    <row r="1700" spans="2:32" ht="15" customHeight="1" x14ac:dyDescent="0.25"/>
    <row r="1701" spans="2:32" ht="15" customHeight="1" x14ac:dyDescent="0.25"/>
    <row r="1702" spans="2:32" ht="15" customHeight="1" x14ac:dyDescent="0.25"/>
    <row r="1703" spans="2:32" ht="15" customHeight="1" x14ac:dyDescent="0.25"/>
    <row r="1704" spans="2:32" ht="15" customHeight="1" x14ac:dyDescent="0.25"/>
    <row r="1705" spans="2:32" ht="15" customHeight="1" x14ac:dyDescent="0.25"/>
    <row r="1706" spans="2:32" ht="15" customHeight="1" x14ac:dyDescent="0.25"/>
    <row r="1707" spans="2:32" ht="15" customHeight="1" x14ac:dyDescent="0.25"/>
    <row r="1708" spans="2:32" ht="15" customHeight="1" x14ac:dyDescent="0.25"/>
    <row r="1709" spans="2:32" ht="15" customHeight="1" x14ac:dyDescent="0.25"/>
    <row r="1710" spans="2:32" ht="15" customHeight="1" x14ac:dyDescent="0.25"/>
    <row r="1711" spans="2:32" ht="15" customHeight="1" x14ac:dyDescent="0.25"/>
    <row r="1712" spans="2:3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2" ht="15" customHeight="1" x14ac:dyDescent="0.25"/>
    <row r="1938" spans="2:32" ht="15" customHeight="1" x14ac:dyDescent="0.25"/>
    <row r="1939" spans="2:32" ht="15" customHeight="1" x14ac:dyDescent="0.25"/>
    <row r="1940" spans="2:32" ht="15" customHeight="1" x14ac:dyDescent="0.25"/>
    <row r="1941" spans="2:32" ht="15" customHeight="1" x14ac:dyDescent="0.25"/>
    <row r="1942" spans="2:32" ht="15" customHeight="1" x14ac:dyDescent="0.25"/>
    <row r="1943" spans="2:32" ht="15" customHeight="1" x14ac:dyDescent="0.25"/>
    <row r="1944" spans="2:32" ht="15" customHeight="1" x14ac:dyDescent="0.25">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x14ac:dyDescent="0.25">
      <c r="B1945" s="83"/>
      <c r="C1945" s="83"/>
      <c r="D1945" s="83"/>
      <c r="E1945" s="83"/>
      <c r="F1945" s="83"/>
      <c r="G1945" s="83"/>
      <c r="H1945" s="83"/>
      <c r="I1945" s="83"/>
      <c r="J1945" s="83"/>
      <c r="K1945" s="83"/>
      <c r="L1945" s="83"/>
      <c r="M1945" s="83"/>
      <c r="N1945" s="83"/>
      <c r="O1945" s="83"/>
      <c r="P1945" s="83"/>
      <c r="Q1945" s="83"/>
      <c r="R1945" s="83"/>
      <c r="S1945" s="83"/>
      <c r="T1945" s="83"/>
      <c r="U1945" s="83"/>
      <c r="V1945" s="83"/>
      <c r="W1945" s="83"/>
      <c r="X1945" s="83"/>
      <c r="Y1945" s="83"/>
      <c r="Z1945" s="83"/>
      <c r="AA1945" s="83"/>
      <c r="AB1945" s="83"/>
      <c r="AC1945" s="83"/>
      <c r="AD1945" s="83"/>
      <c r="AE1945" s="83"/>
      <c r="AF1945" s="83"/>
    </row>
    <row r="1946" spans="2:32" ht="15" customHeight="1" x14ac:dyDescent="0.25"/>
    <row r="1947" spans="2:32" ht="15" customHeight="1" x14ac:dyDescent="0.25"/>
    <row r="1948" spans="2:32" ht="15" customHeight="1" x14ac:dyDescent="0.25"/>
    <row r="1949" spans="2:32" ht="15" customHeight="1" x14ac:dyDescent="0.25"/>
    <row r="1950" spans="2:32" ht="15" customHeight="1" x14ac:dyDescent="0.25"/>
    <row r="1951" spans="2:32" ht="15" customHeight="1" x14ac:dyDescent="0.25"/>
    <row r="1952" spans="2:32"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2" ht="15" customHeight="1" x14ac:dyDescent="0.25"/>
    <row r="2018" spans="2:32" ht="15" customHeight="1" x14ac:dyDescent="0.25"/>
    <row r="2019" spans="2:32" ht="15" customHeight="1" x14ac:dyDescent="0.25"/>
    <row r="2020" spans="2:32" ht="15" customHeight="1" x14ac:dyDescent="0.25"/>
    <row r="2021" spans="2:32" x14ac:dyDescent="0.25">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x14ac:dyDescent="0.25"/>
    <row r="2023" spans="2:32" ht="15" customHeight="1" x14ac:dyDescent="0.25"/>
    <row r="2024" spans="2:32" ht="15" customHeight="1" x14ac:dyDescent="0.25"/>
    <row r="2025" spans="2:32" ht="15" customHeight="1" x14ac:dyDescent="0.25"/>
    <row r="2026" spans="2:32" ht="15" customHeight="1" x14ac:dyDescent="0.25"/>
    <row r="2027" spans="2:32" ht="15" customHeight="1" x14ac:dyDescent="0.25"/>
    <row r="2028" spans="2:32" ht="15" customHeight="1" x14ac:dyDescent="0.25"/>
    <row r="2029" spans="2:32" ht="15" customHeight="1" x14ac:dyDescent="0.25"/>
    <row r="2030" spans="2:32" ht="15" customHeight="1" x14ac:dyDescent="0.25">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x14ac:dyDescent="0.25">
      <c r="B2031" s="83"/>
      <c r="C2031" s="83"/>
      <c r="D2031" s="83"/>
      <c r="E2031" s="83"/>
      <c r="F2031" s="83"/>
      <c r="G2031" s="83"/>
      <c r="H2031" s="83"/>
      <c r="I2031" s="83"/>
      <c r="J2031" s="83"/>
      <c r="K2031" s="83"/>
      <c r="L2031" s="83"/>
      <c r="M2031" s="83"/>
      <c r="N2031" s="83"/>
      <c r="O2031" s="83"/>
      <c r="P2031" s="83"/>
      <c r="Q2031" s="83"/>
      <c r="R2031" s="83"/>
      <c r="S2031" s="83"/>
      <c r="T2031" s="83"/>
      <c r="U2031" s="83"/>
      <c r="V2031" s="83"/>
      <c r="W2031" s="83"/>
      <c r="X2031" s="83"/>
      <c r="Y2031" s="83"/>
      <c r="Z2031" s="83"/>
      <c r="AA2031" s="83"/>
      <c r="AB2031" s="83"/>
      <c r="AC2031" s="83"/>
      <c r="AD2031" s="83"/>
      <c r="AE2031" s="83"/>
      <c r="AF2031" s="83"/>
    </row>
    <row r="2032" spans="2: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2" ht="15" customHeight="1" x14ac:dyDescent="0.25"/>
    <row r="2146" spans="2:32" ht="15" customHeight="1" x14ac:dyDescent="0.25"/>
    <row r="2147" spans="2:32" x14ac:dyDescent="0.25">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x14ac:dyDescent="0.25"/>
    <row r="2149" spans="2:32" x14ac:dyDescent="0.25">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x14ac:dyDescent="0.25">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x14ac:dyDescent="0.25"/>
    <row r="2152" spans="2:32" ht="15" customHeight="1" x14ac:dyDescent="0.25">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x14ac:dyDescent="0.25">
      <c r="B2153" s="83"/>
      <c r="C2153" s="83"/>
      <c r="D2153" s="83"/>
      <c r="E2153" s="83"/>
      <c r="F2153" s="83"/>
      <c r="G2153" s="83"/>
      <c r="H2153" s="83"/>
      <c r="I2153" s="83"/>
      <c r="J2153" s="83"/>
      <c r="K2153" s="83"/>
      <c r="L2153" s="83"/>
      <c r="M2153" s="83"/>
      <c r="N2153" s="83"/>
      <c r="O2153" s="83"/>
      <c r="P2153" s="83"/>
      <c r="Q2153" s="83"/>
      <c r="R2153" s="83"/>
      <c r="S2153" s="83"/>
      <c r="T2153" s="83"/>
      <c r="U2153" s="83"/>
      <c r="V2153" s="83"/>
      <c r="W2153" s="83"/>
      <c r="X2153" s="83"/>
      <c r="Y2153" s="83"/>
      <c r="Z2153" s="83"/>
      <c r="AA2153" s="83"/>
      <c r="AB2153" s="83"/>
      <c r="AC2153" s="83"/>
      <c r="AD2153" s="83"/>
      <c r="AE2153" s="83"/>
      <c r="AF2153" s="83"/>
    </row>
    <row r="2154" spans="2:32" ht="15" customHeight="1" x14ac:dyDescent="0.25"/>
    <row r="2155" spans="2:32" ht="15" customHeight="1" x14ac:dyDescent="0.25"/>
    <row r="2156" spans="2:32" ht="15" customHeight="1" x14ac:dyDescent="0.25"/>
    <row r="2157" spans="2:32" ht="15" customHeight="1" x14ac:dyDescent="0.25"/>
    <row r="2158" spans="2:32" ht="15" customHeight="1" x14ac:dyDescent="0.25"/>
    <row r="2159" spans="2:32" ht="15" customHeight="1" x14ac:dyDescent="0.25"/>
    <row r="2160" spans="2:32"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2" ht="15" customHeight="1" x14ac:dyDescent="0.25"/>
    <row r="2306" spans="2:32" ht="15" customHeight="1" x14ac:dyDescent="0.25"/>
    <row r="2307" spans="2:32" ht="15" customHeight="1" x14ac:dyDescent="0.25"/>
    <row r="2308" spans="2:32" ht="15" customHeight="1" x14ac:dyDescent="0.25"/>
    <row r="2309" spans="2:32" ht="15" customHeight="1" x14ac:dyDescent="0.25"/>
    <row r="2310" spans="2:32" ht="15" customHeight="1" x14ac:dyDescent="0.25"/>
    <row r="2311" spans="2:32" ht="15" customHeight="1" x14ac:dyDescent="0.25"/>
    <row r="2312" spans="2:32" ht="15" customHeight="1" x14ac:dyDescent="0.25"/>
    <row r="2313" spans="2:32" ht="15" customHeight="1" x14ac:dyDescent="0.25"/>
    <row r="2314" spans="2:32" ht="15" customHeight="1" x14ac:dyDescent="0.25"/>
    <row r="2315" spans="2:32" ht="15" customHeight="1" x14ac:dyDescent="0.25"/>
    <row r="2316" spans="2:32" ht="15" customHeight="1" x14ac:dyDescent="0.25">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x14ac:dyDescent="0.25">
      <c r="B2317" s="83"/>
      <c r="C2317" s="83"/>
      <c r="D2317" s="83"/>
      <c r="E2317" s="83"/>
      <c r="F2317" s="83"/>
      <c r="G2317" s="83"/>
      <c r="H2317" s="83"/>
      <c r="I2317" s="83"/>
      <c r="J2317" s="83"/>
      <c r="K2317" s="83"/>
      <c r="L2317" s="83"/>
      <c r="M2317" s="83"/>
      <c r="N2317" s="83"/>
      <c r="O2317" s="83"/>
      <c r="P2317" s="83"/>
      <c r="Q2317" s="83"/>
      <c r="R2317" s="83"/>
      <c r="S2317" s="83"/>
      <c r="T2317" s="83"/>
      <c r="U2317" s="83"/>
      <c r="V2317" s="83"/>
      <c r="W2317" s="83"/>
      <c r="X2317" s="83"/>
      <c r="Y2317" s="83"/>
      <c r="Z2317" s="83"/>
      <c r="AA2317" s="83"/>
      <c r="AB2317" s="83"/>
      <c r="AC2317" s="83"/>
      <c r="AD2317" s="83"/>
      <c r="AE2317" s="83"/>
      <c r="AF2317" s="83"/>
    </row>
    <row r="2318" spans="2:32" ht="15" customHeight="1" x14ac:dyDescent="0.25"/>
    <row r="2319" spans="2:32" ht="15" customHeight="1" x14ac:dyDescent="0.25"/>
    <row r="2320" spans="2:32"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2" ht="15" customHeight="1" x14ac:dyDescent="0.25"/>
    <row r="2418" spans="2:32" ht="15" customHeight="1" x14ac:dyDescent="0.25">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x14ac:dyDescent="0.25">
      <c r="B2419" s="83"/>
      <c r="C2419" s="83"/>
      <c r="D2419" s="83"/>
      <c r="E2419" s="83"/>
      <c r="F2419" s="83"/>
      <c r="G2419" s="83"/>
      <c r="H2419" s="83"/>
      <c r="I2419" s="83"/>
      <c r="J2419" s="83"/>
      <c r="K2419" s="83"/>
      <c r="L2419" s="83"/>
      <c r="M2419" s="83"/>
      <c r="N2419" s="83"/>
      <c r="O2419" s="83"/>
      <c r="P2419" s="83"/>
      <c r="Q2419" s="83"/>
      <c r="R2419" s="83"/>
      <c r="S2419" s="83"/>
      <c r="T2419" s="83"/>
      <c r="U2419" s="83"/>
      <c r="V2419" s="83"/>
      <c r="W2419" s="83"/>
      <c r="X2419" s="83"/>
      <c r="Y2419" s="83"/>
      <c r="Z2419" s="83"/>
      <c r="AA2419" s="83"/>
      <c r="AB2419" s="83"/>
      <c r="AC2419" s="83"/>
      <c r="AD2419" s="83"/>
      <c r="AE2419" s="83"/>
      <c r="AF2419" s="83"/>
    </row>
    <row r="2420" spans="2:32" ht="15" customHeight="1" x14ac:dyDescent="0.25"/>
    <row r="2421" spans="2:32" ht="15" customHeight="1" x14ac:dyDescent="0.25"/>
    <row r="2422" spans="2:32" ht="15" customHeight="1" x14ac:dyDescent="0.25"/>
    <row r="2423" spans="2:32" ht="15" customHeight="1" x14ac:dyDescent="0.25"/>
    <row r="2424" spans="2:32" ht="15" customHeight="1" x14ac:dyDescent="0.25"/>
    <row r="2425" spans="2:32" ht="15" customHeight="1" x14ac:dyDescent="0.25"/>
    <row r="2426" spans="2:32" ht="15" customHeight="1" x14ac:dyDescent="0.25"/>
    <row r="2427" spans="2:32" ht="15" customHeight="1" x14ac:dyDescent="0.25"/>
    <row r="2428" spans="2:32" ht="15" customHeight="1" x14ac:dyDescent="0.25"/>
    <row r="2429" spans="2:32" ht="15" customHeight="1" x14ac:dyDescent="0.25"/>
    <row r="2430" spans="2:32" ht="15" customHeight="1" x14ac:dyDescent="0.25"/>
    <row r="2431" spans="2:32" ht="15" customHeight="1" x14ac:dyDescent="0.25"/>
    <row r="2432" spans="2: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7" spans="2:32" x14ac:dyDescent="0.25">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x14ac:dyDescent="0.25"/>
    <row r="2499" spans="2:32" ht="15" customHeight="1" x14ac:dyDescent="0.25"/>
    <row r="2500" spans="2:32" ht="15" customHeight="1" x14ac:dyDescent="0.25"/>
    <row r="2501" spans="2:32" ht="15" customHeight="1" x14ac:dyDescent="0.25"/>
    <row r="2502" spans="2:32" ht="15" customHeight="1" x14ac:dyDescent="0.25"/>
    <row r="2503" spans="2:32" x14ac:dyDescent="0.25">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x14ac:dyDescent="0.25"/>
    <row r="2505" spans="2:32" ht="15" customHeight="1" x14ac:dyDescent="0.25"/>
    <row r="2506" spans="2:32" ht="15" customHeight="1" x14ac:dyDescent="0.25"/>
    <row r="2507" spans="2:32" ht="15" customHeight="1" x14ac:dyDescent="0.25"/>
    <row r="2508" spans="2:32" ht="15" customHeight="1" x14ac:dyDescent="0.25">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x14ac:dyDescent="0.25">
      <c r="B2509" s="83"/>
      <c r="C2509" s="83"/>
      <c r="D2509" s="83"/>
      <c r="E2509" s="83"/>
      <c r="F2509" s="83"/>
      <c r="G2509" s="83"/>
      <c r="H2509" s="83"/>
      <c r="I2509" s="83"/>
      <c r="J2509" s="83"/>
      <c r="K2509" s="83"/>
      <c r="L2509" s="83"/>
      <c r="M2509" s="83"/>
      <c r="N2509" s="83"/>
      <c r="O2509" s="83"/>
      <c r="P2509" s="83"/>
      <c r="Q2509" s="83"/>
      <c r="R2509" s="83"/>
      <c r="S2509" s="83"/>
      <c r="T2509" s="83"/>
      <c r="U2509" s="83"/>
      <c r="V2509" s="83"/>
      <c r="W2509" s="83"/>
      <c r="X2509" s="83"/>
      <c r="Y2509" s="83"/>
      <c r="Z2509" s="83"/>
      <c r="AA2509" s="83"/>
      <c r="AB2509" s="83"/>
      <c r="AC2509" s="83"/>
      <c r="AD2509" s="83"/>
      <c r="AE2509" s="83"/>
      <c r="AF2509" s="83"/>
    </row>
    <row r="2510" spans="2:32" ht="15" customHeight="1" x14ac:dyDescent="0.25"/>
    <row r="2511" spans="2:32" ht="15" customHeight="1" x14ac:dyDescent="0.25"/>
    <row r="2512" spans="2:3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2" ht="15" customHeight="1" x14ac:dyDescent="0.25"/>
    <row r="2594" spans="2:32" x14ac:dyDescent="0.25">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x14ac:dyDescent="0.25"/>
    <row r="2596" spans="2:32" ht="15" customHeight="1" x14ac:dyDescent="0.25"/>
    <row r="2597" spans="2:32" ht="15" customHeight="1" x14ac:dyDescent="0.25">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x14ac:dyDescent="0.25">
      <c r="B2598" s="83"/>
      <c r="C2598" s="83"/>
      <c r="D2598" s="83"/>
      <c r="E2598" s="83"/>
      <c r="F2598" s="83"/>
      <c r="G2598" s="83"/>
      <c r="H2598" s="83"/>
      <c r="I2598" s="83"/>
      <c r="J2598" s="83"/>
      <c r="K2598" s="83"/>
      <c r="L2598" s="83"/>
      <c r="M2598" s="83"/>
      <c r="N2598" s="83"/>
      <c r="O2598" s="83"/>
      <c r="P2598" s="83"/>
      <c r="Q2598" s="83"/>
      <c r="R2598" s="83"/>
      <c r="S2598" s="83"/>
      <c r="T2598" s="83"/>
      <c r="U2598" s="83"/>
      <c r="V2598" s="83"/>
      <c r="W2598" s="83"/>
      <c r="X2598" s="83"/>
      <c r="Y2598" s="83"/>
      <c r="Z2598" s="83"/>
      <c r="AA2598" s="83"/>
      <c r="AB2598" s="83"/>
      <c r="AC2598" s="83"/>
      <c r="AD2598" s="83"/>
      <c r="AE2598" s="83"/>
      <c r="AF2598" s="83"/>
    </row>
    <row r="2599" spans="2:32" ht="15" customHeight="1" x14ac:dyDescent="0.25"/>
    <row r="2600" spans="2:32" ht="15" customHeight="1" x14ac:dyDescent="0.25"/>
    <row r="2601" spans="2:32" ht="15" customHeight="1" x14ac:dyDescent="0.25"/>
    <row r="2602" spans="2:32" ht="15" customHeight="1" x14ac:dyDescent="0.25"/>
    <row r="2603" spans="2:32" ht="15" customHeight="1" x14ac:dyDescent="0.25"/>
    <row r="2604" spans="2:32" ht="15" customHeight="1" x14ac:dyDescent="0.25"/>
    <row r="2605" spans="2:32" ht="15" customHeight="1" x14ac:dyDescent="0.25"/>
    <row r="2606" spans="2:32" ht="15" customHeight="1" x14ac:dyDescent="0.25"/>
    <row r="2607" spans="2:32" ht="15" customHeight="1" x14ac:dyDescent="0.25"/>
    <row r="2608" spans="2:32"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2" x14ac:dyDescent="0.25">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x14ac:dyDescent="0.25">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x14ac:dyDescent="0.25"/>
    <row r="2708" spans="2:32" ht="15" customHeight="1" x14ac:dyDescent="0.25"/>
    <row r="2709" spans="2:32" ht="15" customHeight="1" x14ac:dyDescent="0.25"/>
    <row r="2710" spans="2:32" ht="15" customHeight="1" x14ac:dyDescent="0.25"/>
    <row r="2711" spans="2:32" ht="15" customHeight="1" x14ac:dyDescent="0.25"/>
    <row r="2712" spans="2:32" ht="15" customHeight="1" x14ac:dyDescent="0.25"/>
    <row r="2713" spans="2:32" ht="15" customHeight="1" x14ac:dyDescent="0.25"/>
    <row r="2714" spans="2:32" ht="15" customHeight="1" x14ac:dyDescent="0.25"/>
    <row r="2715" spans="2:32" ht="15" customHeight="1" x14ac:dyDescent="0.25"/>
    <row r="2716" spans="2:32" ht="15" customHeight="1" x14ac:dyDescent="0.25"/>
    <row r="2717" spans="2:32" ht="15" customHeight="1" x14ac:dyDescent="0.25"/>
    <row r="2718" spans="2:32" ht="15" customHeight="1" x14ac:dyDescent="0.25">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x14ac:dyDescent="0.25">
      <c r="B2719" s="83"/>
      <c r="C2719" s="83"/>
      <c r="D2719" s="83"/>
      <c r="E2719" s="83"/>
      <c r="F2719" s="83"/>
      <c r="G2719" s="83"/>
      <c r="H2719" s="83"/>
      <c r="I2719" s="83"/>
      <c r="J2719" s="83"/>
      <c r="K2719" s="83"/>
      <c r="L2719" s="83"/>
      <c r="M2719" s="83"/>
      <c r="N2719" s="83"/>
      <c r="O2719" s="83"/>
      <c r="P2719" s="83"/>
      <c r="Q2719" s="83"/>
      <c r="R2719" s="83"/>
      <c r="S2719" s="83"/>
      <c r="T2719" s="83"/>
      <c r="U2719" s="83"/>
      <c r="V2719" s="83"/>
      <c r="W2719" s="83"/>
      <c r="X2719" s="83"/>
      <c r="Y2719" s="83"/>
      <c r="Z2719" s="83"/>
      <c r="AA2719" s="83"/>
      <c r="AB2719" s="83"/>
      <c r="AC2719" s="83"/>
      <c r="AD2719" s="83"/>
      <c r="AE2719" s="83"/>
      <c r="AF2719" s="83"/>
    </row>
    <row r="2720" spans="2:32"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2" ht="15" customHeight="1" x14ac:dyDescent="0.25"/>
    <row r="2834" spans="2:32" ht="15" customHeight="1" x14ac:dyDescent="0.25"/>
    <row r="2835" spans="2:32" ht="15" customHeight="1" x14ac:dyDescent="0.25"/>
    <row r="2836" spans="2:32" ht="15" customHeight="1" x14ac:dyDescent="0.25">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x14ac:dyDescent="0.25">
      <c r="B2837" s="83"/>
      <c r="C2837" s="83"/>
      <c r="D2837" s="83"/>
      <c r="E2837" s="83"/>
      <c r="F2837" s="83"/>
      <c r="G2837" s="83"/>
      <c r="H2837" s="83"/>
      <c r="I2837" s="83"/>
      <c r="J2837" s="83"/>
      <c r="K2837" s="83"/>
      <c r="L2837" s="83"/>
      <c r="M2837" s="83"/>
      <c r="N2837" s="83"/>
      <c r="O2837" s="83"/>
      <c r="P2837" s="83"/>
      <c r="Q2837" s="83"/>
      <c r="R2837" s="83"/>
      <c r="S2837" s="83"/>
      <c r="T2837" s="83"/>
      <c r="U2837" s="83"/>
      <c r="V2837" s="83"/>
      <c r="W2837" s="83"/>
      <c r="X2837" s="83"/>
      <c r="Y2837" s="83"/>
      <c r="Z2837" s="83"/>
      <c r="AA2837" s="83"/>
      <c r="AB2837" s="83"/>
      <c r="AC2837" s="83"/>
      <c r="AD2837" s="83"/>
      <c r="AE2837" s="83"/>
      <c r="AF2837" s="83"/>
    </row>
    <row r="2838" spans="2:32" ht="15" customHeight="1" x14ac:dyDescent="0.25"/>
    <row r="2839" spans="2:32" ht="15" customHeight="1" x14ac:dyDescent="0.25"/>
    <row r="2840" spans="2:32" ht="15" customHeight="1" x14ac:dyDescent="0.25"/>
    <row r="2841" spans="2:32" ht="15" customHeight="1" x14ac:dyDescent="0.25"/>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election activeCell="D52" sqref="D52"/>
    </sheetView>
  </sheetViews>
  <sheetFormatPr defaultColWidth="8.7109375" defaultRowHeight="15" x14ac:dyDescent="0.25"/>
  <cols>
    <col min="1" max="1" width="21.42578125" hidden="1" customWidth="1"/>
    <col min="2" max="2" width="46.7109375" customWidth="1"/>
  </cols>
  <sheetData>
    <row r="1" spans="1:33" ht="15" customHeight="1" thickBot="1" x14ac:dyDescent="0.3">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25"/>
    <row r="3" spans="1:33" ht="15" customHeight="1" x14ac:dyDescent="0.25">
      <c r="C3" s="31" t="s">
        <v>36</v>
      </c>
      <c r="D3" s="31" t="s">
        <v>314</v>
      </c>
      <c r="E3" s="31"/>
      <c r="F3" s="31"/>
      <c r="G3" s="31"/>
    </row>
    <row r="4" spans="1:33" ht="15" customHeight="1" x14ac:dyDescent="0.25">
      <c r="C4" s="31" t="s">
        <v>35</v>
      </c>
      <c r="D4" s="31" t="s">
        <v>315</v>
      </c>
      <c r="E4" s="31"/>
      <c r="F4" s="31"/>
      <c r="G4" s="31" t="s">
        <v>316</v>
      </c>
    </row>
    <row r="5" spans="1:33" ht="15" customHeight="1" x14ac:dyDescent="0.25">
      <c r="C5" s="31" t="s">
        <v>33</v>
      </c>
      <c r="D5" s="31" t="s">
        <v>317</v>
      </c>
      <c r="E5" s="31"/>
      <c r="F5" s="31"/>
      <c r="G5" s="31"/>
    </row>
    <row r="6" spans="1:33" ht="15" customHeight="1" x14ac:dyDescent="0.25">
      <c r="C6" s="31" t="s">
        <v>32</v>
      </c>
      <c r="D6" s="31"/>
      <c r="E6" s="31" t="s">
        <v>318</v>
      </c>
      <c r="F6" s="31"/>
      <c r="G6" s="31"/>
    </row>
    <row r="10" spans="1:33" ht="15" customHeight="1" x14ac:dyDescent="0.25">
      <c r="A10" s="6" t="s">
        <v>5</v>
      </c>
      <c r="B10" s="15" t="s">
        <v>6</v>
      </c>
      <c r="AG10" s="36" t="s">
        <v>319</v>
      </c>
    </row>
    <row r="11" spans="1:33" ht="15" customHeight="1" x14ac:dyDescent="0.25">
      <c r="B11" s="13" t="s">
        <v>7</v>
      </c>
      <c r="AG11" s="36" t="s">
        <v>321</v>
      </c>
    </row>
    <row r="12" spans="1:33"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3">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25"/>
    <row r="15" spans="1:33" ht="15" customHeight="1" x14ac:dyDescent="0.25">
      <c r="B15" s="16" t="s">
        <v>9</v>
      </c>
    </row>
    <row r="16" spans="1:33" ht="15" customHeight="1" x14ac:dyDescent="0.25"/>
    <row r="17" spans="1:33" ht="15" customHeight="1" x14ac:dyDescent="0.25">
      <c r="B17" s="16" t="s">
        <v>10</v>
      </c>
    </row>
    <row r="18" spans="1:33" ht="15" customHeight="1" x14ac:dyDescent="0.25">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x14ac:dyDescent="0.25">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x14ac:dyDescent="0.25">
      <c r="A20" s="6" t="s">
        <v>15</v>
      </c>
      <c r="B20" s="16" t="s">
        <v>278</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x14ac:dyDescent="0.25"/>
    <row r="22" spans="1:33" ht="15" customHeight="1" x14ac:dyDescent="0.25">
      <c r="B22" s="16" t="s">
        <v>328</v>
      </c>
    </row>
    <row r="23" spans="1:33" ht="15" customHeight="1" x14ac:dyDescent="0.25">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x14ac:dyDescent="0.25">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x14ac:dyDescent="0.25">
      <c r="A25" s="6" t="s">
        <v>18</v>
      </c>
      <c r="B25" s="16" t="s">
        <v>278</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x14ac:dyDescent="0.25"/>
    <row r="27" spans="1:33" ht="15" customHeight="1" x14ac:dyDescent="0.25">
      <c r="B27" s="16" t="s">
        <v>19</v>
      </c>
    </row>
    <row r="28" spans="1:33" ht="15" customHeight="1" x14ac:dyDescent="0.25"/>
    <row r="29" spans="1:33" ht="15" customHeight="1" x14ac:dyDescent="0.25">
      <c r="B29" s="16" t="s">
        <v>20</v>
      </c>
    </row>
    <row r="30" spans="1:33" ht="15" customHeight="1" x14ac:dyDescent="0.25">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x14ac:dyDescent="0.25">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x14ac:dyDescent="0.25">
      <c r="A32" s="6" t="s">
        <v>23</v>
      </c>
      <c r="B32" s="16" t="s">
        <v>279</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x14ac:dyDescent="0.25">
      <c r="B34" s="16" t="s">
        <v>24</v>
      </c>
    </row>
    <row r="35" spans="1:33" x14ac:dyDescent="0.25">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305</v>
      </c>
    </row>
    <row r="36" spans="1:33" x14ac:dyDescent="0.25">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x14ac:dyDescent="0.25">
      <c r="A37" s="6" t="s">
        <v>28</v>
      </c>
      <c r="B37" s="16" t="s">
        <v>280</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75" thickBot="1" x14ac:dyDescent="0.3"/>
    <row r="39" spans="1:33" x14ac:dyDescent="0.25">
      <c r="B39" s="24" t="s">
        <v>294</v>
      </c>
    </row>
    <row r="40" spans="1:33" x14ac:dyDescent="0.25">
      <c r="B40" s="7" t="s">
        <v>308</v>
      </c>
    </row>
    <row r="41" spans="1:33" x14ac:dyDescent="0.25">
      <c r="B41" s="7" t="s">
        <v>281</v>
      </c>
    </row>
    <row r="42" spans="1:33" x14ac:dyDescent="0.25">
      <c r="B42" s="7" t="s">
        <v>31</v>
      </c>
    </row>
    <row r="43" spans="1:33" x14ac:dyDescent="0.25">
      <c r="B43" s="7" t="s">
        <v>30</v>
      </c>
    </row>
    <row r="44" spans="1:33" x14ac:dyDescent="0.25">
      <c r="B44" s="7" t="s">
        <v>329</v>
      </c>
    </row>
    <row r="45" spans="1:33" x14ac:dyDescent="0.25">
      <c r="B45" s="7" t="s">
        <v>327</v>
      </c>
    </row>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4" ht="15" customHeight="1" x14ac:dyDescent="0.25"/>
    <row r="75" ht="15" customHeight="1" x14ac:dyDescent="0.25"/>
    <row r="76" ht="15" customHeight="1" x14ac:dyDescent="0.25"/>
    <row r="77" ht="15" customHeight="1" x14ac:dyDescent="0.25"/>
    <row r="78" ht="15" customHeight="1" x14ac:dyDescent="0.25"/>
    <row r="80"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3" ht="15" customHeight="1" x14ac:dyDescent="0.25"/>
    <row r="94" ht="15" customHeight="1" x14ac:dyDescent="0.25"/>
    <row r="95" ht="15" customHeight="1" x14ac:dyDescent="0.25"/>
    <row r="96" ht="15" customHeight="1" x14ac:dyDescent="0.25"/>
    <row r="97" spans="2:33" ht="15" customHeight="1" x14ac:dyDescent="0.25"/>
    <row r="98" spans="2:33" ht="15" customHeight="1" x14ac:dyDescent="0.25"/>
    <row r="99" spans="2:33" ht="15" customHeight="1" x14ac:dyDescent="0.25"/>
    <row r="100" spans="2:33" ht="15" customHeight="1" x14ac:dyDescent="0.25"/>
    <row r="103" spans="2:33" ht="15" customHeight="1" x14ac:dyDescent="0.25"/>
    <row r="104" spans="2:33" ht="15" customHeight="1" x14ac:dyDescent="0.25"/>
    <row r="105" spans="2:33" ht="15" customHeight="1" x14ac:dyDescent="0.25"/>
    <row r="106" spans="2:33" ht="15" customHeight="1" x14ac:dyDescent="0.25"/>
    <row r="107" spans="2:33" ht="15" customHeight="1" x14ac:dyDescent="0.25"/>
    <row r="108" spans="2:33" ht="15" customHeight="1" x14ac:dyDescent="0.25"/>
    <row r="109" spans="2:33" ht="15" customHeight="1" x14ac:dyDescent="0.25"/>
    <row r="110" spans="2:33" ht="15" customHeight="1" x14ac:dyDescent="0.25"/>
    <row r="111" spans="2:33" ht="15" customHeight="1" x14ac:dyDescent="0.25"/>
    <row r="112" spans="2:33" ht="15" customHeight="1" x14ac:dyDescent="0.2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row>
    <row r="2838" spans="2:33" ht="15" customHeight="1" x14ac:dyDescent="0.25"/>
    <row r="2839" spans="2:33" ht="15" customHeight="1" x14ac:dyDescent="0.25"/>
    <row r="2840" spans="2:33" ht="15" customHeight="1" x14ac:dyDescent="0.25"/>
    <row r="2841" spans="2:33" ht="15" customHeight="1" x14ac:dyDescent="0.25"/>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zoomScaleNormal="100" workbookViewId="0">
      <pane xSplit="2" ySplit="1" topLeftCell="C2" activePane="bottomRight" state="frozen"/>
      <selection pane="topRight" activeCell="C1" sqref="C1"/>
      <selection pane="bottomLeft" activeCell="A2" sqref="A2"/>
      <selection pane="bottomRight" activeCell="A31" sqref="A31:XFD31"/>
    </sheetView>
  </sheetViews>
  <sheetFormatPr defaultRowHeight="15" customHeight="1" x14ac:dyDescent="0.25"/>
  <cols>
    <col min="1" max="1" width="26.28515625" customWidth="1"/>
    <col min="2" max="2" width="49" customWidth="1"/>
  </cols>
  <sheetData>
    <row r="1" spans="1:34" ht="15" customHeight="1" thickBot="1" x14ac:dyDescent="0.3">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25"/>
    <row r="3" spans="1:34" ht="15" customHeight="1" x14ac:dyDescent="0.25">
      <c r="C3" s="26" t="s">
        <v>36</v>
      </c>
      <c r="D3" s="26" t="s">
        <v>297</v>
      </c>
      <c r="E3" s="27"/>
      <c r="F3" s="27"/>
      <c r="G3" s="27"/>
      <c r="H3" s="27"/>
    </row>
    <row r="4" spans="1:34" ht="15" customHeight="1" x14ac:dyDescent="0.25">
      <c r="C4" s="26" t="s">
        <v>35</v>
      </c>
      <c r="D4" s="26" t="s">
        <v>298</v>
      </c>
      <c r="E4" s="27"/>
      <c r="F4" s="27"/>
      <c r="G4" s="26" t="s">
        <v>34</v>
      </c>
      <c r="H4" s="27"/>
    </row>
    <row r="5" spans="1:34" ht="15" customHeight="1" x14ac:dyDescent="0.25">
      <c r="C5" s="26" t="s">
        <v>33</v>
      </c>
      <c r="D5" s="26" t="s">
        <v>299</v>
      </c>
      <c r="E5" s="27"/>
      <c r="F5" s="27"/>
      <c r="G5" s="27"/>
      <c r="H5" s="27"/>
    </row>
    <row r="6" spans="1:34" ht="15" customHeight="1" x14ac:dyDescent="0.25">
      <c r="C6" s="26" t="s">
        <v>32</v>
      </c>
      <c r="D6" s="27"/>
      <c r="E6" s="26" t="s">
        <v>300</v>
      </c>
      <c r="F6" s="27"/>
      <c r="G6" s="27"/>
      <c r="H6" s="27"/>
    </row>
    <row r="7" spans="1:34" ht="15" customHeight="1" x14ac:dyDescent="0.25">
      <c r="C7" s="27"/>
      <c r="D7" s="27"/>
      <c r="E7" s="27"/>
      <c r="F7" s="27"/>
      <c r="G7" s="27"/>
      <c r="H7" s="27"/>
    </row>
    <row r="10" spans="1:34" ht="15" customHeight="1" x14ac:dyDescent="0.25">
      <c r="A10" s="6" t="s">
        <v>5</v>
      </c>
      <c r="B10" s="15" t="s">
        <v>6</v>
      </c>
      <c r="AH10" s="28" t="s">
        <v>301</v>
      </c>
    </row>
    <row r="11" spans="1:34" ht="15" customHeight="1" x14ac:dyDescent="0.25">
      <c r="B11" s="13" t="s">
        <v>7</v>
      </c>
      <c r="AH11" s="28" t="s">
        <v>302</v>
      </c>
    </row>
    <row r="12" spans="1:34"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3">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25"/>
    <row r="15" spans="1:34" ht="15" customHeight="1" x14ac:dyDescent="0.25">
      <c r="B15" s="16" t="s">
        <v>9</v>
      </c>
    </row>
    <row r="17" spans="1:34" ht="15" customHeight="1" x14ac:dyDescent="0.25">
      <c r="B17" s="16" t="s">
        <v>10</v>
      </c>
    </row>
    <row r="18" spans="1:34" ht="15" customHeight="1" x14ac:dyDescent="0.25">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x14ac:dyDescent="0.25">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x14ac:dyDescent="0.25">
      <c r="A20" s="6" t="s">
        <v>15</v>
      </c>
      <c r="B20" s="16" t="s">
        <v>278</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x14ac:dyDescent="0.25">
      <c r="B22" s="16" t="s">
        <v>307</v>
      </c>
    </row>
    <row r="23" spans="1:34" ht="15" customHeight="1" x14ac:dyDescent="0.25">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x14ac:dyDescent="0.25">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x14ac:dyDescent="0.25">
      <c r="A25" s="6" t="s">
        <v>18</v>
      </c>
      <c r="B25" s="16" t="s">
        <v>278</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x14ac:dyDescent="0.25">
      <c r="B27" s="16" t="s">
        <v>19</v>
      </c>
    </row>
    <row r="29" spans="1:34" ht="15" customHeight="1" x14ac:dyDescent="0.25">
      <c r="B29" s="16" t="s">
        <v>20</v>
      </c>
    </row>
    <row r="30" spans="1:34" ht="15" customHeight="1" x14ac:dyDescent="0.25">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x14ac:dyDescent="0.2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x14ac:dyDescent="0.25">
      <c r="A32" s="6" t="s">
        <v>23</v>
      </c>
      <c r="B32" s="16" t="s">
        <v>279</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x14ac:dyDescent="0.25">
      <c r="B34" s="16" t="s">
        <v>24</v>
      </c>
    </row>
    <row r="35" spans="1:34" x14ac:dyDescent="0.2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x14ac:dyDescent="0.2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x14ac:dyDescent="0.25">
      <c r="A37" s="6" t="s">
        <v>28</v>
      </c>
      <c r="B37" s="16" t="s">
        <v>280</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75" thickBot="1" x14ac:dyDescent="0.3"/>
    <row r="39" spans="1:34" x14ac:dyDescent="0.25">
      <c r="B39" s="24" t="s">
        <v>294</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x14ac:dyDescent="0.25">
      <c r="B40" s="7" t="s">
        <v>308</v>
      </c>
    </row>
    <row r="41" spans="1:34" x14ac:dyDescent="0.25">
      <c r="B41" s="7" t="s">
        <v>281</v>
      </c>
    </row>
    <row r="42" spans="1:34" x14ac:dyDescent="0.25">
      <c r="B42" s="7" t="s">
        <v>31</v>
      </c>
    </row>
    <row r="43" spans="1:34" x14ac:dyDescent="0.25">
      <c r="B43" s="7" t="s">
        <v>30</v>
      </c>
    </row>
    <row r="44" spans="1:34" x14ac:dyDescent="0.25">
      <c r="B44" s="7" t="s">
        <v>309</v>
      </c>
    </row>
    <row r="45" spans="1:34" x14ac:dyDescent="0.25">
      <c r="B45" s="7" t="s">
        <v>310</v>
      </c>
    </row>
    <row r="46" spans="1:34" x14ac:dyDescent="0.25">
      <c r="B46" s="7" t="s">
        <v>311</v>
      </c>
    </row>
    <row r="112" spans="2:34" ht="15" customHeight="1" x14ac:dyDescent="0.2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row>
    <row r="308" spans="2:34"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row>
    <row r="500" spans="2:34" ht="15" customHeight="1" x14ac:dyDescent="0.25">
      <c r="B500" s="86"/>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row>
    <row r="511" spans="2:34"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row>
    <row r="712" spans="2:34"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row>
    <row r="887" spans="2:34"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row>
    <row r="1100" spans="2:34"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c r="AH1100" s="85"/>
    </row>
    <row r="1227" spans="2:34"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c r="AH1227" s="85"/>
    </row>
    <row r="1390" spans="2:34"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c r="AH1390" s="85"/>
    </row>
    <row r="1502" spans="2:34"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c r="AH1502" s="85"/>
    </row>
    <row r="1604" spans="2:34"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c r="AH1604" s="85"/>
    </row>
    <row r="1698" spans="2:34"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c r="AH1698" s="85"/>
    </row>
    <row r="1945" spans="2:34"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c r="AH1945" s="85"/>
    </row>
    <row r="2031" spans="2:34"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c r="AH2031" s="85"/>
    </row>
    <row r="2153" spans="2:34"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c r="AH2153" s="85"/>
    </row>
    <row r="2317" spans="2:34"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c r="AH2317" s="85"/>
    </row>
    <row r="2419" spans="2:34"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c r="AH2419" s="85"/>
    </row>
    <row r="2509" spans="2:34"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c r="AH2509" s="85"/>
    </row>
    <row r="2598" spans="2:34"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c r="AH2598" s="85"/>
    </row>
    <row r="2719" spans="2:34"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c r="AH2719" s="85"/>
    </row>
    <row r="2837" spans="2:34"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c r="AH2837" s="85"/>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zoomScaleNormal="100" workbookViewId="0">
      <selection activeCell="B15" sqref="B15"/>
    </sheetView>
  </sheetViews>
  <sheetFormatPr defaultColWidth="9" defaultRowHeight="15" x14ac:dyDescent="0.25"/>
  <cols>
    <col min="1" max="1" width="26.28515625" customWidth="1"/>
  </cols>
  <sheetData>
    <row r="1" spans="1:47" ht="21" x14ac:dyDescent="0.35">
      <c r="A1" s="34" t="s">
        <v>330</v>
      </c>
    </row>
    <row r="2" spans="1:47" ht="21" x14ac:dyDescent="0.35">
      <c r="A2" s="34" t="s">
        <v>37</v>
      </c>
    </row>
    <row r="3" spans="1:47" ht="21" x14ac:dyDescent="0.35">
      <c r="A3" s="34" t="s">
        <v>331</v>
      </c>
    </row>
    <row r="4" spans="1:47" ht="21" x14ac:dyDescent="0.35">
      <c r="A4" s="34" t="s">
        <v>38</v>
      </c>
    </row>
    <row r="7" spans="1:47" ht="18.75" x14ac:dyDescent="0.3">
      <c r="A7" s="35" t="s">
        <v>39</v>
      </c>
    </row>
    <row r="8" spans="1:47" x14ac:dyDescent="0.25">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332</v>
      </c>
      <c r="AM8" t="s">
        <v>333</v>
      </c>
      <c r="AN8" t="s">
        <v>334</v>
      </c>
      <c r="AO8" t="s">
        <v>335</v>
      </c>
      <c r="AP8" t="s">
        <v>336</v>
      </c>
      <c r="AQ8" t="s">
        <v>337</v>
      </c>
      <c r="AR8" t="s">
        <v>338</v>
      </c>
      <c r="AS8" t="s">
        <v>339</v>
      </c>
      <c r="AT8" t="s">
        <v>340</v>
      </c>
      <c r="AU8" t="s">
        <v>341</v>
      </c>
    </row>
    <row r="9" spans="1:47" x14ac:dyDescent="0.25">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x14ac:dyDescent="0.25">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x14ac:dyDescent="0.25">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x14ac:dyDescent="0.25">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x14ac:dyDescent="0.25">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x14ac:dyDescent="0.25">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x14ac:dyDescent="0.25">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x14ac:dyDescent="0.25">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75" x14ac:dyDescent="0.3">
      <c r="A18" s="35" t="s">
        <v>85</v>
      </c>
    </row>
    <row r="19" spans="1:47" x14ac:dyDescent="0.25">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332</v>
      </c>
      <c r="AM19" t="s">
        <v>333</v>
      </c>
      <c r="AN19" t="s">
        <v>334</v>
      </c>
      <c r="AO19" t="s">
        <v>335</v>
      </c>
      <c r="AP19" t="s">
        <v>336</v>
      </c>
      <c r="AQ19" t="s">
        <v>337</v>
      </c>
      <c r="AR19" t="s">
        <v>338</v>
      </c>
      <c r="AS19" t="s">
        <v>339</v>
      </c>
      <c r="AT19" t="s">
        <v>340</v>
      </c>
      <c r="AU19" t="s">
        <v>341</v>
      </c>
    </row>
    <row r="20" spans="1:47" x14ac:dyDescent="0.25">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x14ac:dyDescent="0.25">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x14ac:dyDescent="0.25">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5">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5">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5">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5">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x14ac:dyDescent="0.25">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75" x14ac:dyDescent="0.3">
      <c r="A29" s="35" t="s">
        <v>86</v>
      </c>
    </row>
    <row r="30" spans="1:47" x14ac:dyDescent="0.25">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332</v>
      </c>
      <c r="AM30" t="s">
        <v>333</v>
      </c>
      <c r="AN30" t="s">
        <v>334</v>
      </c>
      <c r="AO30" t="s">
        <v>335</v>
      </c>
      <c r="AP30" t="s">
        <v>336</v>
      </c>
      <c r="AQ30" t="s">
        <v>337</v>
      </c>
      <c r="AR30" t="s">
        <v>338</v>
      </c>
      <c r="AS30" t="s">
        <v>339</v>
      </c>
      <c r="AT30" t="s">
        <v>340</v>
      </c>
      <c r="AU30" t="s">
        <v>341</v>
      </c>
    </row>
    <row r="31" spans="1:47" x14ac:dyDescent="0.25">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x14ac:dyDescent="0.25">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x14ac:dyDescent="0.25">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x14ac:dyDescent="0.25">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x14ac:dyDescent="0.25">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x14ac:dyDescent="0.25">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25">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x14ac:dyDescent="0.25">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75" x14ac:dyDescent="0.3">
      <c r="A40" s="35" t="s">
        <v>87</v>
      </c>
    </row>
    <row r="41" spans="1:47" x14ac:dyDescent="0.25">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332</v>
      </c>
      <c r="AM41" t="s">
        <v>333</v>
      </c>
      <c r="AN41" t="s">
        <v>334</v>
      </c>
      <c r="AO41" t="s">
        <v>335</v>
      </c>
      <c r="AP41" t="s">
        <v>336</v>
      </c>
      <c r="AQ41" t="s">
        <v>337</v>
      </c>
      <c r="AR41" t="s">
        <v>338</v>
      </c>
      <c r="AS41" t="s">
        <v>339</v>
      </c>
      <c r="AT41" t="s">
        <v>340</v>
      </c>
      <c r="AU41" t="s">
        <v>341</v>
      </c>
    </row>
    <row r="42" spans="1:47" x14ac:dyDescent="0.25">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x14ac:dyDescent="0.25">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x14ac:dyDescent="0.25">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x14ac:dyDescent="0.25">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x14ac:dyDescent="0.25">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x14ac:dyDescent="0.25">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x14ac:dyDescent="0.25">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x14ac:dyDescent="0.25">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75" x14ac:dyDescent="0.3">
      <c r="A51" s="35" t="s">
        <v>88</v>
      </c>
    </row>
    <row r="52" spans="1:47" x14ac:dyDescent="0.25">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332</v>
      </c>
      <c r="AM52" t="s">
        <v>333</v>
      </c>
      <c r="AN52" t="s">
        <v>334</v>
      </c>
      <c r="AO52" t="s">
        <v>335</v>
      </c>
      <c r="AP52" t="s">
        <v>336</v>
      </c>
      <c r="AQ52" t="s">
        <v>337</v>
      </c>
      <c r="AR52" t="s">
        <v>338</v>
      </c>
      <c r="AS52" t="s">
        <v>339</v>
      </c>
      <c r="AT52" t="s">
        <v>340</v>
      </c>
      <c r="AU52" t="s">
        <v>341</v>
      </c>
    </row>
    <row r="53" spans="1:47" x14ac:dyDescent="0.25">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x14ac:dyDescent="0.25">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x14ac:dyDescent="0.25">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x14ac:dyDescent="0.25">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x14ac:dyDescent="0.25">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x14ac:dyDescent="0.25">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x14ac:dyDescent="0.25">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x14ac:dyDescent="0.25">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75" x14ac:dyDescent="0.3">
      <c r="A62" s="35" t="s">
        <v>89</v>
      </c>
    </row>
    <row r="63" spans="1:47" x14ac:dyDescent="0.25">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332</v>
      </c>
      <c r="AM63" t="s">
        <v>333</v>
      </c>
      <c r="AN63" t="s">
        <v>334</v>
      </c>
      <c r="AO63" t="s">
        <v>335</v>
      </c>
      <c r="AP63" t="s">
        <v>336</v>
      </c>
      <c r="AQ63" t="s">
        <v>337</v>
      </c>
      <c r="AR63" t="s">
        <v>338</v>
      </c>
      <c r="AS63" t="s">
        <v>339</v>
      </c>
      <c r="AT63" t="s">
        <v>340</v>
      </c>
      <c r="AU63" t="s">
        <v>341</v>
      </c>
    </row>
    <row r="64" spans="1:47" x14ac:dyDescent="0.25">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x14ac:dyDescent="0.25">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x14ac:dyDescent="0.25">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x14ac:dyDescent="0.25">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x14ac:dyDescent="0.25">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x14ac:dyDescent="0.25">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x14ac:dyDescent="0.25">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x14ac:dyDescent="0.25">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75" x14ac:dyDescent="0.3">
      <c r="A73" s="35" t="s">
        <v>90</v>
      </c>
    </row>
    <row r="74" spans="1:47" x14ac:dyDescent="0.25">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332</v>
      </c>
      <c r="AM74" t="s">
        <v>333</v>
      </c>
      <c r="AN74" t="s">
        <v>334</v>
      </c>
      <c r="AO74" t="s">
        <v>335</v>
      </c>
      <c r="AP74" t="s">
        <v>336</v>
      </c>
      <c r="AQ74" t="s">
        <v>337</v>
      </c>
      <c r="AR74" t="s">
        <v>338</v>
      </c>
      <c r="AS74" t="s">
        <v>339</v>
      </c>
      <c r="AT74" t="s">
        <v>340</v>
      </c>
      <c r="AU74" t="s">
        <v>341</v>
      </c>
    </row>
    <row r="75" spans="1:47" x14ac:dyDescent="0.25">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x14ac:dyDescent="0.25">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x14ac:dyDescent="0.25">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x14ac:dyDescent="0.25">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x14ac:dyDescent="0.25">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x14ac:dyDescent="0.25">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x14ac:dyDescent="0.25">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x14ac:dyDescent="0.25">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75" x14ac:dyDescent="0.3">
      <c r="A84" s="35" t="s">
        <v>91</v>
      </c>
    </row>
    <row r="85" spans="1:47" x14ac:dyDescent="0.25">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332</v>
      </c>
      <c r="AM85" t="s">
        <v>333</v>
      </c>
      <c r="AN85" t="s">
        <v>334</v>
      </c>
      <c r="AO85" t="s">
        <v>335</v>
      </c>
      <c r="AP85" t="s">
        <v>336</v>
      </c>
      <c r="AQ85" t="s">
        <v>337</v>
      </c>
      <c r="AR85" t="s">
        <v>338</v>
      </c>
      <c r="AS85" t="s">
        <v>339</v>
      </c>
      <c r="AT85" t="s">
        <v>340</v>
      </c>
      <c r="AU85" t="s">
        <v>341</v>
      </c>
    </row>
    <row r="86" spans="1:47" x14ac:dyDescent="0.25">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x14ac:dyDescent="0.25">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x14ac:dyDescent="0.25">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x14ac:dyDescent="0.25">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x14ac:dyDescent="0.25">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x14ac:dyDescent="0.25">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x14ac:dyDescent="0.25">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x14ac:dyDescent="0.25">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75" x14ac:dyDescent="0.3">
      <c r="A95" s="35" t="s">
        <v>92</v>
      </c>
    </row>
    <row r="96" spans="1:47" x14ac:dyDescent="0.25">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332</v>
      </c>
      <c r="AM96" t="s">
        <v>333</v>
      </c>
      <c r="AN96" t="s">
        <v>334</v>
      </c>
      <c r="AO96" t="s">
        <v>335</v>
      </c>
      <c r="AP96" t="s">
        <v>336</v>
      </c>
      <c r="AQ96" t="s">
        <v>337</v>
      </c>
      <c r="AR96" t="s">
        <v>338</v>
      </c>
      <c r="AS96" t="s">
        <v>339</v>
      </c>
      <c r="AT96" t="s">
        <v>340</v>
      </c>
      <c r="AU96" t="s">
        <v>341</v>
      </c>
    </row>
    <row r="97" spans="1:47" x14ac:dyDescent="0.25">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x14ac:dyDescent="0.25">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x14ac:dyDescent="0.25">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x14ac:dyDescent="0.25">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x14ac:dyDescent="0.25">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25">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x14ac:dyDescent="0.25">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x14ac:dyDescent="0.25">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75" x14ac:dyDescent="0.3">
      <c r="A106" s="35" t="s">
        <v>93</v>
      </c>
    </row>
    <row r="107" spans="1:47" x14ac:dyDescent="0.25">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332</v>
      </c>
      <c r="AM107" t="s">
        <v>333</v>
      </c>
      <c r="AN107" t="s">
        <v>334</v>
      </c>
      <c r="AO107" t="s">
        <v>335</v>
      </c>
      <c r="AP107" t="s">
        <v>336</v>
      </c>
      <c r="AQ107" t="s">
        <v>337</v>
      </c>
      <c r="AR107" t="s">
        <v>338</v>
      </c>
      <c r="AS107" t="s">
        <v>339</v>
      </c>
      <c r="AT107" t="s">
        <v>340</v>
      </c>
      <c r="AU107" t="s">
        <v>341</v>
      </c>
    </row>
    <row r="108" spans="1:47" x14ac:dyDescent="0.25">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x14ac:dyDescent="0.25">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x14ac:dyDescent="0.25">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x14ac:dyDescent="0.25">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x14ac:dyDescent="0.25">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x14ac:dyDescent="0.25">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x14ac:dyDescent="0.25">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x14ac:dyDescent="0.25">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75" x14ac:dyDescent="0.3">
      <c r="A117" s="35" t="s">
        <v>94</v>
      </c>
    </row>
    <row r="118" spans="1:47" x14ac:dyDescent="0.25">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332</v>
      </c>
      <c r="AM118" t="s">
        <v>333</v>
      </c>
      <c r="AN118" t="s">
        <v>334</v>
      </c>
      <c r="AO118" t="s">
        <v>335</v>
      </c>
      <c r="AP118" t="s">
        <v>336</v>
      </c>
      <c r="AQ118" t="s">
        <v>337</v>
      </c>
      <c r="AR118" t="s">
        <v>338</v>
      </c>
      <c r="AS118" t="s">
        <v>339</v>
      </c>
      <c r="AT118" t="s">
        <v>340</v>
      </c>
      <c r="AU118" t="s">
        <v>341</v>
      </c>
    </row>
    <row r="119" spans="1:47" x14ac:dyDescent="0.25">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x14ac:dyDescent="0.25">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x14ac:dyDescent="0.25">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x14ac:dyDescent="0.25">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x14ac:dyDescent="0.25">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x14ac:dyDescent="0.25">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x14ac:dyDescent="0.25">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x14ac:dyDescent="0.25">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75" x14ac:dyDescent="0.3">
      <c r="A128" s="35" t="s">
        <v>95</v>
      </c>
    </row>
    <row r="129" spans="1:47" x14ac:dyDescent="0.25">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332</v>
      </c>
      <c r="AM129" t="s">
        <v>333</v>
      </c>
      <c r="AN129" t="s">
        <v>334</v>
      </c>
      <c r="AO129" t="s">
        <v>335</v>
      </c>
      <c r="AP129" t="s">
        <v>336</v>
      </c>
      <c r="AQ129" t="s">
        <v>337</v>
      </c>
      <c r="AR129" t="s">
        <v>338</v>
      </c>
      <c r="AS129" t="s">
        <v>339</v>
      </c>
      <c r="AT129" t="s">
        <v>340</v>
      </c>
      <c r="AU129" t="s">
        <v>341</v>
      </c>
    </row>
    <row r="130" spans="1:47" x14ac:dyDescent="0.25">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x14ac:dyDescent="0.25">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x14ac:dyDescent="0.25">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x14ac:dyDescent="0.25">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x14ac:dyDescent="0.25">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x14ac:dyDescent="0.25">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x14ac:dyDescent="0.25">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x14ac:dyDescent="0.25">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75" x14ac:dyDescent="0.3">
      <c r="A139" s="35" t="s">
        <v>96</v>
      </c>
    </row>
    <row r="140" spans="1:47" x14ac:dyDescent="0.25">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332</v>
      </c>
      <c r="AM140" t="s">
        <v>333</v>
      </c>
      <c r="AN140" t="s">
        <v>334</v>
      </c>
      <c r="AO140" t="s">
        <v>335</v>
      </c>
      <c r="AP140" t="s">
        <v>336</v>
      </c>
      <c r="AQ140" t="s">
        <v>337</v>
      </c>
      <c r="AR140" t="s">
        <v>338</v>
      </c>
      <c r="AS140" t="s">
        <v>339</v>
      </c>
      <c r="AT140" t="s">
        <v>340</v>
      </c>
      <c r="AU140" t="s">
        <v>341</v>
      </c>
    </row>
    <row r="141" spans="1:47" x14ac:dyDescent="0.25">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x14ac:dyDescent="0.25">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x14ac:dyDescent="0.25">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x14ac:dyDescent="0.25">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x14ac:dyDescent="0.25">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x14ac:dyDescent="0.25">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x14ac:dyDescent="0.25">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x14ac:dyDescent="0.25">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75" x14ac:dyDescent="0.3">
      <c r="A150" s="35" t="s">
        <v>97</v>
      </c>
    </row>
    <row r="151" spans="1:47" x14ac:dyDescent="0.25">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332</v>
      </c>
      <c r="AM151" t="s">
        <v>333</v>
      </c>
      <c r="AN151" t="s">
        <v>334</v>
      </c>
      <c r="AO151" t="s">
        <v>335</v>
      </c>
      <c r="AP151" t="s">
        <v>336</v>
      </c>
      <c r="AQ151" t="s">
        <v>337</v>
      </c>
      <c r="AR151" t="s">
        <v>338</v>
      </c>
      <c r="AS151" t="s">
        <v>339</v>
      </c>
      <c r="AT151" t="s">
        <v>340</v>
      </c>
      <c r="AU151" t="s">
        <v>341</v>
      </c>
    </row>
    <row r="152" spans="1:47" x14ac:dyDescent="0.25">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x14ac:dyDescent="0.25">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x14ac:dyDescent="0.25">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x14ac:dyDescent="0.25">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x14ac:dyDescent="0.25">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x14ac:dyDescent="0.25">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x14ac:dyDescent="0.25">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x14ac:dyDescent="0.25">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topLeftCell="A28" workbookViewId="0">
      <selection activeCell="A52" sqref="A52"/>
    </sheetView>
  </sheetViews>
  <sheetFormatPr defaultColWidth="9.140625" defaultRowHeight="15" x14ac:dyDescent="0.25"/>
  <cols>
    <col min="1" max="1" width="28.7109375" customWidth="1"/>
    <col min="2" max="13" width="15.7109375" customWidth="1"/>
    <col min="14" max="14" width="27.42578125" customWidth="1"/>
  </cols>
  <sheetData>
    <row r="1" spans="1:14" x14ac:dyDescent="0.25">
      <c r="A1" t="s">
        <v>349</v>
      </c>
    </row>
    <row r="2" spans="1:14" x14ac:dyDescent="0.25">
      <c r="A2" t="s">
        <v>350</v>
      </c>
    </row>
    <row r="3" spans="1:14" x14ac:dyDescent="0.25">
      <c r="A3" t="s">
        <v>351</v>
      </c>
    </row>
    <row r="4" spans="1:14" x14ac:dyDescent="0.25">
      <c r="A4" t="s">
        <v>352</v>
      </c>
    </row>
    <row r="5" spans="1:14" x14ac:dyDescent="0.25">
      <c r="A5" t="s">
        <v>353</v>
      </c>
    </row>
    <row r="9" spans="1:14" x14ac:dyDescent="0.25">
      <c r="A9" t="s">
        <v>354</v>
      </c>
      <c r="B9" t="s">
        <v>39</v>
      </c>
    </row>
    <row r="10" spans="1:14" x14ac:dyDescent="0.25">
      <c r="A10" t="s">
        <v>355</v>
      </c>
      <c r="B10" t="s">
        <v>356</v>
      </c>
    </row>
    <row r="11" spans="1:14" x14ac:dyDescent="0.25">
      <c r="A11" t="s">
        <v>357</v>
      </c>
      <c r="B11" s="37">
        <v>42005</v>
      </c>
      <c r="C11" s="37">
        <v>42036</v>
      </c>
      <c r="D11" s="37">
        <v>42064</v>
      </c>
      <c r="E11" s="37">
        <v>42095</v>
      </c>
      <c r="F11" s="37">
        <v>42125</v>
      </c>
      <c r="G11" s="37">
        <v>42156</v>
      </c>
      <c r="H11" s="37">
        <v>42186</v>
      </c>
      <c r="I11" s="37">
        <v>42217</v>
      </c>
      <c r="J11" s="37">
        <v>42248</v>
      </c>
      <c r="K11" s="37">
        <v>42278</v>
      </c>
      <c r="L11" s="37">
        <v>42309</v>
      </c>
      <c r="M11" s="37">
        <v>42339</v>
      </c>
      <c r="N11" s="42" t="s">
        <v>390</v>
      </c>
    </row>
    <row r="12" spans="1:14" x14ac:dyDescent="0.25">
      <c r="B12" t="s">
        <v>358</v>
      </c>
    </row>
    <row r="13" spans="1:14" x14ac:dyDescent="0.25">
      <c r="A13" t="s">
        <v>359</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x14ac:dyDescent="0.25">
      <c r="A14" t="s">
        <v>360</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x14ac:dyDescent="0.25">
      <c r="A15" s="41" t="s">
        <v>361</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x14ac:dyDescent="0.25">
      <c r="A16" t="s">
        <v>362</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x14ac:dyDescent="0.25">
      <c r="A17" s="41" t="s">
        <v>363</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x14ac:dyDescent="0.25">
      <c r="A18" s="41" t="s">
        <v>364</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x14ac:dyDescent="0.25">
      <c r="A19" t="s">
        <v>365</v>
      </c>
      <c r="B19" s="39" t="s">
        <v>366</v>
      </c>
      <c r="C19" s="39" t="s">
        <v>366</v>
      </c>
      <c r="D19" s="39" t="s">
        <v>366</v>
      </c>
      <c r="E19" s="39" t="s">
        <v>366</v>
      </c>
      <c r="F19" s="39" t="s">
        <v>366</v>
      </c>
      <c r="G19" s="39" t="s">
        <v>366</v>
      </c>
      <c r="H19" s="39" t="s">
        <v>366</v>
      </c>
      <c r="I19" s="39" t="s">
        <v>366</v>
      </c>
      <c r="J19" s="39" t="s">
        <v>366</v>
      </c>
      <c r="K19" s="39" t="s">
        <v>366</v>
      </c>
      <c r="L19" s="39" t="s">
        <v>366</v>
      </c>
      <c r="M19" s="39" t="s">
        <v>366</v>
      </c>
      <c r="N19" s="39" t="s">
        <v>366</v>
      </c>
    </row>
    <row r="20" spans="1:14" x14ac:dyDescent="0.25">
      <c r="A20" t="s">
        <v>367</v>
      </c>
      <c r="B20">
        <v>-124</v>
      </c>
      <c r="C20">
        <v>-164</v>
      </c>
      <c r="D20">
        <v>-13</v>
      </c>
      <c r="E20" s="38">
        <v>1538</v>
      </c>
      <c r="F20" s="38">
        <v>1615</v>
      </c>
      <c r="G20" s="38">
        <v>1951</v>
      </c>
      <c r="H20">
        <v>870</v>
      </c>
      <c r="I20">
        <v>22</v>
      </c>
      <c r="J20" s="38">
        <v>1791</v>
      </c>
      <c r="K20" s="38">
        <v>1524</v>
      </c>
      <c r="L20" s="38">
        <v>1979</v>
      </c>
      <c r="M20" s="38">
        <v>1831</v>
      </c>
      <c r="N20" s="38">
        <f t="shared" si="0"/>
        <v>12820</v>
      </c>
    </row>
    <row r="21" spans="1:14" x14ac:dyDescent="0.25">
      <c r="A21" t="s">
        <v>368</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x14ac:dyDescent="0.25">
      <c r="A22" t="s">
        <v>369</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x14ac:dyDescent="0.25">
      <c r="A23" t="s">
        <v>370</v>
      </c>
      <c r="B23" s="39" t="s">
        <v>366</v>
      </c>
      <c r="C23" s="39" t="s">
        <v>366</v>
      </c>
      <c r="D23" s="39" t="s">
        <v>366</v>
      </c>
      <c r="E23" s="39" t="s">
        <v>366</v>
      </c>
      <c r="F23" s="39" t="s">
        <v>366</v>
      </c>
      <c r="G23" s="39" t="s">
        <v>366</v>
      </c>
      <c r="H23" s="39" t="s">
        <v>366</v>
      </c>
      <c r="I23" s="39" t="s">
        <v>366</v>
      </c>
      <c r="J23" s="39" t="s">
        <v>366</v>
      </c>
      <c r="K23" s="39" t="s">
        <v>366</v>
      </c>
      <c r="L23" s="39" t="s">
        <v>366</v>
      </c>
      <c r="M23" s="39" t="s">
        <v>366</v>
      </c>
      <c r="N23" s="39" t="s">
        <v>366</v>
      </c>
    </row>
    <row r="25" spans="1:14" x14ac:dyDescent="0.25">
      <c r="A25" t="s">
        <v>371</v>
      </c>
    </row>
    <row r="26" spans="1:14" x14ac:dyDescent="0.25">
      <c r="A26" t="s">
        <v>366</v>
      </c>
      <c r="B26" t="s">
        <v>372</v>
      </c>
    </row>
    <row r="27" spans="1:14" x14ac:dyDescent="0.25">
      <c r="A27" t="s">
        <v>373</v>
      </c>
      <c r="B27" t="s">
        <v>374</v>
      </c>
    </row>
    <row r="32" spans="1:14" x14ac:dyDescent="0.25">
      <c r="A32" t="s">
        <v>375</v>
      </c>
    </row>
    <row r="33" spans="1:2" x14ac:dyDescent="0.25">
      <c r="A33">
        <v>1</v>
      </c>
      <c r="B33" t="s">
        <v>376</v>
      </c>
    </row>
    <row r="34" spans="1:2" x14ac:dyDescent="0.25">
      <c r="A34">
        <v>2</v>
      </c>
      <c r="B34" t="s">
        <v>377</v>
      </c>
    </row>
    <row r="35" spans="1:2" x14ac:dyDescent="0.25">
      <c r="A35">
        <v>3</v>
      </c>
      <c r="B35" t="s">
        <v>378</v>
      </c>
    </row>
    <row r="36" spans="1:2" x14ac:dyDescent="0.25">
      <c r="A36">
        <v>4</v>
      </c>
      <c r="B36" t="s">
        <v>379</v>
      </c>
    </row>
    <row r="37" spans="1:2" x14ac:dyDescent="0.25">
      <c r="A37">
        <v>5</v>
      </c>
      <c r="B37" t="s">
        <v>380</v>
      </c>
    </row>
    <row r="38" spans="1:2" x14ac:dyDescent="0.25">
      <c r="A38">
        <v>6</v>
      </c>
      <c r="B38" t="s">
        <v>381</v>
      </c>
    </row>
    <row r="39" spans="1:2" x14ac:dyDescent="0.25">
      <c r="A39">
        <v>7</v>
      </c>
      <c r="B39" t="s">
        <v>382</v>
      </c>
    </row>
    <row r="40" spans="1:2" x14ac:dyDescent="0.25">
      <c r="A40">
        <v>8</v>
      </c>
      <c r="B40" t="s">
        <v>383</v>
      </c>
    </row>
    <row r="41" spans="1:2" x14ac:dyDescent="0.25">
      <c r="A41">
        <v>9</v>
      </c>
      <c r="B41" t="s">
        <v>384</v>
      </c>
    </row>
    <row r="42" spans="1:2" x14ac:dyDescent="0.25">
      <c r="A42">
        <v>10</v>
      </c>
      <c r="B42" t="s">
        <v>385</v>
      </c>
    </row>
    <row r="43" spans="1:2" x14ac:dyDescent="0.25">
      <c r="A43">
        <v>11</v>
      </c>
      <c r="B43" t="s">
        <v>386</v>
      </c>
    </row>
    <row r="44" spans="1:2" x14ac:dyDescent="0.25">
      <c r="A44">
        <v>12</v>
      </c>
      <c r="B44" t="s">
        <v>387</v>
      </c>
    </row>
    <row r="48" spans="1:2" x14ac:dyDescent="0.25">
      <c r="A48" t="s">
        <v>388</v>
      </c>
    </row>
    <row r="49" spans="1:2" x14ac:dyDescent="0.25">
      <c r="A49" t="s">
        <v>389</v>
      </c>
    </row>
    <row r="52" spans="1:2" x14ac:dyDescent="0.25">
      <c r="A52" s="40" t="s">
        <v>391</v>
      </c>
      <c r="B52" s="41"/>
    </row>
    <row r="53" spans="1:2" x14ac:dyDescent="0.25">
      <c r="A53" t="s">
        <v>347</v>
      </c>
      <c r="B53">
        <f>N15/SUM(N15,N17:N18)</f>
        <v>0.78286526317577265</v>
      </c>
    </row>
    <row r="54" spans="1:2" x14ac:dyDescent="0.25">
      <c r="A54" t="s">
        <v>348</v>
      </c>
      <c r="B54">
        <v>0</v>
      </c>
    </row>
    <row r="55" spans="1:2" x14ac:dyDescent="0.25">
      <c r="A55" t="s">
        <v>107</v>
      </c>
      <c r="B55">
        <f>SUM(N17:N18)/SUM(N15,N17:N18)</f>
        <v>0.21713473682422735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5" x14ac:dyDescent="0.25"/>
  <cols>
    <col min="1" max="1" width="26" style="2" customWidth="1"/>
  </cols>
  <sheetData>
    <row r="1" spans="1:32" x14ac:dyDescent="0.25">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x14ac:dyDescent="0.25">
      <c r="A3" s="2" t="s">
        <v>347</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x14ac:dyDescent="0.25">
      <c r="A4" s="2" t="s">
        <v>348</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x14ac:dyDescent="0.25">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x14ac:dyDescent="0.25">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x14ac:dyDescent="0.25">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x14ac:dyDescent="0.25">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x14ac:dyDescent="0.25">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x14ac:dyDescent="0.25">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5">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x14ac:dyDescent="0.25">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x14ac:dyDescent="0.25">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5">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25">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x14ac:dyDescent="0.25">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election activeCell="B47" sqref="B47"/>
    </sheetView>
  </sheetViews>
  <sheetFormatPr defaultColWidth="8.7109375" defaultRowHeight="15" x14ac:dyDescent="0.25"/>
  <cols>
    <col min="1" max="1" width="21.42578125" hidden="1" customWidth="1"/>
    <col min="2" max="2" width="46.7109375" customWidth="1"/>
  </cols>
  <sheetData>
    <row r="1" spans="1:33" ht="15" customHeight="1" thickBot="1" x14ac:dyDescent="0.3">
      <c r="A1" s="45"/>
      <c r="B1" s="68" t="s">
        <v>397</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x14ac:dyDescent="0.25">
      <c r="A3" s="45"/>
      <c r="B3" s="45"/>
      <c r="C3" s="66" t="s">
        <v>36</v>
      </c>
      <c r="D3" s="66" t="s">
        <v>398</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x14ac:dyDescent="0.25">
      <c r="A4" s="45"/>
      <c r="B4" s="45"/>
      <c r="C4" s="66" t="s">
        <v>35</v>
      </c>
      <c r="D4" s="66" t="s">
        <v>399</v>
      </c>
      <c r="E4" s="50"/>
      <c r="F4" s="50"/>
      <c r="G4" s="66" t="s">
        <v>316</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x14ac:dyDescent="0.25">
      <c r="A5" s="45"/>
      <c r="B5" s="45"/>
      <c r="C5" s="66" t="s">
        <v>33</v>
      </c>
      <c r="D5" s="66" t="s">
        <v>400</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x14ac:dyDescent="0.25">
      <c r="A6" s="45"/>
      <c r="B6" s="45"/>
      <c r="C6" s="66" t="s">
        <v>32</v>
      </c>
      <c r="D6" s="50"/>
      <c r="E6" s="66" t="s">
        <v>401</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x14ac:dyDescent="0.25">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x14ac:dyDescent="0.25">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319</v>
      </c>
      <c r="AG10" s="49"/>
    </row>
    <row r="11" spans="1:33" ht="15" customHeight="1" x14ac:dyDescent="0.25">
      <c r="A11" s="45"/>
      <c r="B11" s="71" t="s">
        <v>407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321</v>
      </c>
      <c r="AG11" s="49"/>
    </row>
    <row r="12" spans="1:33" ht="15" customHeight="1" x14ac:dyDescent="0.25">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322</v>
      </c>
      <c r="AG12" s="49"/>
    </row>
    <row r="13" spans="1:33" ht="15" customHeight="1" thickBot="1" x14ac:dyDescent="0.3">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402</v>
      </c>
      <c r="AG13" s="49"/>
    </row>
    <row r="14" spans="1:33" ht="15" customHeight="1" thickTop="1" x14ac:dyDescent="0.25">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x14ac:dyDescent="0.25">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x14ac:dyDescent="0.25">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x14ac:dyDescent="0.25">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x14ac:dyDescent="0.25">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x14ac:dyDescent="0.25">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x14ac:dyDescent="0.25">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x14ac:dyDescent="0.25">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x14ac:dyDescent="0.25">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x14ac:dyDescent="0.25">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x14ac:dyDescent="0.25">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x14ac:dyDescent="0.25">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x14ac:dyDescent="0.25">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x14ac:dyDescent="0.25">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x14ac:dyDescent="0.25">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x14ac:dyDescent="0.25">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x14ac:dyDescent="0.25">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x14ac:dyDescent="0.25">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x14ac:dyDescent="0.25">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x14ac:dyDescent="0.25">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x14ac:dyDescent="0.25">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x14ac:dyDescent="0.25">
      <c r="A35" s="48" t="s">
        <v>167</v>
      </c>
      <c r="B35" s="75" t="s">
        <v>168</v>
      </c>
      <c r="C35" s="76" t="s">
        <v>305</v>
      </c>
      <c r="D35" s="76" t="s">
        <v>305</v>
      </c>
      <c r="E35" s="76" t="s">
        <v>305</v>
      </c>
      <c r="F35" s="76" t="s">
        <v>305</v>
      </c>
      <c r="G35" s="76" t="s">
        <v>305</v>
      </c>
      <c r="H35" s="76" t="s">
        <v>305</v>
      </c>
      <c r="I35" s="76" t="s">
        <v>305</v>
      </c>
      <c r="J35" s="76" t="s">
        <v>305</v>
      </c>
      <c r="K35" s="76" t="s">
        <v>305</v>
      </c>
      <c r="L35" s="76" t="s">
        <v>305</v>
      </c>
      <c r="M35" s="76" t="s">
        <v>305</v>
      </c>
      <c r="N35" s="76" t="s">
        <v>305</v>
      </c>
      <c r="O35" s="76" t="s">
        <v>305</v>
      </c>
      <c r="P35" s="76" t="s">
        <v>305</v>
      </c>
      <c r="Q35" s="76" t="s">
        <v>305</v>
      </c>
      <c r="R35" s="76" t="s">
        <v>305</v>
      </c>
      <c r="S35" s="76" t="s">
        <v>305</v>
      </c>
      <c r="T35" s="76" t="s">
        <v>305</v>
      </c>
      <c r="U35" s="76" t="s">
        <v>305</v>
      </c>
      <c r="V35" s="76" t="s">
        <v>305</v>
      </c>
      <c r="W35" s="76" t="s">
        <v>305</v>
      </c>
      <c r="X35" s="76" t="s">
        <v>305</v>
      </c>
      <c r="Y35" s="76" t="s">
        <v>305</v>
      </c>
      <c r="Z35" s="76" t="s">
        <v>305</v>
      </c>
      <c r="AA35" s="76" t="s">
        <v>305</v>
      </c>
      <c r="AB35" s="76" t="s">
        <v>305</v>
      </c>
      <c r="AC35" s="76" t="s">
        <v>305</v>
      </c>
      <c r="AD35" s="76" t="s">
        <v>305</v>
      </c>
      <c r="AE35" s="76" t="s">
        <v>305</v>
      </c>
      <c r="AF35" s="77" t="s">
        <v>305</v>
      </c>
      <c r="AG35" s="49" t="s">
        <v>305</v>
      </c>
    </row>
    <row r="36" spans="1:33" x14ac:dyDescent="0.25">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x14ac:dyDescent="0.25">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x14ac:dyDescent="0.25">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x14ac:dyDescent="0.25">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x14ac:dyDescent="0.25">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x14ac:dyDescent="0.25">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x14ac:dyDescent="0.25">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x14ac:dyDescent="0.25">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x14ac:dyDescent="0.25">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x14ac:dyDescent="0.25">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x14ac:dyDescent="0.25">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x14ac:dyDescent="0.25">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x14ac:dyDescent="0.25">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x14ac:dyDescent="0.25">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x14ac:dyDescent="0.25">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x14ac:dyDescent="0.25">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x14ac:dyDescent="0.25">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x14ac:dyDescent="0.25">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x14ac:dyDescent="0.25">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x14ac:dyDescent="0.25">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x14ac:dyDescent="0.25">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x14ac:dyDescent="0.25">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x14ac:dyDescent="0.25">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x14ac:dyDescent="0.25">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x14ac:dyDescent="0.25">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x14ac:dyDescent="0.25">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x14ac:dyDescent="0.25">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x14ac:dyDescent="0.25">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x14ac:dyDescent="0.25">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x14ac:dyDescent="0.25">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x14ac:dyDescent="0.25">
      <c r="A66" s="48" t="s">
        <v>203</v>
      </c>
      <c r="B66" s="75" t="s">
        <v>168</v>
      </c>
      <c r="C66" s="76" t="s">
        <v>305</v>
      </c>
      <c r="D66" s="76" t="s">
        <v>305</v>
      </c>
      <c r="E66" s="76" t="s">
        <v>305</v>
      </c>
      <c r="F66" s="76" t="s">
        <v>305</v>
      </c>
      <c r="G66" s="76" t="s">
        <v>305</v>
      </c>
      <c r="H66" s="76" t="s">
        <v>305</v>
      </c>
      <c r="I66" s="76" t="s">
        <v>305</v>
      </c>
      <c r="J66" s="76" t="s">
        <v>305</v>
      </c>
      <c r="K66" s="76" t="s">
        <v>305</v>
      </c>
      <c r="L66" s="76" t="s">
        <v>305</v>
      </c>
      <c r="M66" s="76" t="s">
        <v>305</v>
      </c>
      <c r="N66" s="76" t="s">
        <v>305</v>
      </c>
      <c r="O66" s="76" t="s">
        <v>305</v>
      </c>
      <c r="P66" s="76" t="s">
        <v>305</v>
      </c>
      <c r="Q66" s="76" t="s">
        <v>305</v>
      </c>
      <c r="R66" s="76" t="s">
        <v>305</v>
      </c>
      <c r="S66" s="76" t="s">
        <v>305</v>
      </c>
      <c r="T66" s="76" t="s">
        <v>305</v>
      </c>
      <c r="U66" s="76" t="s">
        <v>305</v>
      </c>
      <c r="V66" s="76" t="s">
        <v>305</v>
      </c>
      <c r="W66" s="76" t="s">
        <v>305</v>
      </c>
      <c r="X66" s="76" t="s">
        <v>305</v>
      </c>
      <c r="Y66" s="76" t="s">
        <v>305</v>
      </c>
      <c r="Z66" s="76" t="s">
        <v>305</v>
      </c>
      <c r="AA66" s="76" t="s">
        <v>305</v>
      </c>
      <c r="AB66" s="76" t="s">
        <v>305</v>
      </c>
      <c r="AC66" s="76" t="s">
        <v>305</v>
      </c>
      <c r="AD66" s="76" t="s">
        <v>305</v>
      </c>
      <c r="AE66" s="76" t="s">
        <v>305</v>
      </c>
      <c r="AF66" s="77" t="s">
        <v>305</v>
      </c>
      <c r="AG66" s="49" t="s">
        <v>305</v>
      </c>
    </row>
    <row r="67" spans="1:33" ht="15" customHeight="1" x14ac:dyDescent="0.25">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x14ac:dyDescent="0.25">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x14ac:dyDescent="0.25">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x14ac:dyDescent="0.25">
      <c r="A70" s="45"/>
      <c r="B70" s="74" t="s">
        <v>408</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x14ac:dyDescent="0.25">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x14ac:dyDescent="0.25">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x14ac:dyDescent="0.25">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x14ac:dyDescent="0.25">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x14ac:dyDescent="0.25">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x14ac:dyDescent="0.25">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x14ac:dyDescent="0.25">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x14ac:dyDescent="0.25">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x14ac:dyDescent="0.25">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x14ac:dyDescent="0.25">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x14ac:dyDescent="0.25">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x14ac:dyDescent="0.25">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x14ac:dyDescent="0.25">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x14ac:dyDescent="0.25">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x14ac:dyDescent="0.25">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x14ac:dyDescent="0.25">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x14ac:dyDescent="0.25">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x14ac:dyDescent="0.25">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x14ac:dyDescent="0.25">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x14ac:dyDescent="0.25">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x14ac:dyDescent="0.25">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x14ac:dyDescent="0.25">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x14ac:dyDescent="0.25">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x14ac:dyDescent="0.25">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x14ac:dyDescent="0.25">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x14ac:dyDescent="0.25">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x14ac:dyDescent="0.25">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x14ac:dyDescent="0.25">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x14ac:dyDescent="0.25">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x14ac:dyDescent="0.25">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x14ac:dyDescent="0.25">
      <c r="A101" s="48" t="s">
        <v>232</v>
      </c>
      <c r="B101" s="75" t="s">
        <v>168</v>
      </c>
      <c r="C101" s="76" t="s">
        <v>305</v>
      </c>
      <c r="D101" s="76" t="s">
        <v>305</v>
      </c>
      <c r="E101" s="76" t="s">
        <v>305</v>
      </c>
      <c r="F101" s="76" t="s">
        <v>305</v>
      </c>
      <c r="G101" s="76" t="s">
        <v>305</v>
      </c>
      <c r="H101" s="76" t="s">
        <v>305</v>
      </c>
      <c r="I101" s="76" t="s">
        <v>305</v>
      </c>
      <c r="J101" s="76" t="s">
        <v>305</v>
      </c>
      <c r="K101" s="76" t="s">
        <v>305</v>
      </c>
      <c r="L101" s="76" t="s">
        <v>305</v>
      </c>
      <c r="M101" s="76" t="s">
        <v>305</v>
      </c>
      <c r="N101" s="76" t="s">
        <v>305</v>
      </c>
      <c r="O101" s="76" t="s">
        <v>305</v>
      </c>
      <c r="P101" s="76" t="s">
        <v>305</v>
      </c>
      <c r="Q101" s="76" t="s">
        <v>305</v>
      </c>
      <c r="R101" s="76" t="s">
        <v>305</v>
      </c>
      <c r="S101" s="76" t="s">
        <v>305</v>
      </c>
      <c r="T101" s="76" t="s">
        <v>305</v>
      </c>
      <c r="U101" s="76" t="s">
        <v>305</v>
      </c>
      <c r="V101" s="76" t="s">
        <v>305</v>
      </c>
      <c r="W101" s="76" t="s">
        <v>305</v>
      </c>
      <c r="X101" s="76" t="s">
        <v>305</v>
      </c>
      <c r="Y101" s="76" t="s">
        <v>305</v>
      </c>
      <c r="Z101" s="76" t="s">
        <v>305</v>
      </c>
      <c r="AA101" s="76" t="s">
        <v>305</v>
      </c>
      <c r="AB101" s="76" t="s">
        <v>305</v>
      </c>
      <c r="AC101" s="76" t="s">
        <v>305</v>
      </c>
      <c r="AD101" s="76" t="s">
        <v>305</v>
      </c>
      <c r="AE101" s="76" t="s">
        <v>305</v>
      </c>
      <c r="AF101" s="77" t="s">
        <v>305</v>
      </c>
      <c r="AG101" s="49" t="s">
        <v>305</v>
      </c>
    </row>
    <row r="102" spans="1:33" x14ac:dyDescent="0.25">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x14ac:dyDescent="0.25">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x14ac:dyDescent="0.25">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x14ac:dyDescent="0.25">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x14ac:dyDescent="0.25">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x14ac:dyDescent="0.25">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x14ac:dyDescent="0.25">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x14ac:dyDescent="0.25">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x14ac:dyDescent="0.25">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x14ac:dyDescent="0.25">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x14ac:dyDescent="0.25">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x14ac:dyDescent="0.25">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x14ac:dyDescent="0.25">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x14ac:dyDescent="0.25">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x14ac:dyDescent="0.25">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x14ac:dyDescent="0.25">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x14ac:dyDescent="0.25">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x14ac:dyDescent="0.25">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x14ac:dyDescent="0.25">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x14ac:dyDescent="0.25">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x14ac:dyDescent="0.25">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x14ac:dyDescent="0.25">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x14ac:dyDescent="0.25">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x14ac:dyDescent="0.25">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x14ac:dyDescent="0.25">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x14ac:dyDescent="0.25">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x14ac:dyDescent="0.25">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x14ac:dyDescent="0.25">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x14ac:dyDescent="0.25">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x14ac:dyDescent="0.25">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x14ac:dyDescent="0.25">
      <c r="A132" s="48" t="s">
        <v>256</v>
      </c>
      <c r="B132" s="75" t="s">
        <v>168</v>
      </c>
      <c r="C132" s="76" t="s">
        <v>305</v>
      </c>
      <c r="D132" s="76" t="s">
        <v>305</v>
      </c>
      <c r="E132" s="76" t="s">
        <v>305</v>
      </c>
      <c r="F132" s="76" t="s">
        <v>305</v>
      </c>
      <c r="G132" s="76" t="s">
        <v>305</v>
      </c>
      <c r="H132" s="76" t="s">
        <v>305</v>
      </c>
      <c r="I132" s="76" t="s">
        <v>305</v>
      </c>
      <c r="J132" s="76" t="s">
        <v>305</v>
      </c>
      <c r="K132" s="76" t="s">
        <v>305</v>
      </c>
      <c r="L132" s="76" t="s">
        <v>305</v>
      </c>
      <c r="M132" s="76" t="s">
        <v>305</v>
      </c>
      <c r="N132" s="76" t="s">
        <v>305</v>
      </c>
      <c r="O132" s="76" t="s">
        <v>305</v>
      </c>
      <c r="P132" s="76" t="s">
        <v>305</v>
      </c>
      <c r="Q132" s="76" t="s">
        <v>305</v>
      </c>
      <c r="R132" s="76" t="s">
        <v>305</v>
      </c>
      <c r="S132" s="76" t="s">
        <v>305</v>
      </c>
      <c r="T132" s="76" t="s">
        <v>305</v>
      </c>
      <c r="U132" s="76" t="s">
        <v>305</v>
      </c>
      <c r="V132" s="76" t="s">
        <v>305</v>
      </c>
      <c r="W132" s="76" t="s">
        <v>305</v>
      </c>
      <c r="X132" s="76" t="s">
        <v>305</v>
      </c>
      <c r="Y132" s="76" t="s">
        <v>305</v>
      </c>
      <c r="Z132" s="76" t="s">
        <v>305</v>
      </c>
      <c r="AA132" s="76" t="s">
        <v>305</v>
      </c>
      <c r="AB132" s="76" t="s">
        <v>305</v>
      </c>
      <c r="AC132" s="76" t="s">
        <v>305</v>
      </c>
      <c r="AD132" s="76" t="s">
        <v>305</v>
      </c>
      <c r="AE132" s="76" t="s">
        <v>305</v>
      </c>
      <c r="AF132" s="77" t="s">
        <v>305</v>
      </c>
      <c r="AG132" s="49" t="s">
        <v>305</v>
      </c>
    </row>
    <row r="133" spans="1:33" ht="15" customHeight="1" x14ac:dyDescent="0.25">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x14ac:dyDescent="0.25">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x14ac:dyDescent="0.25">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x14ac:dyDescent="0.25">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x14ac:dyDescent="0.25">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x14ac:dyDescent="0.25">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x14ac:dyDescent="0.25">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x14ac:dyDescent="0.25">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x14ac:dyDescent="0.25">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x14ac:dyDescent="0.25">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x14ac:dyDescent="0.25">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x14ac:dyDescent="0.25">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75" thickBot="1" x14ac:dyDescent="0.3">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x14ac:dyDescent="0.25">
      <c r="B146" s="87" t="s">
        <v>409</v>
      </c>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67"/>
    </row>
    <row r="147" spans="2:34" x14ac:dyDescent="0.25">
      <c r="B147" s="49" t="s">
        <v>285</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x14ac:dyDescent="0.25">
      <c r="B148" s="49" t="s">
        <v>410</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x14ac:dyDescent="0.25">
      <c r="B149" s="49" t="s">
        <v>411</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x14ac:dyDescent="0.25">
      <c r="B150" s="49" t="s">
        <v>287</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x14ac:dyDescent="0.25">
      <c r="B151" s="49" t="s">
        <v>412</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x14ac:dyDescent="0.25">
      <c r="B152" s="49" t="s">
        <v>413</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x14ac:dyDescent="0.25">
      <c r="B153" s="49" t="s">
        <v>290</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x14ac:dyDescent="0.25">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x14ac:dyDescent="0.25">
      <c r="B155" s="49" t="s">
        <v>414</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x14ac:dyDescent="0.25">
      <c r="B156" s="49" t="s">
        <v>292</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x14ac:dyDescent="0.25">
      <c r="B157" s="49" t="s">
        <v>293</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x14ac:dyDescent="0.25">
      <c r="B158" s="49" t="s">
        <v>294</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x14ac:dyDescent="0.25">
      <c r="B159" s="49" t="s">
        <v>404</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x14ac:dyDescent="0.25">
      <c r="B160" s="49" t="s">
        <v>415</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x14ac:dyDescent="0.2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x14ac:dyDescent="0.2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x14ac:dyDescent="0.2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x14ac:dyDescent="0.2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x14ac:dyDescent="0.2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x14ac:dyDescent="0.2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x14ac:dyDescent="0.2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x14ac:dyDescent="0.2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x14ac:dyDescent="0.2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x14ac:dyDescent="0.2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x14ac:dyDescent="0.2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x14ac:dyDescent="0.2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x14ac:dyDescent="0.2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x14ac:dyDescent="0.2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x14ac:dyDescent="0.2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x14ac:dyDescent="0.2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x14ac:dyDescent="0.2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x14ac:dyDescent="0.2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x14ac:dyDescent="0.2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x14ac:dyDescent="0.2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x14ac:dyDescent="0.2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x14ac:dyDescent="0.2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x14ac:dyDescent="0.2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x14ac:dyDescent="0.2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x14ac:dyDescent="0.2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x14ac:dyDescent="0.2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x14ac:dyDescent="0.2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x14ac:dyDescent="0.2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x14ac:dyDescent="0.2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x14ac:dyDescent="0.2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x14ac:dyDescent="0.2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x14ac:dyDescent="0.2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x14ac:dyDescent="0.2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x14ac:dyDescent="0.2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x14ac:dyDescent="0.2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x14ac:dyDescent="0.2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x14ac:dyDescent="0.2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x14ac:dyDescent="0.2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x14ac:dyDescent="0.2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x14ac:dyDescent="0.2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x14ac:dyDescent="0.2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x14ac:dyDescent="0.2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x14ac:dyDescent="0.2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x14ac:dyDescent="0.2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x14ac:dyDescent="0.2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x14ac:dyDescent="0.2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x14ac:dyDescent="0.2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x14ac:dyDescent="0.2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x14ac:dyDescent="0.2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x14ac:dyDescent="0.25"/>
    <row r="211" spans="2:33" ht="15" customHeight="1" x14ac:dyDescent="0.25"/>
    <row r="212" spans="2:33" ht="15" customHeight="1" x14ac:dyDescent="0.25"/>
    <row r="213" spans="2:33" ht="15" customHeight="1" x14ac:dyDescent="0.25"/>
    <row r="214" spans="2:33" ht="15" customHeight="1" x14ac:dyDescent="0.25"/>
    <row r="215" spans="2:33" ht="15" customHeight="1" x14ac:dyDescent="0.25"/>
    <row r="216" spans="2:33" ht="15" customHeight="1" x14ac:dyDescent="0.25"/>
    <row r="217" spans="2:33" ht="15" customHeight="1" x14ac:dyDescent="0.25"/>
    <row r="218" spans="2:33" ht="15" customHeight="1" x14ac:dyDescent="0.25"/>
    <row r="219" spans="2:33" ht="15" customHeight="1" x14ac:dyDescent="0.25"/>
    <row r="220" spans="2:33" ht="15" customHeight="1" x14ac:dyDescent="0.25"/>
    <row r="221" spans="2:33" ht="15" customHeight="1" x14ac:dyDescent="0.25"/>
    <row r="222" spans="2:33" ht="15" customHeight="1" x14ac:dyDescent="0.25"/>
    <row r="223" spans="2:33" x14ac:dyDescent="0.2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2" ht="15" customHeight="1" x14ac:dyDescent="0.25"/>
    <row r="306" spans="2:32" ht="15" customHeight="1" x14ac:dyDescent="0.25"/>
    <row r="307" spans="2:32" ht="15" customHeight="1" x14ac:dyDescent="0.2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x14ac:dyDescent="0.25">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row>
    <row r="309" spans="2:32" ht="15" customHeight="1" x14ac:dyDescent="0.25"/>
    <row r="310" spans="2:32" ht="15" customHeight="1" x14ac:dyDescent="0.25"/>
    <row r="311" spans="2:32" ht="15" customHeight="1" x14ac:dyDescent="0.25"/>
    <row r="312" spans="2:32" ht="15" customHeight="1" x14ac:dyDescent="0.25"/>
    <row r="313" spans="2:32" ht="15" customHeight="1" x14ac:dyDescent="0.25"/>
    <row r="314" spans="2:32" ht="15" customHeight="1" x14ac:dyDescent="0.25"/>
    <row r="315" spans="2:32" ht="15" customHeight="1" x14ac:dyDescent="0.25"/>
    <row r="316" spans="2:32" ht="15" customHeight="1" x14ac:dyDescent="0.25"/>
    <row r="317" spans="2:32" ht="15" customHeight="1" x14ac:dyDescent="0.25"/>
    <row r="318" spans="2:32" ht="15" customHeight="1" x14ac:dyDescent="0.25"/>
    <row r="319" spans="2:32" ht="15" customHeight="1" x14ac:dyDescent="0.25"/>
    <row r="320" spans="2:3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2" ht="15" customHeight="1" x14ac:dyDescent="0.25"/>
    <row r="498" spans="2:32" ht="15" customHeight="1" x14ac:dyDescent="0.25"/>
    <row r="499" spans="2:32" x14ac:dyDescent="0.2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x14ac:dyDescent="0.25"/>
    <row r="501" spans="2:32" ht="15" customHeight="1" x14ac:dyDescent="0.25"/>
    <row r="502" spans="2:32" ht="15" customHeight="1" x14ac:dyDescent="0.25"/>
    <row r="503" spans="2:32" ht="15" customHeight="1" x14ac:dyDescent="0.25"/>
    <row r="504" spans="2:32" ht="15" customHeight="1" x14ac:dyDescent="0.25"/>
    <row r="505" spans="2:32" ht="15" customHeight="1" x14ac:dyDescent="0.25"/>
    <row r="506" spans="2:32" ht="15" customHeight="1" x14ac:dyDescent="0.25"/>
    <row r="507" spans="2:32" ht="15" customHeight="1" x14ac:dyDescent="0.25"/>
    <row r="508" spans="2:32" ht="15" customHeight="1" x14ac:dyDescent="0.25"/>
    <row r="509" spans="2:32" x14ac:dyDescent="0.2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x14ac:dyDescent="0.2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x14ac:dyDescent="0.25">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row>
    <row r="512" spans="2:3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2" ht="15" customHeight="1" x14ac:dyDescent="0.25"/>
    <row r="706" spans="2:32" ht="15" customHeight="1" x14ac:dyDescent="0.25"/>
    <row r="707" spans="2:32" ht="15" customHeight="1" x14ac:dyDescent="0.25"/>
    <row r="708" spans="2:32" ht="15" customHeight="1" x14ac:dyDescent="0.25"/>
    <row r="709" spans="2:32" ht="15" customHeight="1" x14ac:dyDescent="0.25"/>
    <row r="710" spans="2:32" ht="15" customHeight="1" x14ac:dyDescent="0.25"/>
    <row r="711" spans="2:32" ht="15" customHeight="1" x14ac:dyDescent="0.2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x14ac:dyDescent="0.25">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row>
    <row r="713" spans="2:32" ht="15" customHeight="1" x14ac:dyDescent="0.25"/>
    <row r="714" spans="2:32" ht="15" customHeight="1" x14ac:dyDescent="0.25"/>
    <row r="715" spans="2:32" ht="15" customHeight="1" x14ac:dyDescent="0.25"/>
    <row r="716" spans="2:32" ht="15" customHeight="1" x14ac:dyDescent="0.25"/>
    <row r="717" spans="2:32" ht="15" customHeight="1" x14ac:dyDescent="0.25"/>
    <row r="718" spans="2:32" ht="15" customHeight="1" x14ac:dyDescent="0.25"/>
    <row r="719" spans="2:32" ht="15" customHeight="1" x14ac:dyDescent="0.25"/>
    <row r="720" spans="2:32"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2" ht="15" customHeight="1" x14ac:dyDescent="0.25"/>
    <row r="882" spans="2:32" ht="15" customHeight="1" x14ac:dyDescent="0.25"/>
    <row r="883" spans="2:32" ht="15" customHeight="1" x14ac:dyDescent="0.25"/>
    <row r="884" spans="2:32" ht="15" customHeight="1" x14ac:dyDescent="0.25"/>
    <row r="885" spans="2:32" ht="15" customHeight="1" x14ac:dyDescent="0.25"/>
    <row r="886" spans="2:32" ht="15" customHeight="1" x14ac:dyDescent="0.2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x14ac:dyDescent="0.25">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row>
    <row r="888" spans="2:32" ht="15" customHeight="1" x14ac:dyDescent="0.25"/>
    <row r="889" spans="2:32" ht="15" customHeight="1" x14ac:dyDescent="0.25"/>
    <row r="890" spans="2:32" ht="15" customHeight="1" x14ac:dyDescent="0.25"/>
    <row r="891" spans="2:32" ht="15" customHeight="1" x14ac:dyDescent="0.25"/>
    <row r="892" spans="2:32" ht="15" customHeight="1" x14ac:dyDescent="0.25"/>
    <row r="893" spans="2:32" ht="15" customHeight="1" x14ac:dyDescent="0.25"/>
    <row r="894" spans="2:32" ht="15" customHeight="1" x14ac:dyDescent="0.25"/>
    <row r="895" spans="2:32" ht="15" customHeight="1" x14ac:dyDescent="0.25"/>
    <row r="896" spans="2:32"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2" ht="15" customHeight="1" x14ac:dyDescent="0.25"/>
    <row r="1090" spans="2:32" ht="15" customHeight="1" x14ac:dyDescent="0.25"/>
    <row r="1091" spans="2:32" ht="15" customHeight="1" x14ac:dyDescent="0.25"/>
    <row r="1092" spans="2:32" ht="15" customHeight="1" x14ac:dyDescent="0.25"/>
    <row r="1093" spans="2:32" ht="15" customHeight="1" x14ac:dyDescent="0.25"/>
    <row r="1094" spans="2:32" ht="15" customHeight="1" x14ac:dyDescent="0.25"/>
    <row r="1096" spans="2:32" ht="15" customHeight="1" x14ac:dyDescent="0.25">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x14ac:dyDescent="0.25"/>
    <row r="1098" spans="2:32" ht="15" customHeight="1" x14ac:dyDescent="0.25"/>
    <row r="1099" spans="2:32" ht="15" customHeight="1" x14ac:dyDescent="0.25"/>
    <row r="1100" spans="2:32"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x14ac:dyDescent="0.25">
      <c r="B1101" s="83"/>
      <c r="C1101" s="83"/>
      <c r="D1101" s="83"/>
      <c r="E1101" s="83"/>
      <c r="F1101" s="83"/>
      <c r="G1101" s="83"/>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row>
    <row r="1102" spans="2:32" ht="15" customHeight="1" x14ac:dyDescent="0.25"/>
    <row r="1103" spans="2:32" ht="15" customHeight="1" x14ac:dyDescent="0.25"/>
    <row r="1104" spans="2:32"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2" ht="15" customHeight="1" x14ac:dyDescent="0.25"/>
    <row r="1218" spans="2:32" ht="15" customHeight="1" x14ac:dyDescent="0.25"/>
    <row r="1219" spans="2:32" ht="15" customHeight="1" x14ac:dyDescent="0.25"/>
    <row r="1220" spans="2:32" ht="15" customHeight="1" x14ac:dyDescent="0.25"/>
    <row r="1221" spans="2:32" ht="15" customHeight="1" x14ac:dyDescent="0.25"/>
    <row r="1222" spans="2:32" ht="15" customHeight="1" x14ac:dyDescent="0.25"/>
    <row r="1223" spans="2:32" ht="15" customHeight="1" x14ac:dyDescent="0.25"/>
    <row r="1224" spans="2:32" ht="15" customHeight="1" x14ac:dyDescent="0.25"/>
    <row r="1225" spans="2:32" ht="15" customHeight="1" x14ac:dyDescent="0.25"/>
    <row r="1226" spans="2:32" ht="15" customHeight="1" x14ac:dyDescent="0.25"/>
    <row r="1227" spans="2:32" ht="15" customHeight="1" x14ac:dyDescent="0.25"/>
    <row r="1228" spans="2:32" ht="15" customHeight="1" x14ac:dyDescent="0.25">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x14ac:dyDescent="0.25">
      <c r="B1229" s="83"/>
      <c r="C1229" s="83"/>
      <c r="D1229" s="83"/>
      <c r="E1229" s="83"/>
      <c r="F1229" s="83"/>
      <c r="G1229" s="83"/>
      <c r="H1229" s="83"/>
      <c r="I1229" s="83"/>
      <c r="J1229" s="83"/>
      <c r="K1229" s="83"/>
      <c r="L1229" s="83"/>
      <c r="M1229" s="83"/>
      <c r="N1229" s="83"/>
      <c r="O1229" s="83"/>
      <c r="P1229" s="83"/>
      <c r="Q1229" s="83"/>
      <c r="R1229" s="83"/>
      <c r="S1229" s="83"/>
      <c r="T1229" s="83"/>
      <c r="U1229" s="83"/>
      <c r="V1229" s="83"/>
      <c r="W1229" s="83"/>
      <c r="X1229" s="83"/>
      <c r="Y1229" s="83"/>
      <c r="Z1229" s="83"/>
      <c r="AA1229" s="83"/>
      <c r="AB1229" s="83"/>
      <c r="AC1229" s="83"/>
      <c r="AD1229" s="83"/>
      <c r="AE1229" s="83"/>
      <c r="AF1229" s="83"/>
    </row>
    <row r="1230" spans="2:32" ht="15" customHeight="1" x14ac:dyDescent="0.25"/>
    <row r="1231" spans="2:32" ht="15" customHeight="1" x14ac:dyDescent="0.25"/>
    <row r="1232" spans="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2" ht="15" customHeight="1" x14ac:dyDescent="0.25"/>
    <row r="1378" spans="2:32" ht="15" customHeight="1" x14ac:dyDescent="0.25"/>
    <row r="1379" spans="2:32" ht="15" customHeight="1" x14ac:dyDescent="0.25"/>
    <row r="1380" spans="2:32" ht="15" customHeight="1" x14ac:dyDescent="0.25"/>
    <row r="1381" spans="2:32" ht="15" customHeight="1" x14ac:dyDescent="0.25"/>
    <row r="1382" spans="2:32" ht="15" customHeight="1" x14ac:dyDescent="0.25"/>
    <row r="1383" spans="2:32" ht="15" customHeight="1" x14ac:dyDescent="0.25"/>
    <row r="1384" spans="2:32" x14ac:dyDescent="0.25">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x14ac:dyDescent="0.25"/>
    <row r="1386" spans="2:32" ht="15" customHeight="1" x14ac:dyDescent="0.25"/>
    <row r="1387" spans="2:32" ht="15" customHeight="1" x14ac:dyDescent="0.25"/>
    <row r="1388" spans="2:32" ht="15" customHeight="1" x14ac:dyDescent="0.25"/>
    <row r="1389" spans="2:32" ht="15" customHeight="1" x14ac:dyDescent="0.25">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x14ac:dyDescent="0.25">
      <c r="B1390" s="83"/>
      <c r="C1390" s="83"/>
      <c r="D1390" s="83"/>
      <c r="E1390" s="83"/>
      <c r="F1390" s="83"/>
      <c r="G1390" s="83"/>
      <c r="H1390" s="83"/>
      <c r="I1390" s="83"/>
      <c r="J1390" s="83"/>
      <c r="K1390" s="83"/>
      <c r="L1390" s="83"/>
      <c r="M1390" s="83"/>
      <c r="N1390" s="83"/>
      <c r="O1390" s="83"/>
      <c r="P1390" s="83"/>
      <c r="Q1390" s="83"/>
      <c r="R1390" s="83"/>
      <c r="S1390" s="83"/>
      <c r="T1390" s="83"/>
      <c r="U1390" s="83"/>
      <c r="V1390" s="83"/>
      <c r="W1390" s="83"/>
      <c r="X1390" s="83"/>
      <c r="Y1390" s="83"/>
      <c r="Z1390" s="83"/>
      <c r="AA1390" s="83"/>
      <c r="AB1390" s="83"/>
      <c r="AC1390" s="83"/>
      <c r="AD1390" s="83"/>
      <c r="AE1390" s="83"/>
      <c r="AF1390" s="83"/>
    </row>
    <row r="1391" spans="2:32" ht="15" customHeight="1" x14ac:dyDescent="0.25"/>
    <row r="1392" spans="2:3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2" ht="15" customHeight="1" x14ac:dyDescent="0.25"/>
    <row r="1490" spans="2:32" x14ac:dyDescent="0.25">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x14ac:dyDescent="0.25"/>
    <row r="1492" spans="2:32" ht="15" customHeight="1" x14ac:dyDescent="0.25"/>
    <row r="1493" spans="2:32" ht="15" customHeight="1" x14ac:dyDescent="0.25"/>
    <row r="1494" spans="2:32" ht="15" customHeight="1" x14ac:dyDescent="0.25"/>
    <row r="1495" spans="2:32" ht="15" customHeight="1" x14ac:dyDescent="0.25"/>
    <row r="1496" spans="2:32" ht="15" customHeight="1" x14ac:dyDescent="0.25"/>
    <row r="1497" spans="2:32" ht="15" customHeight="1" x14ac:dyDescent="0.25"/>
    <row r="1498" spans="2:32" ht="15" customHeight="1" x14ac:dyDescent="0.25"/>
    <row r="1499" spans="2:32" x14ac:dyDescent="0.25">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x14ac:dyDescent="0.25"/>
    <row r="1501" spans="2:32" ht="15" customHeight="1" x14ac:dyDescent="0.25">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x14ac:dyDescent="0.25">
      <c r="B1502" s="83"/>
      <c r="C1502" s="83"/>
      <c r="D1502" s="83"/>
      <c r="E1502" s="83"/>
      <c r="F1502" s="83"/>
      <c r="G1502" s="83"/>
      <c r="H1502" s="83"/>
      <c r="I1502" s="83"/>
      <c r="J1502" s="83"/>
      <c r="K1502" s="83"/>
      <c r="L1502" s="83"/>
      <c r="M1502" s="83"/>
      <c r="N1502" s="83"/>
      <c r="O1502" s="83"/>
      <c r="P1502" s="83"/>
      <c r="Q1502" s="83"/>
      <c r="R1502" s="83"/>
      <c r="S1502" s="83"/>
      <c r="T1502" s="83"/>
      <c r="U1502" s="83"/>
      <c r="V1502" s="83"/>
      <c r="W1502" s="83"/>
      <c r="X1502" s="83"/>
      <c r="Y1502" s="83"/>
      <c r="Z1502" s="83"/>
      <c r="AA1502" s="83"/>
      <c r="AB1502" s="83"/>
      <c r="AC1502" s="83"/>
      <c r="AD1502" s="83"/>
      <c r="AE1502" s="83"/>
      <c r="AF1502" s="83"/>
    </row>
    <row r="1503" spans="2:32" ht="15" customHeight="1" x14ac:dyDescent="0.25"/>
    <row r="1504" spans="2:32"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2" ht="15" customHeight="1" x14ac:dyDescent="0.25"/>
    <row r="1602" spans="2:32" ht="15" customHeight="1" x14ac:dyDescent="0.25"/>
    <row r="1603" spans="2:32" ht="15" customHeight="1" x14ac:dyDescent="0.25">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x14ac:dyDescent="0.25">
      <c r="B1604" s="83"/>
      <c r="C1604" s="83"/>
      <c r="D1604" s="83"/>
      <c r="E1604" s="83"/>
      <c r="F1604" s="83"/>
      <c r="G1604" s="83"/>
      <c r="H1604" s="83"/>
      <c r="I1604" s="83"/>
      <c r="J1604" s="83"/>
      <c r="K1604" s="83"/>
      <c r="L1604" s="83"/>
      <c r="M1604" s="83"/>
      <c r="N1604" s="83"/>
      <c r="O1604" s="83"/>
      <c r="P1604" s="83"/>
      <c r="Q1604" s="83"/>
      <c r="R1604" s="83"/>
      <c r="S1604" s="83"/>
      <c r="T1604" s="83"/>
      <c r="U1604" s="83"/>
      <c r="V1604" s="83"/>
      <c r="W1604" s="83"/>
      <c r="X1604" s="83"/>
      <c r="Y1604" s="83"/>
      <c r="Z1604" s="83"/>
      <c r="AA1604" s="83"/>
      <c r="AB1604" s="83"/>
      <c r="AC1604" s="83"/>
      <c r="AD1604" s="83"/>
      <c r="AE1604" s="83"/>
      <c r="AF1604" s="83"/>
    </row>
    <row r="1605" spans="2:32" ht="15" customHeight="1" x14ac:dyDescent="0.25"/>
    <row r="1606" spans="2:32" ht="15" customHeight="1" x14ac:dyDescent="0.25"/>
    <row r="1607" spans="2:32" ht="15" customHeight="1" x14ac:dyDescent="0.25"/>
    <row r="1608" spans="2:32" ht="15" customHeight="1" x14ac:dyDescent="0.25"/>
    <row r="1609" spans="2:32" ht="15" customHeight="1" x14ac:dyDescent="0.25"/>
    <row r="1610" spans="2:32" ht="15" customHeight="1" x14ac:dyDescent="0.25"/>
    <row r="1612" spans="2:32" x14ac:dyDescent="0.25">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x14ac:dyDescent="0.25">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x14ac:dyDescent="0.25">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x14ac:dyDescent="0.25">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x14ac:dyDescent="0.25">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2" ht="15" customHeight="1" x14ac:dyDescent="0.25">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x14ac:dyDescent="0.25">
      <c r="B1699" s="83"/>
      <c r="C1699" s="83"/>
      <c r="D1699" s="83"/>
      <c r="E1699" s="83"/>
      <c r="F1699" s="83"/>
      <c r="G1699" s="83"/>
      <c r="H1699" s="83"/>
      <c r="I1699" s="83"/>
      <c r="J1699" s="83"/>
      <c r="K1699" s="83"/>
      <c r="L1699" s="83"/>
      <c r="M1699" s="83"/>
      <c r="N1699" s="83"/>
      <c r="O1699" s="83"/>
      <c r="P1699" s="83"/>
      <c r="Q1699" s="83"/>
      <c r="R1699" s="83"/>
      <c r="S1699" s="83"/>
      <c r="T1699" s="83"/>
      <c r="U1699" s="83"/>
      <c r="V1699" s="83"/>
      <c r="W1699" s="83"/>
      <c r="X1699" s="83"/>
      <c r="Y1699" s="83"/>
      <c r="Z1699" s="83"/>
      <c r="AA1699" s="83"/>
      <c r="AB1699" s="83"/>
      <c r="AC1699" s="83"/>
      <c r="AD1699" s="83"/>
      <c r="AE1699" s="83"/>
      <c r="AF1699" s="83"/>
    </row>
    <row r="1700" spans="2:32" ht="15" customHeight="1" x14ac:dyDescent="0.25"/>
    <row r="1701" spans="2:32" ht="15" customHeight="1" x14ac:dyDescent="0.25"/>
    <row r="1702" spans="2:32" ht="15" customHeight="1" x14ac:dyDescent="0.25"/>
    <row r="1703" spans="2:32" ht="15" customHeight="1" x14ac:dyDescent="0.25"/>
    <row r="1704" spans="2:32" ht="15" customHeight="1" x14ac:dyDescent="0.25"/>
    <row r="1705" spans="2:32" ht="15" customHeight="1" x14ac:dyDescent="0.25"/>
    <row r="1706" spans="2:32" ht="15" customHeight="1" x14ac:dyDescent="0.25"/>
    <row r="1707" spans="2:32" ht="15" customHeight="1" x14ac:dyDescent="0.25"/>
    <row r="1708" spans="2:32" ht="15" customHeight="1" x14ac:dyDescent="0.25"/>
    <row r="1709" spans="2:32" ht="15" customHeight="1" x14ac:dyDescent="0.25"/>
    <row r="1710" spans="2:32" ht="15" customHeight="1" x14ac:dyDescent="0.25"/>
    <row r="1711" spans="2:32" ht="15" customHeight="1" x14ac:dyDescent="0.25"/>
    <row r="1712" spans="2:3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2" ht="15" customHeight="1" x14ac:dyDescent="0.25"/>
    <row r="1938" spans="2:32" ht="15" customHeight="1" x14ac:dyDescent="0.25"/>
    <row r="1939" spans="2:32" ht="15" customHeight="1" x14ac:dyDescent="0.25"/>
    <row r="1940" spans="2:32" ht="15" customHeight="1" x14ac:dyDescent="0.25"/>
    <row r="1941" spans="2:32" ht="15" customHeight="1" x14ac:dyDescent="0.25"/>
    <row r="1942" spans="2:32" ht="15" customHeight="1" x14ac:dyDescent="0.25"/>
    <row r="1943" spans="2:32" ht="15" customHeight="1" x14ac:dyDescent="0.25"/>
    <row r="1944" spans="2:32" ht="15" customHeight="1" x14ac:dyDescent="0.25">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x14ac:dyDescent="0.25">
      <c r="B1945" s="83"/>
      <c r="C1945" s="83"/>
      <c r="D1945" s="83"/>
      <c r="E1945" s="83"/>
      <c r="F1945" s="83"/>
      <c r="G1945" s="83"/>
      <c r="H1945" s="83"/>
      <c r="I1945" s="83"/>
      <c r="J1945" s="83"/>
      <c r="K1945" s="83"/>
      <c r="L1945" s="83"/>
      <c r="M1945" s="83"/>
      <c r="N1945" s="83"/>
      <c r="O1945" s="83"/>
      <c r="P1945" s="83"/>
      <c r="Q1945" s="83"/>
      <c r="R1945" s="83"/>
      <c r="S1945" s="83"/>
      <c r="T1945" s="83"/>
      <c r="U1945" s="83"/>
      <c r="V1945" s="83"/>
      <c r="W1945" s="83"/>
      <c r="X1945" s="83"/>
      <c r="Y1945" s="83"/>
      <c r="Z1945" s="83"/>
      <c r="AA1945" s="83"/>
      <c r="AB1945" s="83"/>
      <c r="AC1945" s="83"/>
      <c r="AD1945" s="83"/>
      <c r="AE1945" s="83"/>
      <c r="AF1945" s="83"/>
    </row>
    <row r="1946" spans="2:32" ht="15" customHeight="1" x14ac:dyDescent="0.25"/>
    <row r="1947" spans="2:32" ht="15" customHeight="1" x14ac:dyDescent="0.25"/>
    <row r="1948" spans="2:32" ht="15" customHeight="1" x14ac:dyDescent="0.25"/>
    <row r="1949" spans="2:32" ht="15" customHeight="1" x14ac:dyDescent="0.25"/>
    <row r="1950" spans="2:32" ht="15" customHeight="1" x14ac:dyDescent="0.25"/>
    <row r="1951" spans="2:32" ht="15" customHeight="1" x14ac:dyDescent="0.25"/>
    <row r="1952" spans="2:32"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2" ht="15" customHeight="1" x14ac:dyDescent="0.25"/>
    <row r="2018" spans="2:32" ht="15" customHeight="1" x14ac:dyDescent="0.25"/>
    <row r="2019" spans="2:32" ht="15" customHeight="1" x14ac:dyDescent="0.25"/>
    <row r="2020" spans="2:32" ht="15" customHeight="1" x14ac:dyDescent="0.25"/>
    <row r="2021" spans="2:32" x14ac:dyDescent="0.25">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x14ac:dyDescent="0.25"/>
    <row r="2023" spans="2:32" ht="15" customHeight="1" x14ac:dyDescent="0.25"/>
    <row r="2024" spans="2:32" ht="15" customHeight="1" x14ac:dyDescent="0.25"/>
    <row r="2025" spans="2:32" ht="15" customHeight="1" x14ac:dyDescent="0.25"/>
    <row r="2026" spans="2:32" ht="15" customHeight="1" x14ac:dyDescent="0.25"/>
    <row r="2027" spans="2:32" ht="15" customHeight="1" x14ac:dyDescent="0.25"/>
    <row r="2028" spans="2:32" ht="15" customHeight="1" x14ac:dyDescent="0.25"/>
    <row r="2029" spans="2:32" ht="15" customHeight="1" x14ac:dyDescent="0.25"/>
    <row r="2030" spans="2:32" ht="15" customHeight="1" x14ac:dyDescent="0.25">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x14ac:dyDescent="0.25">
      <c r="B2031" s="83"/>
      <c r="C2031" s="83"/>
      <c r="D2031" s="83"/>
      <c r="E2031" s="83"/>
      <c r="F2031" s="83"/>
      <c r="G2031" s="83"/>
      <c r="H2031" s="83"/>
      <c r="I2031" s="83"/>
      <c r="J2031" s="83"/>
      <c r="K2031" s="83"/>
      <c r="L2031" s="83"/>
      <c r="M2031" s="83"/>
      <c r="N2031" s="83"/>
      <c r="O2031" s="83"/>
      <c r="P2031" s="83"/>
      <c r="Q2031" s="83"/>
      <c r="R2031" s="83"/>
      <c r="S2031" s="83"/>
      <c r="T2031" s="83"/>
      <c r="U2031" s="83"/>
      <c r="V2031" s="83"/>
      <c r="W2031" s="83"/>
      <c r="X2031" s="83"/>
      <c r="Y2031" s="83"/>
      <c r="Z2031" s="83"/>
      <c r="AA2031" s="83"/>
      <c r="AB2031" s="83"/>
      <c r="AC2031" s="83"/>
      <c r="AD2031" s="83"/>
      <c r="AE2031" s="83"/>
      <c r="AF2031" s="83"/>
    </row>
    <row r="2032" spans="2: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2" ht="15" customHeight="1" x14ac:dyDescent="0.25"/>
    <row r="2146" spans="2:32" ht="15" customHeight="1" x14ac:dyDescent="0.25"/>
    <row r="2147" spans="2:32" x14ac:dyDescent="0.25">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x14ac:dyDescent="0.25"/>
    <row r="2149" spans="2:32" x14ac:dyDescent="0.25">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x14ac:dyDescent="0.25">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x14ac:dyDescent="0.25"/>
    <row r="2152" spans="2:32" ht="15" customHeight="1" x14ac:dyDescent="0.25">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x14ac:dyDescent="0.25">
      <c r="B2153" s="83"/>
      <c r="C2153" s="83"/>
      <c r="D2153" s="83"/>
      <c r="E2153" s="83"/>
      <c r="F2153" s="83"/>
      <c r="G2153" s="83"/>
      <c r="H2153" s="83"/>
      <c r="I2153" s="83"/>
      <c r="J2153" s="83"/>
      <c r="K2153" s="83"/>
      <c r="L2153" s="83"/>
      <c r="M2153" s="83"/>
      <c r="N2153" s="83"/>
      <c r="O2153" s="83"/>
      <c r="P2153" s="83"/>
      <c r="Q2153" s="83"/>
      <c r="R2153" s="83"/>
      <c r="S2153" s="83"/>
      <c r="T2153" s="83"/>
      <c r="U2153" s="83"/>
      <c r="V2153" s="83"/>
      <c r="W2153" s="83"/>
      <c r="X2153" s="83"/>
      <c r="Y2153" s="83"/>
      <c r="Z2153" s="83"/>
      <c r="AA2153" s="83"/>
      <c r="AB2153" s="83"/>
      <c r="AC2153" s="83"/>
      <c r="AD2153" s="83"/>
      <c r="AE2153" s="83"/>
      <c r="AF2153" s="83"/>
    </row>
    <row r="2154" spans="2:32" ht="15" customHeight="1" x14ac:dyDescent="0.25"/>
    <row r="2155" spans="2:32" ht="15" customHeight="1" x14ac:dyDescent="0.25"/>
    <row r="2156" spans="2:32" ht="15" customHeight="1" x14ac:dyDescent="0.25"/>
    <row r="2157" spans="2:32" ht="15" customHeight="1" x14ac:dyDescent="0.25"/>
    <row r="2158" spans="2:32" ht="15" customHeight="1" x14ac:dyDescent="0.25"/>
    <row r="2159" spans="2:32" ht="15" customHeight="1" x14ac:dyDescent="0.25"/>
    <row r="2160" spans="2:32"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2" ht="15" customHeight="1" x14ac:dyDescent="0.25"/>
    <row r="2306" spans="2:32" ht="15" customHeight="1" x14ac:dyDescent="0.25"/>
    <row r="2307" spans="2:32" ht="15" customHeight="1" x14ac:dyDescent="0.25"/>
    <row r="2308" spans="2:32" ht="15" customHeight="1" x14ac:dyDescent="0.25"/>
    <row r="2309" spans="2:32" ht="15" customHeight="1" x14ac:dyDescent="0.25"/>
    <row r="2310" spans="2:32" ht="15" customHeight="1" x14ac:dyDescent="0.25"/>
    <row r="2311" spans="2:32" ht="15" customHeight="1" x14ac:dyDescent="0.25"/>
    <row r="2312" spans="2:32" ht="15" customHeight="1" x14ac:dyDescent="0.25"/>
    <row r="2313" spans="2:32" ht="15" customHeight="1" x14ac:dyDescent="0.25"/>
    <row r="2314" spans="2:32" ht="15" customHeight="1" x14ac:dyDescent="0.25"/>
    <row r="2315" spans="2:32" ht="15" customHeight="1" x14ac:dyDescent="0.25"/>
    <row r="2316" spans="2:32" ht="15" customHeight="1" x14ac:dyDescent="0.25">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x14ac:dyDescent="0.25">
      <c r="B2317" s="83"/>
      <c r="C2317" s="83"/>
      <c r="D2317" s="83"/>
      <c r="E2317" s="83"/>
      <c r="F2317" s="83"/>
      <c r="G2317" s="83"/>
      <c r="H2317" s="83"/>
      <c r="I2317" s="83"/>
      <c r="J2317" s="83"/>
      <c r="K2317" s="83"/>
      <c r="L2317" s="83"/>
      <c r="M2317" s="83"/>
      <c r="N2317" s="83"/>
      <c r="O2317" s="83"/>
      <c r="P2317" s="83"/>
      <c r="Q2317" s="83"/>
      <c r="R2317" s="83"/>
      <c r="S2317" s="83"/>
      <c r="T2317" s="83"/>
      <c r="U2317" s="83"/>
      <c r="V2317" s="83"/>
      <c r="W2317" s="83"/>
      <c r="X2317" s="83"/>
      <c r="Y2317" s="83"/>
      <c r="Z2317" s="83"/>
      <c r="AA2317" s="83"/>
      <c r="AB2317" s="83"/>
      <c r="AC2317" s="83"/>
      <c r="AD2317" s="83"/>
      <c r="AE2317" s="83"/>
      <c r="AF2317" s="83"/>
    </row>
    <row r="2318" spans="2:32" ht="15" customHeight="1" x14ac:dyDescent="0.25"/>
    <row r="2319" spans="2:32" ht="15" customHeight="1" x14ac:dyDescent="0.25"/>
    <row r="2320" spans="2:32"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2" ht="15" customHeight="1" x14ac:dyDescent="0.25"/>
    <row r="2418" spans="2:32" ht="15" customHeight="1" x14ac:dyDescent="0.25">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x14ac:dyDescent="0.25">
      <c r="B2419" s="83"/>
      <c r="C2419" s="83"/>
      <c r="D2419" s="83"/>
      <c r="E2419" s="83"/>
      <c r="F2419" s="83"/>
      <c r="G2419" s="83"/>
      <c r="H2419" s="83"/>
      <c r="I2419" s="83"/>
      <c r="J2419" s="83"/>
      <c r="K2419" s="83"/>
      <c r="L2419" s="83"/>
      <c r="M2419" s="83"/>
      <c r="N2419" s="83"/>
      <c r="O2419" s="83"/>
      <c r="P2419" s="83"/>
      <c r="Q2419" s="83"/>
      <c r="R2419" s="83"/>
      <c r="S2419" s="83"/>
      <c r="T2419" s="83"/>
      <c r="U2419" s="83"/>
      <c r="V2419" s="83"/>
      <c r="W2419" s="83"/>
      <c r="X2419" s="83"/>
      <c r="Y2419" s="83"/>
      <c r="Z2419" s="83"/>
      <c r="AA2419" s="83"/>
      <c r="AB2419" s="83"/>
      <c r="AC2419" s="83"/>
      <c r="AD2419" s="83"/>
      <c r="AE2419" s="83"/>
      <c r="AF2419" s="83"/>
    </row>
    <row r="2420" spans="2:32" ht="15" customHeight="1" x14ac:dyDescent="0.25"/>
    <row r="2421" spans="2:32" ht="15" customHeight="1" x14ac:dyDescent="0.25"/>
    <row r="2422" spans="2:32" ht="15" customHeight="1" x14ac:dyDescent="0.25"/>
    <row r="2423" spans="2:32" ht="15" customHeight="1" x14ac:dyDescent="0.25"/>
    <row r="2424" spans="2:32" ht="15" customHeight="1" x14ac:dyDescent="0.25"/>
    <row r="2425" spans="2:32" ht="15" customHeight="1" x14ac:dyDescent="0.25"/>
    <row r="2426" spans="2:32" ht="15" customHeight="1" x14ac:dyDescent="0.25"/>
    <row r="2427" spans="2:32" ht="15" customHeight="1" x14ac:dyDescent="0.25"/>
    <row r="2428" spans="2:32" ht="15" customHeight="1" x14ac:dyDescent="0.25"/>
    <row r="2429" spans="2:32" ht="15" customHeight="1" x14ac:dyDescent="0.25"/>
    <row r="2430" spans="2:32" ht="15" customHeight="1" x14ac:dyDescent="0.25"/>
    <row r="2431" spans="2:32" ht="15" customHeight="1" x14ac:dyDescent="0.25"/>
    <row r="2432" spans="2: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7" spans="2:32" x14ac:dyDescent="0.25">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x14ac:dyDescent="0.25"/>
    <row r="2499" spans="2:32" ht="15" customHeight="1" x14ac:dyDescent="0.25"/>
    <row r="2500" spans="2:32" ht="15" customHeight="1" x14ac:dyDescent="0.25"/>
    <row r="2501" spans="2:32" ht="15" customHeight="1" x14ac:dyDescent="0.25"/>
    <row r="2502" spans="2:32" ht="15" customHeight="1" x14ac:dyDescent="0.25"/>
    <row r="2503" spans="2:32" x14ac:dyDescent="0.25">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x14ac:dyDescent="0.25"/>
    <row r="2505" spans="2:32" ht="15" customHeight="1" x14ac:dyDescent="0.25"/>
    <row r="2506" spans="2:32" ht="15" customHeight="1" x14ac:dyDescent="0.25"/>
    <row r="2507" spans="2:32" ht="15" customHeight="1" x14ac:dyDescent="0.25"/>
    <row r="2508" spans="2:32" ht="15" customHeight="1" x14ac:dyDescent="0.25">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x14ac:dyDescent="0.25">
      <c r="B2509" s="83"/>
      <c r="C2509" s="83"/>
      <c r="D2509" s="83"/>
      <c r="E2509" s="83"/>
      <c r="F2509" s="83"/>
      <c r="G2509" s="83"/>
      <c r="H2509" s="83"/>
      <c r="I2509" s="83"/>
      <c r="J2509" s="83"/>
      <c r="K2509" s="83"/>
      <c r="L2509" s="83"/>
      <c r="M2509" s="83"/>
      <c r="N2509" s="83"/>
      <c r="O2509" s="83"/>
      <c r="P2509" s="83"/>
      <c r="Q2509" s="83"/>
      <c r="R2509" s="83"/>
      <c r="S2509" s="83"/>
      <c r="T2509" s="83"/>
      <c r="U2509" s="83"/>
      <c r="V2509" s="83"/>
      <c r="W2509" s="83"/>
      <c r="X2509" s="83"/>
      <c r="Y2509" s="83"/>
      <c r="Z2509" s="83"/>
      <c r="AA2509" s="83"/>
      <c r="AB2509" s="83"/>
      <c r="AC2509" s="83"/>
      <c r="AD2509" s="83"/>
      <c r="AE2509" s="83"/>
      <c r="AF2509" s="83"/>
    </row>
    <row r="2510" spans="2:32" ht="15" customHeight="1" x14ac:dyDescent="0.25"/>
    <row r="2511" spans="2:32" ht="15" customHeight="1" x14ac:dyDescent="0.25"/>
    <row r="2512" spans="2:3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2" ht="15" customHeight="1" x14ac:dyDescent="0.25"/>
    <row r="2594" spans="2:32" x14ac:dyDescent="0.25">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x14ac:dyDescent="0.25"/>
    <row r="2596" spans="2:32" ht="15" customHeight="1" x14ac:dyDescent="0.25"/>
    <row r="2597" spans="2:32" ht="15" customHeight="1" x14ac:dyDescent="0.25">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x14ac:dyDescent="0.25">
      <c r="B2598" s="83"/>
      <c r="C2598" s="83"/>
      <c r="D2598" s="83"/>
      <c r="E2598" s="83"/>
      <c r="F2598" s="83"/>
      <c r="G2598" s="83"/>
      <c r="H2598" s="83"/>
      <c r="I2598" s="83"/>
      <c r="J2598" s="83"/>
      <c r="K2598" s="83"/>
      <c r="L2598" s="83"/>
      <c r="M2598" s="83"/>
      <c r="N2598" s="83"/>
      <c r="O2598" s="83"/>
      <c r="P2598" s="83"/>
      <c r="Q2598" s="83"/>
      <c r="R2598" s="83"/>
      <c r="S2598" s="83"/>
      <c r="T2598" s="83"/>
      <c r="U2598" s="83"/>
      <c r="V2598" s="83"/>
      <c r="W2598" s="83"/>
      <c r="X2598" s="83"/>
      <c r="Y2598" s="83"/>
      <c r="Z2598" s="83"/>
      <c r="AA2598" s="83"/>
      <c r="AB2598" s="83"/>
      <c r="AC2598" s="83"/>
      <c r="AD2598" s="83"/>
      <c r="AE2598" s="83"/>
      <c r="AF2598" s="83"/>
    </row>
    <row r="2599" spans="2:32" ht="15" customHeight="1" x14ac:dyDescent="0.25"/>
    <row r="2600" spans="2:32" ht="15" customHeight="1" x14ac:dyDescent="0.25"/>
    <row r="2601" spans="2:32" ht="15" customHeight="1" x14ac:dyDescent="0.25"/>
    <row r="2602" spans="2:32" ht="15" customHeight="1" x14ac:dyDescent="0.25"/>
    <row r="2603" spans="2:32" ht="15" customHeight="1" x14ac:dyDescent="0.25"/>
    <row r="2604" spans="2:32" ht="15" customHeight="1" x14ac:dyDescent="0.25"/>
    <row r="2605" spans="2:32" ht="15" customHeight="1" x14ac:dyDescent="0.25"/>
    <row r="2606" spans="2:32" ht="15" customHeight="1" x14ac:dyDescent="0.25"/>
    <row r="2607" spans="2:32" ht="15" customHeight="1" x14ac:dyDescent="0.25"/>
    <row r="2608" spans="2:32"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2" x14ac:dyDescent="0.25">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x14ac:dyDescent="0.25">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x14ac:dyDescent="0.25"/>
    <row r="2708" spans="2:32" ht="15" customHeight="1" x14ac:dyDescent="0.25"/>
    <row r="2709" spans="2:32" ht="15" customHeight="1" x14ac:dyDescent="0.25"/>
    <row r="2710" spans="2:32" ht="15" customHeight="1" x14ac:dyDescent="0.25"/>
    <row r="2711" spans="2:32" ht="15" customHeight="1" x14ac:dyDescent="0.25"/>
    <row r="2712" spans="2:32" ht="15" customHeight="1" x14ac:dyDescent="0.25"/>
    <row r="2713" spans="2:32" ht="15" customHeight="1" x14ac:dyDescent="0.25"/>
    <row r="2714" spans="2:32" ht="15" customHeight="1" x14ac:dyDescent="0.25"/>
    <row r="2715" spans="2:32" ht="15" customHeight="1" x14ac:dyDescent="0.25"/>
    <row r="2716" spans="2:32" ht="15" customHeight="1" x14ac:dyDescent="0.25"/>
    <row r="2717" spans="2:32" ht="15" customHeight="1" x14ac:dyDescent="0.25"/>
    <row r="2718" spans="2:32" ht="15" customHeight="1" x14ac:dyDescent="0.25">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x14ac:dyDescent="0.25">
      <c r="B2719" s="83"/>
      <c r="C2719" s="83"/>
      <c r="D2719" s="83"/>
      <c r="E2719" s="83"/>
      <c r="F2719" s="83"/>
      <c r="G2719" s="83"/>
      <c r="H2719" s="83"/>
      <c r="I2719" s="83"/>
      <c r="J2719" s="83"/>
      <c r="K2719" s="83"/>
      <c r="L2719" s="83"/>
      <c r="M2719" s="83"/>
      <c r="N2719" s="83"/>
      <c r="O2719" s="83"/>
      <c r="P2719" s="83"/>
      <c r="Q2719" s="83"/>
      <c r="R2719" s="83"/>
      <c r="S2719" s="83"/>
      <c r="T2719" s="83"/>
      <c r="U2719" s="83"/>
      <c r="V2719" s="83"/>
      <c r="W2719" s="83"/>
      <c r="X2719" s="83"/>
      <c r="Y2719" s="83"/>
      <c r="Z2719" s="83"/>
      <c r="AA2719" s="83"/>
      <c r="AB2719" s="83"/>
      <c r="AC2719" s="83"/>
      <c r="AD2719" s="83"/>
      <c r="AE2719" s="83"/>
      <c r="AF2719" s="83"/>
    </row>
    <row r="2720" spans="2:32"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2" ht="15" customHeight="1" x14ac:dyDescent="0.25"/>
    <row r="2834" spans="2:32" ht="15" customHeight="1" x14ac:dyDescent="0.25"/>
    <row r="2835" spans="2:32" ht="15" customHeight="1" x14ac:dyDescent="0.25"/>
    <row r="2836" spans="2:32" ht="15" customHeight="1" x14ac:dyDescent="0.25">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x14ac:dyDescent="0.25">
      <c r="B2837" s="83"/>
      <c r="C2837" s="83"/>
      <c r="D2837" s="83"/>
      <c r="E2837" s="83"/>
      <c r="F2837" s="83"/>
      <c r="G2837" s="83"/>
      <c r="H2837" s="83"/>
      <c r="I2837" s="83"/>
      <c r="J2837" s="83"/>
      <c r="K2837" s="83"/>
      <c r="L2837" s="83"/>
      <c r="M2837" s="83"/>
      <c r="N2837" s="83"/>
      <c r="O2837" s="83"/>
      <c r="P2837" s="83"/>
      <c r="Q2837" s="83"/>
      <c r="R2837" s="83"/>
      <c r="S2837" s="83"/>
      <c r="T2837" s="83"/>
      <c r="U2837" s="83"/>
      <c r="V2837" s="83"/>
      <c r="W2837" s="83"/>
      <c r="X2837" s="83"/>
      <c r="Y2837" s="83"/>
      <c r="Z2837" s="83"/>
      <c r="AA2837" s="83"/>
      <c r="AB2837" s="83"/>
      <c r="AC2837" s="83"/>
      <c r="AD2837" s="83"/>
      <c r="AE2837" s="83"/>
      <c r="AF2837" s="83"/>
    </row>
    <row r="2838" spans="2:32" ht="15" customHeight="1" x14ac:dyDescent="0.25"/>
    <row r="2839" spans="2:32" ht="15" customHeight="1" x14ac:dyDescent="0.25"/>
    <row r="2840" spans="2:32" ht="15" customHeight="1" x14ac:dyDescent="0.25"/>
    <row r="2841" spans="2:32" ht="15" customHeight="1" x14ac:dyDescent="0.25"/>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election activeCell="B10" sqref="B10:AG143"/>
    </sheetView>
  </sheetViews>
  <sheetFormatPr defaultColWidth="8.7109375" defaultRowHeight="15" x14ac:dyDescent="0.25"/>
  <cols>
    <col min="1" max="1" width="21.42578125" hidden="1" customWidth="1"/>
    <col min="2" max="2" width="46.7109375" customWidth="1"/>
  </cols>
  <sheetData>
    <row r="1" spans="1:33" ht="15" customHeight="1" thickBot="1" x14ac:dyDescent="0.3">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25"/>
    <row r="3" spans="1:33" ht="15" customHeight="1" x14ac:dyDescent="0.25">
      <c r="C3" s="31" t="s">
        <v>36</v>
      </c>
      <c r="D3" s="31" t="s">
        <v>314</v>
      </c>
      <c r="E3" s="31"/>
      <c r="F3" s="31"/>
      <c r="G3" s="31"/>
    </row>
    <row r="4" spans="1:33" ht="15" customHeight="1" x14ac:dyDescent="0.25">
      <c r="C4" s="31" t="s">
        <v>35</v>
      </c>
      <c r="D4" s="31" t="s">
        <v>315</v>
      </c>
      <c r="E4" s="31"/>
      <c r="F4" s="31"/>
      <c r="G4" s="31" t="s">
        <v>316</v>
      </c>
    </row>
    <row r="5" spans="1:33" ht="15" customHeight="1" x14ac:dyDescent="0.25">
      <c r="C5" s="31" t="s">
        <v>33</v>
      </c>
      <c r="D5" s="31" t="s">
        <v>317</v>
      </c>
      <c r="E5" s="31"/>
      <c r="F5" s="31"/>
      <c r="G5" s="31"/>
    </row>
    <row r="6" spans="1:33" ht="15" customHeight="1" x14ac:dyDescent="0.25">
      <c r="C6" s="31" t="s">
        <v>32</v>
      </c>
      <c r="D6" s="31"/>
      <c r="E6" s="31" t="s">
        <v>318</v>
      </c>
      <c r="F6" s="31"/>
      <c r="G6" s="31"/>
    </row>
    <row r="10" spans="1:33" ht="15" customHeight="1" x14ac:dyDescent="0.25">
      <c r="A10" s="6" t="s">
        <v>138</v>
      </c>
      <c r="B10" s="15" t="s">
        <v>139</v>
      </c>
      <c r="AG10" s="36" t="s">
        <v>319</v>
      </c>
    </row>
    <row r="11" spans="1:33" ht="15" customHeight="1" x14ac:dyDescent="0.25">
      <c r="B11" s="13" t="s">
        <v>320</v>
      </c>
      <c r="AG11" s="36" t="s">
        <v>321</v>
      </c>
    </row>
    <row r="12" spans="1:33"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3">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25"/>
    <row r="15" spans="1:33" ht="15" customHeight="1" x14ac:dyDescent="0.25">
      <c r="B15" s="16" t="s">
        <v>141</v>
      </c>
    </row>
    <row r="16" spans="1:33" ht="15" customHeight="1" x14ac:dyDescent="0.25">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x14ac:dyDescent="0.25">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x14ac:dyDescent="0.25">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x14ac:dyDescent="0.25">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x14ac:dyDescent="0.25"/>
    <row r="21" spans="1:33" ht="15" customHeight="1" x14ac:dyDescent="0.25">
      <c r="B21" s="16" t="s">
        <v>150</v>
      </c>
    </row>
    <row r="22" spans="1:33" ht="15" customHeight="1" x14ac:dyDescent="0.25">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x14ac:dyDescent="0.25">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x14ac:dyDescent="0.25">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x14ac:dyDescent="0.25">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x14ac:dyDescent="0.25">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x14ac:dyDescent="0.25"/>
    <row r="28" spans="1:33" ht="15" customHeight="1" x14ac:dyDescent="0.25">
      <c r="B28" s="16" t="s">
        <v>157</v>
      </c>
    </row>
    <row r="29" spans="1:33" ht="15" customHeight="1" x14ac:dyDescent="0.25">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x14ac:dyDescent="0.25">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x14ac:dyDescent="0.25">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x14ac:dyDescent="0.25">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x14ac:dyDescent="0.25">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x14ac:dyDescent="0.25">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x14ac:dyDescent="0.25">
      <c r="A35" s="6" t="s">
        <v>167</v>
      </c>
      <c r="B35" s="17" t="s">
        <v>168</v>
      </c>
      <c r="C35" s="25" t="s">
        <v>305</v>
      </c>
      <c r="D35" s="25" t="s">
        <v>305</v>
      </c>
      <c r="E35" s="25" t="s">
        <v>305</v>
      </c>
      <c r="F35" s="25" t="s">
        <v>305</v>
      </c>
      <c r="G35" s="25" t="s">
        <v>305</v>
      </c>
      <c r="H35" s="25" t="s">
        <v>305</v>
      </c>
      <c r="I35" s="25" t="s">
        <v>305</v>
      </c>
      <c r="J35" s="25" t="s">
        <v>305</v>
      </c>
      <c r="K35" s="25" t="s">
        <v>305</v>
      </c>
      <c r="L35" s="25" t="s">
        <v>305</v>
      </c>
      <c r="M35" s="25" t="s">
        <v>305</v>
      </c>
      <c r="N35" s="25" t="s">
        <v>305</v>
      </c>
      <c r="O35" s="25" t="s">
        <v>305</v>
      </c>
      <c r="P35" s="25" t="s">
        <v>305</v>
      </c>
      <c r="Q35" s="25" t="s">
        <v>305</v>
      </c>
      <c r="R35" s="25" t="s">
        <v>305</v>
      </c>
      <c r="S35" s="25" t="s">
        <v>305</v>
      </c>
      <c r="T35" s="25" t="s">
        <v>305</v>
      </c>
      <c r="U35" s="25" t="s">
        <v>305</v>
      </c>
      <c r="V35" s="25" t="s">
        <v>305</v>
      </c>
      <c r="W35" s="25" t="s">
        <v>305</v>
      </c>
      <c r="X35" s="25" t="s">
        <v>305</v>
      </c>
      <c r="Y35" s="25" t="s">
        <v>305</v>
      </c>
      <c r="Z35" s="25" t="s">
        <v>305</v>
      </c>
      <c r="AA35" s="25" t="s">
        <v>305</v>
      </c>
      <c r="AB35" s="25" t="s">
        <v>305</v>
      </c>
      <c r="AC35" s="25" t="s">
        <v>305</v>
      </c>
      <c r="AD35" s="25" t="s">
        <v>305</v>
      </c>
      <c r="AE35" s="25" t="s">
        <v>305</v>
      </c>
      <c r="AF35" s="25" t="s">
        <v>305</v>
      </c>
      <c r="AG35" s="19" t="s">
        <v>305</v>
      </c>
    </row>
    <row r="36" spans="1:33" x14ac:dyDescent="0.25">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x14ac:dyDescent="0.25">
      <c r="B38" s="16" t="s">
        <v>170</v>
      </c>
    </row>
    <row r="39" spans="1:33" x14ac:dyDescent="0.25">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x14ac:dyDescent="0.25">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x14ac:dyDescent="0.25">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x14ac:dyDescent="0.25">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x14ac:dyDescent="0.25">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x14ac:dyDescent="0.25">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x14ac:dyDescent="0.25">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x14ac:dyDescent="0.25">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x14ac:dyDescent="0.25">
      <c r="B48" s="16" t="s">
        <v>184</v>
      </c>
    </row>
    <row r="49" spans="1:33" x14ac:dyDescent="0.25">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x14ac:dyDescent="0.25">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x14ac:dyDescent="0.25">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x14ac:dyDescent="0.25">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x14ac:dyDescent="0.25">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x14ac:dyDescent="0.25"/>
    <row r="55" spans="1:33" ht="15" customHeight="1" x14ac:dyDescent="0.25"/>
    <row r="56" spans="1:33" ht="15" customHeight="1" x14ac:dyDescent="0.25">
      <c r="B56" s="16" t="s">
        <v>192</v>
      </c>
    </row>
    <row r="57" spans="1:33" ht="15" customHeight="1" x14ac:dyDescent="0.25">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x14ac:dyDescent="0.25">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x14ac:dyDescent="0.25">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x14ac:dyDescent="0.25">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x14ac:dyDescent="0.25">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x14ac:dyDescent="0.25">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x14ac:dyDescent="0.25">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x14ac:dyDescent="0.25">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x14ac:dyDescent="0.25">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x14ac:dyDescent="0.25">
      <c r="A66" s="6" t="s">
        <v>203</v>
      </c>
      <c r="B66" s="17" t="s">
        <v>168</v>
      </c>
      <c r="C66" s="25" t="s">
        <v>305</v>
      </c>
      <c r="D66" s="25" t="s">
        <v>305</v>
      </c>
      <c r="E66" s="25" t="s">
        <v>305</v>
      </c>
      <c r="F66" s="25" t="s">
        <v>305</v>
      </c>
      <c r="G66" s="25" t="s">
        <v>305</v>
      </c>
      <c r="H66" s="25" t="s">
        <v>305</v>
      </c>
      <c r="I66" s="25" t="s">
        <v>305</v>
      </c>
      <c r="J66" s="25" t="s">
        <v>305</v>
      </c>
      <c r="K66" s="25" t="s">
        <v>305</v>
      </c>
      <c r="L66" s="25" t="s">
        <v>305</v>
      </c>
      <c r="M66" s="25" t="s">
        <v>305</v>
      </c>
      <c r="N66" s="25" t="s">
        <v>305</v>
      </c>
      <c r="O66" s="25" t="s">
        <v>305</v>
      </c>
      <c r="P66" s="25" t="s">
        <v>305</v>
      </c>
      <c r="Q66" s="25" t="s">
        <v>305</v>
      </c>
      <c r="R66" s="25" t="s">
        <v>305</v>
      </c>
      <c r="S66" s="25" t="s">
        <v>305</v>
      </c>
      <c r="T66" s="25" t="s">
        <v>305</v>
      </c>
      <c r="U66" s="25" t="s">
        <v>305</v>
      </c>
      <c r="V66" s="25" t="s">
        <v>305</v>
      </c>
      <c r="W66" s="25" t="s">
        <v>305</v>
      </c>
      <c r="X66" s="25" t="s">
        <v>305</v>
      </c>
      <c r="Y66" s="25" t="s">
        <v>305</v>
      </c>
      <c r="Z66" s="25" t="s">
        <v>305</v>
      </c>
      <c r="AA66" s="25" t="s">
        <v>305</v>
      </c>
      <c r="AB66" s="25" t="s">
        <v>305</v>
      </c>
      <c r="AC66" s="25" t="s">
        <v>305</v>
      </c>
      <c r="AD66" s="25" t="s">
        <v>305</v>
      </c>
      <c r="AE66" s="25" t="s">
        <v>305</v>
      </c>
      <c r="AF66" s="25" t="s">
        <v>305</v>
      </c>
      <c r="AG66" s="19" t="s">
        <v>305</v>
      </c>
    </row>
    <row r="67" spans="1:33" ht="15" customHeight="1" x14ac:dyDescent="0.25">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x14ac:dyDescent="0.25"/>
    <row r="69" spans="1:33" ht="15" customHeight="1" x14ac:dyDescent="0.25">
      <c r="B69" s="16" t="s">
        <v>205</v>
      </c>
    </row>
    <row r="70" spans="1:33" ht="15" customHeight="1" x14ac:dyDescent="0.25">
      <c r="B70" s="16" t="s">
        <v>324</v>
      </c>
    </row>
    <row r="71" spans="1:33" ht="15" customHeight="1" x14ac:dyDescent="0.25">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x14ac:dyDescent="0.25">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x14ac:dyDescent="0.25">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x14ac:dyDescent="0.25">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x14ac:dyDescent="0.25">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x14ac:dyDescent="0.25">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x14ac:dyDescent="0.25">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x14ac:dyDescent="0.25"/>
    <row r="80" spans="1:33" ht="15" customHeight="1" x14ac:dyDescent="0.25">
      <c r="B80" s="16" t="s">
        <v>216</v>
      </c>
    </row>
    <row r="81" spans="1:33" x14ac:dyDescent="0.25">
      <c r="B81" s="16" t="s">
        <v>141</v>
      </c>
    </row>
    <row r="82" spans="1:33" ht="15" customHeight="1" x14ac:dyDescent="0.25">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x14ac:dyDescent="0.25">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x14ac:dyDescent="0.25">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x14ac:dyDescent="0.25">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x14ac:dyDescent="0.25"/>
    <row r="87" spans="1:33" ht="15" customHeight="1" x14ac:dyDescent="0.25">
      <c r="B87" s="16" t="s">
        <v>150</v>
      </c>
    </row>
    <row r="88" spans="1:33" ht="15" customHeight="1" x14ac:dyDescent="0.25">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x14ac:dyDescent="0.25">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x14ac:dyDescent="0.25">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x14ac:dyDescent="0.25">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x14ac:dyDescent="0.25">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x14ac:dyDescent="0.25"/>
    <row r="94" spans="1:33" ht="15" customHeight="1" x14ac:dyDescent="0.25">
      <c r="B94" s="16" t="s">
        <v>157</v>
      </c>
    </row>
    <row r="95" spans="1:33" ht="15" customHeight="1" x14ac:dyDescent="0.25">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x14ac:dyDescent="0.25">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x14ac:dyDescent="0.25">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x14ac:dyDescent="0.25">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x14ac:dyDescent="0.25">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x14ac:dyDescent="0.25">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x14ac:dyDescent="0.25">
      <c r="A101" s="6" t="s">
        <v>232</v>
      </c>
      <c r="B101" s="17" t="s">
        <v>168</v>
      </c>
      <c r="C101" s="25" t="s">
        <v>305</v>
      </c>
      <c r="D101" s="25" t="s">
        <v>305</v>
      </c>
      <c r="E101" s="25" t="s">
        <v>305</v>
      </c>
      <c r="F101" s="25" t="s">
        <v>305</v>
      </c>
      <c r="G101" s="25" t="s">
        <v>305</v>
      </c>
      <c r="H101" s="25" t="s">
        <v>305</v>
      </c>
      <c r="I101" s="25" t="s">
        <v>305</v>
      </c>
      <c r="J101" s="25" t="s">
        <v>305</v>
      </c>
      <c r="K101" s="25" t="s">
        <v>305</v>
      </c>
      <c r="L101" s="25" t="s">
        <v>305</v>
      </c>
      <c r="M101" s="25" t="s">
        <v>305</v>
      </c>
      <c r="N101" s="25" t="s">
        <v>305</v>
      </c>
      <c r="O101" s="25" t="s">
        <v>305</v>
      </c>
      <c r="P101" s="25" t="s">
        <v>305</v>
      </c>
      <c r="Q101" s="25" t="s">
        <v>305</v>
      </c>
      <c r="R101" s="25" t="s">
        <v>305</v>
      </c>
      <c r="S101" s="25" t="s">
        <v>305</v>
      </c>
      <c r="T101" s="25" t="s">
        <v>305</v>
      </c>
      <c r="U101" s="25" t="s">
        <v>305</v>
      </c>
      <c r="V101" s="25" t="s">
        <v>305</v>
      </c>
      <c r="W101" s="25" t="s">
        <v>305</v>
      </c>
      <c r="X101" s="25" t="s">
        <v>305</v>
      </c>
      <c r="Y101" s="25" t="s">
        <v>305</v>
      </c>
      <c r="Z101" s="25" t="s">
        <v>305</v>
      </c>
      <c r="AA101" s="25" t="s">
        <v>305</v>
      </c>
      <c r="AB101" s="25" t="s">
        <v>305</v>
      </c>
      <c r="AC101" s="25" t="s">
        <v>305</v>
      </c>
      <c r="AD101" s="25" t="s">
        <v>305</v>
      </c>
      <c r="AE101" s="25" t="s">
        <v>305</v>
      </c>
      <c r="AF101" s="25" t="s">
        <v>305</v>
      </c>
      <c r="AG101" s="19" t="s">
        <v>305</v>
      </c>
    </row>
    <row r="102" spans="1:33" x14ac:dyDescent="0.25">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x14ac:dyDescent="0.25"/>
    <row r="104" spans="1:33" ht="15" customHeight="1" x14ac:dyDescent="0.25"/>
    <row r="105" spans="1:33" ht="15" customHeight="1" x14ac:dyDescent="0.25">
      <c r="B105" s="16" t="s">
        <v>170</v>
      </c>
    </row>
    <row r="106" spans="1:33" ht="15" customHeight="1" x14ac:dyDescent="0.25">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x14ac:dyDescent="0.25">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x14ac:dyDescent="0.25">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x14ac:dyDescent="0.25">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x14ac:dyDescent="0.25">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x14ac:dyDescent="0.25">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x14ac:dyDescent="0.25">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x14ac:dyDescent="0.25">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x14ac:dyDescent="0.25"/>
    <row r="115" spans="1:33" ht="15" customHeight="1" x14ac:dyDescent="0.25">
      <c r="B115" s="16" t="s">
        <v>184</v>
      </c>
    </row>
    <row r="116" spans="1:33" ht="15" customHeight="1" x14ac:dyDescent="0.25">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x14ac:dyDescent="0.25">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x14ac:dyDescent="0.25">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x14ac:dyDescent="0.25">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x14ac:dyDescent="0.25">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x14ac:dyDescent="0.25"/>
    <row r="122" spans="1:33" ht="15" customHeight="1" x14ac:dyDescent="0.25">
      <c r="B122" s="16" t="s">
        <v>192</v>
      </c>
    </row>
    <row r="123" spans="1:33" ht="15" customHeight="1" x14ac:dyDescent="0.25">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x14ac:dyDescent="0.25">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x14ac:dyDescent="0.25">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x14ac:dyDescent="0.25">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x14ac:dyDescent="0.25">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x14ac:dyDescent="0.25">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x14ac:dyDescent="0.25">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x14ac:dyDescent="0.25">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x14ac:dyDescent="0.25">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x14ac:dyDescent="0.25">
      <c r="A132" s="6" t="s">
        <v>256</v>
      </c>
      <c r="B132" s="17" t="s">
        <v>168</v>
      </c>
      <c r="C132" s="25" t="s">
        <v>305</v>
      </c>
      <c r="D132" s="25" t="s">
        <v>305</v>
      </c>
      <c r="E132" s="25" t="s">
        <v>305</v>
      </c>
      <c r="F132" s="25" t="s">
        <v>305</v>
      </c>
      <c r="G132" s="25" t="s">
        <v>305</v>
      </c>
      <c r="H132" s="25" t="s">
        <v>305</v>
      </c>
      <c r="I132" s="25" t="s">
        <v>305</v>
      </c>
      <c r="J132" s="25" t="s">
        <v>305</v>
      </c>
      <c r="K132" s="25" t="s">
        <v>305</v>
      </c>
      <c r="L132" s="25" t="s">
        <v>305</v>
      </c>
      <c r="M132" s="25" t="s">
        <v>305</v>
      </c>
      <c r="N132" s="25" t="s">
        <v>305</v>
      </c>
      <c r="O132" s="25" t="s">
        <v>305</v>
      </c>
      <c r="P132" s="25" t="s">
        <v>305</v>
      </c>
      <c r="Q132" s="25" t="s">
        <v>305</v>
      </c>
      <c r="R132" s="25" t="s">
        <v>305</v>
      </c>
      <c r="S132" s="25" t="s">
        <v>305</v>
      </c>
      <c r="T132" s="25" t="s">
        <v>305</v>
      </c>
      <c r="U132" s="25" t="s">
        <v>305</v>
      </c>
      <c r="V132" s="25" t="s">
        <v>305</v>
      </c>
      <c r="W132" s="25" t="s">
        <v>305</v>
      </c>
      <c r="X132" s="25" t="s">
        <v>305</v>
      </c>
      <c r="Y132" s="25" t="s">
        <v>305</v>
      </c>
      <c r="Z132" s="25" t="s">
        <v>305</v>
      </c>
      <c r="AA132" s="25" t="s">
        <v>305</v>
      </c>
      <c r="AB132" s="25" t="s">
        <v>305</v>
      </c>
      <c r="AC132" s="25" t="s">
        <v>305</v>
      </c>
      <c r="AD132" s="25" t="s">
        <v>305</v>
      </c>
      <c r="AE132" s="25" t="s">
        <v>305</v>
      </c>
      <c r="AF132" s="25" t="s">
        <v>305</v>
      </c>
      <c r="AG132" s="19" t="s">
        <v>305</v>
      </c>
    </row>
    <row r="133" spans="1:33" ht="15" customHeight="1" x14ac:dyDescent="0.25">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x14ac:dyDescent="0.25"/>
    <row r="135" spans="1:33" ht="15" customHeight="1" x14ac:dyDescent="0.25">
      <c r="B135" s="16" t="s">
        <v>205</v>
      </c>
    </row>
    <row r="136" spans="1:33" ht="15" customHeight="1" x14ac:dyDescent="0.25">
      <c r="B136" s="16" t="s">
        <v>258</v>
      </c>
    </row>
    <row r="137" spans="1:33" ht="15" customHeight="1" x14ac:dyDescent="0.25">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x14ac:dyDescent="0.25">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x14ac:dyDescent="0.25">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x14ac:dyDescent="0.25">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x14ac:dyDescent="0.25">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x14ac:dyDescent="0.25">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x14ac:dyDescent="0.25">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75" thickBot="1" x14ac:dyDescent="0.3"/>
    <row r="146" spans="2:2" ht="36.75" x14ac:dyDescent="0.25">
      <c r="B146" s="33" t="s">
        <v>306</v>
      </c>
    </row>
    <row r="147" spans="2:2" x14ac:dyDescent="0.25">
      <c r="B147" s="7" t="s">
        <v>285</v>
      </c>
    </row>
    <row r="148" spans="2:2" x14ac:dyDescent="0.25">
      <c r="B148" s="7" t="s">
        <v>325</v>
      </c>
    </row>
    <row r="149" spans="2:2" x14ac:dyDescent="0.25">
      <c r="B149" s="7" t="s">
        <v>266</v>
      </c>
    </row>
    <row r="150" spans="2:2" ht="15" customHeight="1" x14ac:dyDescent="0.25">
      <c r="B150" s="7" t="s">
        <v>287</v>
      </c>
    </row>
    <row r="151" spans="2:2" ht="15" customHeight="1" x14ac:dyDescent="0.25">
      <c r="B151" s="7" t="s">
        <v>288</v>
      </c>
    </row>
    <row r="152" spans="2:2" ht="15" customHeight="1" x14ac:dyDescent="0.25">
      <c r="B152" s="7" t="s">
        <v>289</v>
      </c>
    </row>
    <row r="153" spans="2:2" ht="15" customHeight="1" x14ac:dyDescent="0.25">
      <c r="B153" s="7" t="s">
        <v>290</v>
      </c>
    </row>
    <row r="154" spans="2:2" ht="15" customHeight="1" x14ac:dyDescent="0.25">
      <c r="B154" s="7" t="s">
        <v>267</v>
      </c>
    </row>
    <row r="155" spans="2:2" ht="15" customHeight="1" x14ac:dyDescent="0.25">
      <c r="B155" s="7" t="s">
        <v>291</v>
      </c>
    </row>
    <row r="156" spans="2:2" ht="15" customHeight="1" x14ac:dyDescent="0.25">
      <c r="B156" s="7" t="s">
        <v>292</v>
      </c>
    </row>
    <row r="157" spans="2:2" ht="15" customHeight="1" x14ac:dyDescent="0.25">
      <c r="B157" s="7" t="s">
        <v>293</v>
      </c>
    </row>
    <row r="158" spans="2:2" ht="15" customHeight="1" x14ac:dyDescent="0.25">
      <c r="B158" s="7" t="s">
        <v>294</v>
      </c>
    </row>
    <row r="159" spans="2:2" ht="15" customHeight="1" x14ac:dyDescent="0.25">
      <c r="B159" s="7" t="s">
        <v>326</v>
      </c>
    </row>
    <row r="160" spans="2:2" ht="15" customHeight="1" x14ac:dyDescent="0.25">
      <c r="B160" s="7" t="s">
        <v>327</v>
      </c>
    </row>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row>
    <row r="2838" spans="2:33" ht="15" customHeight="1" x14ac:dyDescent="0.25"/>
    <row r="2839" spans="2:33" ht="15" customHeight="1" x14ac:dyDescent="0.25"/>
    <row r="2840" spans="2:33" ht="15" customHeight="1" x14ac:dyDescent="0.25"/>
    <row r="2841" spans="2:33" ht="15" customHeight="1" x14ac:dyDescent="0.25"/>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2016-02-04T22:14:05Z</dcterms:created>
  <dcterms:modified xsi:type="dcterms:W3CDTF">2023-07-19T17:11:24Z</dcterms:modified>
</cp:coreProperties>
</file>