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WUbPPT\"/>
    </mc:Choice>
  </mc:AlternateContent>
  <xr:revisionPtr revIDLastSave="0" documentId="13_ncr:1_{3E90AF87-4226-47DF-9349-020BFDDF28F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8" l="1"/>
  <c r="B24" i="6"/>
  <c r="B23" i="8"/>
  <c r="B23" i="6"/>
  <c r="B22" i="8"/>
  <c r="B22" i="6"/>
  <c r="B21" i="8"/>
  <c r="B21" i="6"/>
  <c r="B20" i="8"/>
  <c r="B20" i="6"/>
  <c r="B19" i="8"/>
  <c r="B19" i="6"/>
  <c r="B3" i="8"/>
  <c r="B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E6" i="5" l="1"/>
  <c r="G6" i="5" s="1"/>
  <c r="B4" i="6" s="1"/>
  <c r="F6" i="5"/>
  <c r="H6" i="5" s="1"/>
  <c r="B4" i="8" s="1"/>
  <c r="E14" i="5"/>
  <c r="G14" i="5" s="1"/>
  <c r="B9" i="6" s="1"/>
  <c r="F14" i="5"/>
  <c r="H14" i="5" s="1"/>
  <c r="B9" i="8" s="1"/>
  <c r="B3" i="5"/>
  <c r="E3" i="5" s="1"/>
  <c r="G3" i="5" s="1"/>
  <c r="B10" i="6" s="1"/>
  <c r="B18" i="6" s="1"/>
  <c r="B4" i="5"/>
  <c r="E4" i="5" s="1"/>
  <c r="G4" i="5" s="1"/>
  <c r="B5" i="5"/>
  <c r="E5" i="5" s="1"/>
  <c r="G5" i="5" s="1"/>
  <c r="B2" i="6" s="1"/>
  <c r="B6" i="5"/>
  <c r="B7" i="5"/>
  <c r="E7" i="5" s="1"/>
  <c r="G7" i="5" s="1"/>
  <c r="B13" i="6" s="1"/>
  <c r="B8" i="5"/>
  <c r="E8" i="5" s="1"/>
  <c r="G8" i="5" s="1"/>
  <c r="B11" i="6" s="1"/>
  <c r="B9" i="5"/>
  <c r="E9" i="5" s="1"/>
  <c r="G9" i="5" s="1"/>
  <c r="B6" i="6" s="1"/>
  <c r="B10" i="5"/>
  <c r="E10" i="5" s="1"/>
  <c r="G10" i="5" s="1"/>
  <c r="B11" i="5"/>
  <c r="E11" i="5" s="1"/>
  <c r="G11" i="5" s="1"/>
  <c r="B5" i="6" s="1"/>
  <c r="B12" i="5"/>
  <c r="E12" i="5" s="1"/>
  <c r="G12" i="5" s="1"/>
  <c r="B13" i="5"/>
  <c r="E13" i="5" s="1"/>
  <c r="G13" i="5" s="1"/>
  <c r="B12" i="6" s="1"/>
  <c r="B14" i="5"/>
  <c r="B15" i="5"/>
  <c r="E15" i="5" s="1"/>
  <c r="G15" i="5" s="1"/>
  <c r="B16" i="5"/>
  <c r="E16" i="5" s="1"/>
  <c r="G16" i="5" s="1"/>
  <c r="B8" i="6" s="1"/>
  <c r="B17" i="5"/>
  <c r="E17" i="5" s="1"/>
  <c r="G17" i="5" s="1"/>
  <c r="B2" i="5"/>
  <c r="E2" i="5" s="1"/>
  <c r="G2" i="5" s="1"/>
  <c r="F17" i="5" l="1"/>
  <c r="H17" i="5" s="1"/>
  <c r="F13" i="5"/>
  <c r="H13" i="5" s="1"/>
  <c r="B12" i="8" s="1"/>
  <c r="B17" i="8" s="1"/>
  <c r="F9" i="5"/>
  <c r="H9" i="5" s="1"/>
  <c r="B6" i="8" s="1"/>
  <c r="F5" i="5"/>
  <c r="H5" i="5" s="1"/>
  <c r="B14" i="8" s="1"/>
  <c r="F10" i="5"/>
  <c r="H10" i="5" s="1"/>
  <c r="F16" i="5"/>
  <c r="H16" i="5" s="1"/>
  <c r="B8" i="8" s="1"/>
  <c r="F12" i="5"/>
  <c r="H12" i="5" s="1"/>
  <c r="F8" i="5"/>
  <c r="H8" i="5" s="1"/>
  <c r="B11" i="8" s="1"/>
  <c r="F4" i="5"/>
  <c r="H4" i="5" s="1"/>
  <c r="F2" i="5"/>
  <c r="H2" i="5" s="1"/>
  <c r="F15" i="5"/>
  <c r="H15" i="5" s="1"/>
  <c r="F11" i="5"/>
  <c r="H11" i="5" s="1"/>
  <c r="B5" i="8" s="1"/>
  <c r="F7" i="5"/>
  <c r="H7" i="5" s="1"/>
  <c r="B13" i="8" s="1"/>
  <c r="F3" i="5"/>
  <c r="H3" i="5" s="1"/>
  <c r="B10" i="8" s="1"/>
  <c r="B18" i="8" s="1"/>
  <c r="B2" i="8"/>
  <c r="B14" i="6"/>
  <c r="B16" i="8"/>
  <c r="B16" i="6"/>
  <c r="B17" i="6"/>
</calcChain>
</file>

<file path=xl/sharedStrings.xml><?xml version="1.0" encoding="utf-8"?>
<sst xmlns="http://schemas.openxmlformats.org/spreadsheetml/2006/main" count="452" uniqueCount="94">
  <si>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</si>
  <si>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</si>
  <si>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</si>
  <si>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</si>
  <si>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</si>
  <si>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</si>
  <si>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</si>
  <si>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</si>
  <si>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</si>
  <si>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</si>
  <si>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</si>
  <si>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</si>
  <si>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</si>
  <si>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</si>
  <si>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</si>
  <si>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</si>
  <si>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</si>
  <si>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</si>
  <si>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</si>
  <si>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</si>
  <si>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</si>
  <si>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</si>
  <si>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</si>
  <si>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</si>
  <si>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</si>
  <si>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</si>
  <si>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</si>
  <si>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</si>
  <si>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</si>
  <si>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</si>
  <si>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</si>
  <si>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</si>
  <si>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</si>
  <si>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</si>
  <si>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</si>
  <si>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</si>
  <si>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</si>
  <si>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</si>
  <si>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</si>
  <si>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</si>
  <si>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</si>
  <si>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</si>
  <si>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</si>
  <si>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</si>
  <si>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</si>
  <si>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</si>
  <si>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</si>
  <si>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</si>
  <si>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</si>
  <si>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</si>
  <si>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</si>
  <si>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</si>
  <si>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</si>
  <si>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</si>
  <si>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</si>
  <si>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</si>
  <si>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</si>
  <si>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</si>
  <si>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</si>
  <si>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</si>
  <si>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</si>
  <si>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</si>
  <si>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</si>
  <si>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</si>
  <si>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</si>
  <si>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</si>
  <si>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</si>
  <si>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</si>
  <si>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</si>
  <si>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</si>
  <si>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</si>
  <si>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</si>
  <si>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</si>
  <si>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</si>
  <si>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</si>
  <si>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</si>
  <si>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</si>
  <si>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</si>
  <si>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</si>
  <si>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</si>
  <si>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</si>
  <si>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</si>
  <si>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</si>
  <si>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</si>
  <si>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</si>
  <si>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natural gas steam turbine</t>
  </si>
  <si>
    <t>natural gas combined cycle</t>
  </si>
  <si>
    <t>Unit: liters/(MW*hour)</t>
  </si>
  <si>
    <t>Water demand</t>
  </si>
  <si>
    <t>hard coal w CCS</t>
  </si>
  <si>
    <t>natural gas combined cycle w CCS</t>
  </si>
  <si>
    <t>biomass w CCS</t>
  </si>
  <si>
    <t>lignite w CCS</t>
  </si>
  <si>
    <t>small modular 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</si>
</sst>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5" x14ac:dyDescent="0.25"/>
  <cols>
    <col min="1" max="1" width="11" bestFit="1" customWidth="1"/>
  </cols>
  <sheetData>
    <row r="1" spans="1:2" x14ac:dyDescent="0.25">
      <c r="A1" s="2" t="s">
        <v>55</v>
      </c>
    </row>
    <row r="3" spans="1:2" x14ac:dyDescent="0.25">
      <c r="A3" s="2" t="s">
        <v>56</v>
      </c>
      <c r="B3" t="s">
        <v>60</v>
      </c>
    </row>
    <row r="4" spans="1:2" x14ac:dyDescent="0.25">
      <c r="B4" s="7">
        <v>2018</v>
      </c>
    </row>
    <row r="5" spans="1:2" x14ac:dyDescent="0.25">
      <c r="B5" t="s">
        <v>58</v>
      </c>
    </row>
    <row r="6" spans="1:2" x14ac:dyDescent="0.25">
      <c r="B6" s="8" t="s">
        <v>59</v>
      </c>
    </row>
    <row r="7" spans="1:2" x14ac:dyDescent="0.25">
      <c r="B7" t="s">
        <v>61</v>
      </c>
    </row>
    <row r="9" spans="1:2" x14ac:dyDescent="0.25">
      <c r="A9" s="2" t="s">
        <v>57</v>
      </c>
    </row>
    <row r="10" spans="1:2" x14ac:dyDescent="0.25">
      <c r="A10" t="s">
        <v>70</v>
      </c>
    </row>
    <row r="11" spans="1:2" x14ac:dyDescent="0.25">
      <c r="A11" t="s">
        <v>71</v>
      </c>
    </row>
    <row r="12" spans="1:2" x14ac:dyDescent="0.25">
      <c r="A12" t="s">
        <v>72</v>
      </c>
    </row>
    <row r="13" spans="1:2" x14ac:dyDescent="0.25">
      <c r="A13" t="s">
        <v>73</v>
      </c>
    </row>
    <row r="14" spans="1:2" x14ac:dyDescent="0.25">
      <c r="A14" t="s">
        <v>74</v>
      </c>
    </row>
    <row r="16" spans="1:2" x14ac:dyDescent="0.25">
      <c r="A16" t="s">
        <v>75</v>
      </c>
    </row>
    <row r="17" spans="1:1" x14ac:dyDescent="0.25">
      <c r="A17" t="s">
        <v>76</v>
      </c>
    </row>
    <row r="18" spans="1:1" x14ac:dyDescent="0.25">
      <c r="A18" t="s">
        <v>77</v>
      </c>
    </row>
    <row r="19" spans="1:1" x14ac:dyDescent="0.25">
      <c r="A19" t="s">
        <v>78</v>
      </c>
    </row>
    <row r="20" spans="1:1" x14ac:dyDescent="0.25">
      <c r="A20" t="s">
        <v>79</v>
      </c>
    </row>
    <row r="21" spans="1:1" x14ac:dyDescent="0.25">
      <c r="A21" t="s">
        <v>80</v>
      </c>
    </row>
    <row r="22" spans="1:1" x14ac:dyDescent="0.25">
      <c r="A22" t="s">
        <v>81</v>
      </c>
    </row>
    <row r="24" spans="1:1" x14ac:dyDescent="0.25">
      <c r="A24" s="2" t="s">
        <v>50</v>
      </c>
    </row>
    <row r="25" spans="1:1" x14ac:dyDescent="0.25">
      <c r="A25" t="s">
        <v>54</v>
      </c>
    </row>
    <row r="26" spans="1:1" x14ac:dyDescent="0.25">
      <c r="A26">
        <f>10^12</f>
        <v>1000000000000</v>
      </c>
    </row>
    <row r="28" spans="1:1" x14ac:dyDescent="0.25">
      <c r="A28" t="s">
        <v>51</v>
      </c>
    </row>
    <row r="29" spans="1:1" x14ac:dyDescent="0.25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8.42578125" customWidth="1"/>
    <col min="4" max="4" width="27.42578125" customWidth="1"/>
  </cols>
  <sheetData>
    <row r="1" spans="1:26" x14ac:dyDescent="0.25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5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5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5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5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5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5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5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5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5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5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5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5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5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5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5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5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5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5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5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5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5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5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5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5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customWidth="1"/>
    <col min="3" max="3" width="12.7109375" customWidth="1"/>
    <col min="4" max="4" width="15.5703125" customWidth="1"/>
    <col min="5" max="5" width="29.28515625" customWidth="1"/>
  </cols>
  <sheetData>
    <row r="1" spans="1:28" x14ac:dyDescent="0.2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5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5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5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5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5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5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5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5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4.5703125" customWidth="1"/>
    <col min="4" max="4" width="17.140625" customWidth="1"/>
    <col min="5" max="5" width="27.7109375" customWidth="1"/>
    <col min="6" max="6" width="18.85546875" customWidth="1"/>
  </cols>
  <sheetData>
    <row r="1" spans="1:28" x14ac:dyDescent="0.2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5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5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5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5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5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5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5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5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5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/>
  </sheetViews>
  <sheetFormatPr defaultRowHeight="15" x14ac:dyDescent="0.25"/>
  <cols>
    <col min="1" max="1" width="27" customWidth="1"/>
    <col min="2" max="2" width="18.5703125" customWidth="1"/>
    <col min="3" max="3" width="27.28515625" customWidth="1"/>
    <col min="4" max="4" width="27.42578125" customWidth="1"/>
    <col min="5" max="5" width="29.28515625" customWidth="1"/>
    <col min="6" max="8" width="28.5703125" customWidth="1"/>
  </cols>
  <sheetData>
    <row r="1" spans="1:8" ht="30" x14ac:dyDescent="0.25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5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5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5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5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5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5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5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5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5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5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5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5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5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5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5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5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B24"/>
  <sheetViews>
    <sheetView workbookViewId="0">
      <selection activeCell="A25" sqref="A25"/>
    </sheetView>
  </sheetViews>
  <sheetFormatPr defaultRowHeight="15" x14ac:dyDescent="0.25"/>
  <cols>
    <col min="1" max="1" width="26.5703125" customWidth="1"/>
    <col min="2" max="2" width="22.140625" customWidth="1"/>
  </cols>
  <sheetData>
    <row r="1" spans="1:2" x14ac:dyDescent="0.25">
      <c r="A1" s="11" t="s">
        <v>87</v>
      </c>
      <c r="B1" s="10" t="s">
        <v>88</v>
      </c>
    </row>
    <row r="2" spans="1:2" x14ac:dyDescent="0.25">
      <c r="A2" t="s">
        <v>62</v>
      </c>
      <c r="B2" s="6">
        <f>'2015 Consolidated Data'!G5</f>
        <v>54577.83755331373</v>
      </c>
    </row>
    <row r="3" spans="1:2" x14ac:dyDescent="0.25">
      <c r="A3" t="s">
        <v>85</v>
      </c>
      <c r="B3" s="6">
        <f>'2015 Consolidated Data'!G7</f>
        <v>30331.387156235895</v>
      </c>
    </row>
    <row r="4" spans="1:2" x14ac:dyDescent="0.25">
      <c r="A4" t="s">
        <v>86</v>
      </c>
      <c r="B4" s="6">
        <f>'2015 Consolidated Data'!G6</f>
        <v>4159.9245358989992</v>
      </c>
    </row>
    <row r="5" spans="1:2" x14ac:dyDescent="0.25">
      <c r="A5" t="s">
        <v>15</v>
      </c>
      <c r="B5" s="6">
        <f>'2015 Consolidated Data'!G11</f>
        <v>63249.562164099065</v>
      </c>
    </row>
    <row r="6" spans="1:2" x14ac:dyDescent="0.25">
      <c r="A6" t="s">
        <v>27</v>
      </c>
      <c r="B6" s="6">
        <f>'2015 Consolidated Data'!G9</f>
        <v>0</v>
      </c>
    </row>
    <row r="7" spans="1:2" x14ac:dyDescent="0.25">
      <c r="A7" t="s">
        <v>63</v>
      </c>
      <c r="B7">
        <v>0</v>
      </c>
    </row>
    <row r="8" spans="1:2" x14ac:dyDescent="0.25">
      <c r="A8" t="s">
        <v>64</v>
      </c>
      <c r="B8" s="6">
        <f>'2015 Consolidated Data'!G16</f>
        <v>20.000187272534593</v>
      </c>
    </row>
    <row r="9" spans="1:2" x14ac:dyDescent="0.25">
      <c r="A9" t="s">
        <v>65</v>
      </c>
      <c r="B9" s="6">
        <f>'2015 Consolidated Data'!G14</f>
        <v>2103.5281074696754</v>
      </c>
    </row>
    <row r="10" spans="1:2" x14ac:dyDescent="0.25">
      <c r="A10" t="s">
        <v>3</v>
      </c>
      <c r="B10" s="6">
        <f>'2015 Consolidated Data'!G3</f>
        <v>13890.685457654999</v>
      </c>
    </row>
    <row r="11" spans="1:2" x14ac:dyDescent="0.25">
      <c r="A11" t="s">
        <v>14</v>
      </c>
      <c r="B11" s="6">
        <f>'2015 Consolidated Data'!G8</f>
        <v>4930.3337614825323</v>
      </c>
    </row>
    <row r="12" spans="1:2" x14ac:dyDescent="0.25">
      <c r="A12" t="s">
        <v>66</v>
      </c>
      <c r="B12" s="6">
        <f>'2015 Consolidated Data'!G13</f>
        <v>23313.172724314474</v>
      </c>
    </row>
    <row r="13" spans="1:2" x14ac:dyDescent="0.25">
      <c r="A13" t="s">
        <v>67</v>
      </c>
      <c r="B13" s="6">
        <f>'2015 Consolidated Data'!G7</f>
        <v>30331.387156235895</v>
      </c>
    </row>
    <row r="14" spans="1:2" x14ac:dyDescent="0.25">
      <c r="A14" t="s">
        <v>68</v>
      </c>
      <c r="B14" s="6">
        <f>'2015 Consolidated Data'!G5</f>
        <v>54577.83755331373</v>
      </c>
    </row>
    <row r="15" spans="1:2" x14ac:dyDescent="0.25">
      <c r="A15" t="s">
        <v>69</v>
      </c>
      <c r="B15">
        <v>0</v>
      </c>
    </row>
    <row r="16" spans="1:2" x14ac:dyDescent="0.25">
      <c r="A16" t="s">
        <v>82</v>
      </c>
      <c r="B16" s="6">
        <f>B12</f>
        <v>23313.172724314474</v>
      </c>
    </row>
    <row r="17" spans="1:2" x14ac:dyDescent="0.25">
      <c r="A17" t="s">
        <v>83</v>
      </c>
      <c r="B17" s="6">
        <f>B12</f>
        <v>23313.172724314474</v>
      </c>
    </row>
    <row r="18" spans="1:2" x14ac:dyDescent="0.25">
      <c r="A18" t="s">
        <v>84</v>
      </c>
      <c r="B18" s="6">
        <f>B10</f>
        <v>13890.685457654999</v>
      </c>
    </row>
    <row r="19" spans="1:2" x14ac:dyDescent="0.25">
      <c r="A19" t="s">
        <v>89</v>
      </c>
      <c r="B19" s="6">
        <f>B2</f>
        <v>54577.83755331373</v>
      </c>
    </row>
    <row r="20" spans="1:2" x14ac:dyDescent="0.25">
      <c r="A20" t="s">
        <v>90</v>
      </c>
      <c r="B20" s="6">
        <f>B4</f>
        <v>4159.9245358989992</v>
      </c>
    </row>
    <row r="21" spans="1:2" x14ac:dyDescent="0.25">
      <c r="A21" t="s">
        <v>91</v>
      </c>
      <c r="B21" s="6">
        <f>B10</f>
        <v>13890.685457654999</v>
      </c>
    </row>
    <row r="22" spans="1:2" x14ac:dyDescent="0.25">
      <c r="A22" t="s">
        <v>92</v>
      </c>
      <c r="B22" s="6">
        <f>B14</f>
        <v>54577.83755331373</v>
      </c>
    </row>
    <row r="23" spans="1:2" x14ac:dyDescent="0.25">
      <c r="A23" t="s">
        <v>93</v>
      </c>
      <c r="B23" s="6">
        <f>B5</f>
        <v>63249.562164099065</v>
      </c>
    </row>
    <row r="24" spans="1:2" x14ac:dyDescent="0.25">
      <c r="A24" t="s">
        <v>32</v>
      </c>
      <c r="B24" s="6">
        <f>B4</f>
        <v>4159.9245358989992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B24"/>
  <sheetViews>
    <sheetView workbookViewId="0">
      <selection activeCell="A25" sqref="A25"/>
    </sheetView>
  </sheetViews>
  <sheetFormatPr defaultRowHeight="15" x14ac:dyDescent="0.25"/>
  <cols>
    <col min="1" max="1" width="26.5703125" customWidth="1"/>
    <col min="2" max="2" width="22.140625" customWidth="1"/>
  </cols>
  <sheetData>
    <row r="1" spans="1:2" x14ac:dyDescent="0.25">
      <c r="A1" s="12" t="s">
        <v>87</v>
      </c>
      <c r="B1" s="10" t="s">
        <v>88</v>
      </c>
    </row>
    <row r="2" spans="1:2" x14ac:dyDescent="0.25">
      <c r="A2" t="s">
        <v>62</v>
      </c>
      <c r="B2" s="6">
        <f>'2015 Consolidated Data'!H5</f>
        <v>1960.1218806510001</v>
      </c>
    </row>
    <row r="3" spans="1:2" x14ac:dyDescent="0.25">
      <c r="A3" t="s">
        <v>85</v>
      </c>
      <c r="B3" s="6">
        <f>'2015 Consolidated Data'!H7</f>
        <v>745.03641899418494</v>
      </c>
    </row>
    <row r="4" spans="1:2" x14ac:dyDescent="0.25">
      <c r="A4" t="s">
        <v>86</v>
      </c>
      <c r="B4" s="6">
        <f>'2015 Consolidated Data'!H6</f>
        <v>620.64013917559782</v>
      </c>
    </row>
    <row r="5" spans="1:2" x14ac:dyDescent="0.25">
      <c r="A5" t="s">
        <v>15</v>
      </c>
      <c r="B5" s="6">
        <f>'2015 Consolidated Data'!H11</f>
        <v>1684.774202794702</v>
      </c>
    </row>
    <row r="6" spans="1:2" x14ac:dyDescent="0.25">
      <c r="A6" t="s">
        <v>27</v>
      </c>
      <c r="B6" s="6">
        <f>'2015 Consolidated Data'!H9</f>
        <v>16999.982182329317</v>
      </c>
    </row>
    <row r="7" spans="1:2" x14ac:dyDescent="0.25">
      <c r="A7" t="s">
        <v>63</v>
      </c>
      <c r="B7">
        <v>0</v>
      </c>
    </row>
    <row r="8" spans="1:2" x14ac:dyDescent="0.25">
      <c r="A8" t="s">
        <v>64</v>
      </c>
      <c r="B8" s="6">
        <f>'2015 Consolidated Data'!H16</f>
        <v>20.000187272534593</v>
      </c>
    </row>
    <row r="9" spans="1:2" x14ac:dyDescent="0.25">
      <c r="A9" t="s">
        <v>65</v>
      </c>
      <c r="B9" s="6">
        <f>'2015 Consolidated Data'!H14</f>
        <v>2103.5281074696754</v>
      </c>
    </row>
    <row r="10" spans="1:2" x14ac:dyDescent="0.25">
      <c r="A10" t="s">
        <v>3</v>
      </c>
      <c r="B10" s="6">
        <f>'2015 Consolidated Data'!H3</f>
        <v>971.73432153190504</v>
      </c>
    </row>
    <row r="11" spans="1:2" x14ac:dyDescent="0.25">
      <c r="A11" t="s">
        <v>14</v>
      </c>
      <c r="B11" s="6">
        <f>'2015 Consolidated Data'!H8</f>
        <v>4930.3337614825323</v>
      </c>
    </row>
    <row r="12" spans="1:2" x14ac:dyDescent="0.25">
      <c r="A12" t="s">
        <v>66</v>
      </c>
      <c r="B12" s="6">
        <f>'2015 Consolidated Data'!H13</f>
        <v>1183.8566612430841</v>
      </c>
    </row>
    <row r="13" spans="1:2" x14ac:dyDescent="0.25">
      <c r="A13" t="s">
        <v>67</v>
      </c>
      <c r="B13" s="6">
        <f>'2015 Consolidated Data'!H7</f>
        <v>745.03641899418494</v>
      </c>
    </row>
    <row r="14" spans="1:2" x14ac:dyDescent="0.25">
      <c r="A14" t="s">
        <v>68</v>
      </c>
      <c r="B14" s="6">
        <f>'2015 Consolidated Data'!H5</f>
        <v>1960.1218806510001</v>
      </c>
    </row>
    <row r="15" spans="1:2" x14ac:dyDescent="0.25">
      <c r="A15" t="s">
        <v>69</v>
      </c>
      <c r="B15">
        <v>0</v>
      </c>
    </row>
    <row r="16" spans="1:2" x14ac:dyDescent="0.25">
      <c r="A16" t="s">
        <v>82</v>
      </c>
      <c r="B16" s="6">
        <f>B12</f>
        <v>1183.8566612430841</v>
      </c>
    </row>
    <row r="17" spans="1:2" x14ac:dyDescent="0.25">
      <c r="A17" t="s">
        <v>83</v>
      </c>
      <c r="B17" s="6">
        <f>B12</f>
        <v>1183.8566612430841</v>
      </c>
    </row>
    <row r="18" spans="1:2" x14ac:dyDescent="0.25">
      <c r="A18" t="s">
        <v>84</v>
      </c>
      <c r="B18" s="6">
        <f>B10</f>
        <v>971.73432153190504</v>
      </c>
    </row>
    <row r="19" spans="1:2" x14ac:dyDescent="0.25">
      <c r="A19" t="s">
        <v>89</v>
      </c>
      <c r="B19" s="6">
        <f>B2</f>
        <v>1960.1218806510001</v>
      </c>
    </row>
    <row r="20" spans="1:2" x14ac:dyDescent="0.25">
      <c r="A20" t="s">
        <v>90</v>
      </c>
      <c r="B20" s="6">
        <f>B4</f>
        <v>620.64013917559782</v>
      </c>
    </row>
    <row r="21" spans="1:2" x14ac:dyDescent="0.25">
      <c r="A21" t="s">
        <v>91</v>
      </c>
      <c r="B21" s="6">
        <f>B10</f>
        <v>971.73432153190504</v>
      </c>
    </row>
    <row r="22" spans="1:2" x14ac:dyDescent="0.25">
      <c r="A22" t="s">
        <v>92</v>
      </c>
      <c r="B22" s="6">
        <f>B14</f>
        <v>1960.1218806510001</v>
      </c>
    </row>
    <row r="23" spans="1:2" x14ac:dyDescent="0.25">
      <c r="A23" t="s">
        <v>93</v>
      </c>
      <c r="B23" s="6">
        <f>B5</f>
        <v>1684.774202794702</v>
      </c>
    </row>
    <row r="24" spans="1:2" x14ac:dyDescent="0.25">
      <c r="A24" t="s">
        <v>32</v>
      </c>
      <c r="B24" s="6">
        <f>B4</f>
        <v>620.64013917559782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2019-06-05T20:09:20Z</dcterms:created>
  <dcterms:modified xsi:type="dcterms:W3CDTF">2023-07-19T17:28:18Z</dcterms:modified>
</cp:coreProperties>
</file>