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elec\CiPPOAPSE\"/>
    </mc:Choice>
  </mc:AlternateContent>
  <xr:revisionPtr revIDLastSave="0" documentId="13_ncr:1_{BE5A3418-5C52-49CF-9C22-A9FD4D34A741}" xr6:coauthVersionLast="47" xr6:coauthVersionMax="47" xr10:uidLastSave="{00000000-0000-0000-0000-000000000000}"/>
  <bookViews>
    <workbookView xWindow="30900" yWindow="2085" windowWidth="24075" windowHeight="13260" tabRatio="617" xr2:uid="{0408257F-C516-46A5-AB03-41A33044F588}"/>
  </bookViews>
  <sheets>
    <sheet name="About" sheetId="1" r:id="rId1"/>
    <sheet name="CF pivot" sheetId="35" r:id="rId2"/>
    <sheet name="Heat rate pivot" sheetId="36" state="hidden" r:id="rId3"/>
    <sheet name="Lifetime Performance" sheetId="34" r:id="rId4"/>
    <sheet name="CiPPOAPSE" sheetId="33" r:id="rId5"/>
  </sheet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xlnm._FilterDatabase" localSheetId="1" hidden="1">'CF pivot'!$A$41:$M$74</definedName>
    <definedName name="_xlnm._FilterDatabase" localSheetId="2" hidden="1">'Heat rate pivot'!$A$36:$M$64</definedName>
    <definedName name="Acadia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nalysis_year">#REF!</definedName>
    <definedName name="as" hidden="1">{"calspreads",#N/A,FALSE,"Sheet1";"curves",#N/A,FALSE,"Sheet1";"libor",#N/A,FALSE,"Sheet1"}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" hidden="1">{"calspreads",#N/A,FALSE,"Sheet1";"curves",#N/A,FALSE,"Sheet1";"libor",#N/A,FALSE,"Sheet1"}</definedName>
    <definedName name="discount_rate">#REF!</definedName>
    <definedName name="downtime_for_ipm">#REF!</definedName>
    <definedName name="dq_stq_facility_costs">#REF!</definedName>
    <definedName name="F860_COOLING_STATUS">#REF!</definedName>
    <definedName name="F860_NOXCONTROL">#REF!</definedName>
    <definedName name="fds" hidden="1">{"calspreads",#N/A,FALSE,"Sheet1";"curves",#N/A,FALSE,"Sheet1";"libor",#N/A,FALSE,"Sheet1"}</definedName>
    <definedName name="fom_for_ipm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#REF!</definedName>
    <definedName name="monitor_markup">#REF!</definedName>
    <definedName name="NEEDS_For_Parsing">#REF!</definedName>
    <definedName name="NEEDS617_Population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enalty_for_ipm">#REF!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>#REF!</definedName>
    <definedName name="Sum_NatEmiss">#REF!</definedName>
    <definedName name="Sys_Report">#REF!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3" l="1"/>
  <c r="B20" i="33"/>
  <c r="B18" i="33"/>
  <c r="B15" i="33"/>
  <c r="B11" i="33"/>
  <c r="B10" i="33"/>
  <c r="B9" i="33"/>
  <c r="B8" i="33"/>
  <c r="B7" i="33"/>
  <c r="B6" i="33"/>
  <c r="B5" i="33"/>
  <c r="B25" i="33"/>
  <c r="B24" i="33"/>
  <c r="B23" i="33"/>
  <c r="B22" i="33"/>
  <c r="B19" i="33"/>
  <c r="B17" i="33"/>
  <c r="B16" i="33"/>
  <c r="B14" i="33"/>
  <c r="B13" i="33"/>
  <c r="B12" i="33"/>
  <c r="B4" i="33"/>
  <c r="B3" i="33"/>
  <c r="B2" i="33"/>
  <c r="M19" i="34" l="1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L19" i="34"/>
  <c r="K19" i="34"/>
  <c r="J19" i="34"/>
  <c r="I19" i="34"/>
  <c r="H19" i="34"/>
  <c r="G19" i="34"/>
  <c r="F19" i="34"/>
  <c r="E19" i="34"/>
  <c r="D19" i="34"/>
  <c r="C19" i="34"/>
  <c r="C20" i="34"/>
  <c r="D20" i="34" s="1"/>
  <c r="E20" i="34" s="1"/>
  <c r="F20" i="34" s="1"/>
  <c r="G20" i="34" s="1"/>
  <c r="H20" i="34" s="1"/>
  <c r="I20" i="34" s="1"/>
  <c r="J20" i="34" s="1"/>
  <c r="K20" i="34" s="1"/>
  <c r="L20" i="34" s="1"/>
  <c r="X9" i="34"/>
  <c r="X10" i="34" s="1"/>
  <c r="Y10" i="34" s="1"/>
  <c r="Z10" i="34" s="1"/>
  <c r="AA10" i="34" s="1"/>
  <c r="AB10" i="34" s="1"/>
  <c r="AC10" i="34" s="1"/>
  <c r="AD10" i="34" s="1"/>
  <c r="AE10" i="34" s="1"/>
  <c r="AF10" i="34" s="1"/>
  <c r="Y9" i="34"/>
  <c r="Z9" i="34"/>
  <c r="AA9" i="34"/>
  <c r="AB9" i="34"/>
  <c r="AC9" i="34"/>
  <c r="AD9" i="34"/>
  <c r="AE9" i="34"/>
  <c r="AF9" i="34"/>
  <c r="N10" i="34"/>
  <c r="O10" i="34" s="1"/>
  <c r="P10" i="34" s="1"/>
  <c r="Q10" i="34" s="1"/>
  <c r="R10" i="34" s="1"/>
  <c r="S10" i="34" s="1"/>
  <c r="T10" i="34" s="1"/>
  <c r="U10" i="34" s="1"/>
  <c r="V10" i="34" s="1"/>
  <c r="W10" i="34" s="1"/>
  <c r="B4" i="34"/>
  <c r="E9" i="34" s="1"/>
  <c r="C10" i="34"/>
  <c r="W9" i="34"/>
  <c r="V9" i="34"/>
  <c r="U9" i="34"/>
  <c r="T9" i="34"/>
  <c r="S9" i="34"/>
  <c r="R9" i="34"/>
  <c r="Q9" i="34"/>
  <c r="P9" i="34"/>
  <c r="O9" i="34"/>
  <c r="N9" i="34"/>
  <c r="M9" i="34"/>
  <c r="L9" i="34"/>
  <c r="I9" i="34"/>
  <c r="H9" i="34"/>
  <c r="G9" i="34"/>
  <c r="F9" i="34"/>
  <c r="D9" i="34"/>
  <c r="D10" i="34" s="1"/>
  <c r="E10" i="34" s="1"/>
  <c r="F10" i="34" s="1"/>
  <c r="G10" i="34" s="1"/>
  <c r="H10" i="34" s="1"/>
  <c r="I10" i="34" s="1"/>
  <c r="M20" i="34" l="1"/>
  <c r="N20" i="34" s="1"/>
  <c r="O20" i="34" s="1"/>
  <c r="P20" i="34" s="1"/>
  <c r="Q20" i="34" s="1"/>
  <c r="R20" i="34" s="1"/>
  <c r="S20" i="34" s="1"/>
  <c r="T20" i="34" s="1"/>
  <c r="U20" i="34" s="1"/>
  <c r="V20" i="34" s="1"/>
  <c r="W20" i="34" s="1"/>
  <c r="X20" i="34" s="1"/>
  <c r="Y20" i="34" s="1"/>
  <c r="Z20" i="34" s="1"/>
  <c r="AA20" i="34" s="1"/>
  <c r="AB20" i="34" s="1"/>
  <c r="AC20" i="34" s="1"/>
  <c r="AD20" i="34" s="1"/>
  <c r="AE20" i="34" s="1"/>
  <c r="AF20" i="34" s="1"/>
  <c r="J9" i="34"/>
  <c r="J10" i="34" s="1"/>
  <c r="K10" i="34" s="1"/>
  <c r="L10" i="34" s="1"/>
  <c r="M10" i="34" s="1"/>
  <c r="C9" i="34"/>
  <c r="K9" i="34"/>
</calcChain>
</file>

<file path=xl/sharedStrings.xml><?xml version="1.0" encoding="utf-8"?>
<sst xmlns="http://schemas.openxmlformats.org/spreadsheetml/2006/main" count="1908" uniqueCount="135">
  <si>
    <t>Sources:</t>
  </si>
  <si>
    <t>hard coal</t>
  </si>
  <si>
    <t>hydro</t>
  </si>
  <si>
    <t>lignite</t>
  </si>
  <si>
    <t>geothermal</t>
  </si>
  <si>
    <t>natural gas peaker</t>
  </si>
  <si>
    <t>municipal solid waste</t>
  </si>
  <si>
    <t>natural gas combined cycle</t>
  </si>
  <si>
    <t>natural gas steam turbine</t>
  </si>
  <si>
    <t>nuclear</t>
  </si>
  <si>
    <t>offshore wind</t>
  </si>
  <si>
    <t>onshore wind</t>
  </si>
  <si>
    <t>biomass</t>
  </si>
  <si>
    <t>petroleum</t>
  </si>
  <si>
    <t>solar thermal</t>
  </si>
  <si>
    <t>solar pv</t>
  </si>
  <si>
    <t>crude oil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</si>
  <si>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</si>
  <si>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</si>
  <si>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</si>
  <si>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</si>
  <si>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</si>
  <si>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</si>
  <si>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</si>
  <si>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</si>
  <si>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age</t>
  </si>
  <si>
    <t>Wind performance</t>
  </si>
  <si>
    <t>Joule</t>
  </si>
  <si>
    <t>How Does Wind Project Performance Change with Age in the United States?</t>
  </si>
  <si>
    <t>https://www.sciencedirect.com/science/article/pii/S2542435120301744</t>
  </si>
  <si>
    <t>year</t>
  </si>
  <si>
    <t>performance trend</t>
  </si>
  <si>
    <t>yearly change in performance</t>
  </si>
  <si>
    <t>year 1-10</t>
  </si>
  <si>
    <t>WIND:</t>
  </si>
  <si>
    <t>year 10</t>
  </si>
  <si>
    <t>year 10+</t>
  </si>
  <si>
    <t>performance vs start year</t>
  </si>
  <si>
    <t>https://iopscience.iop.org/article/10.1088/2633-1357/abb9f1</t>
  </si>
  <si>
    <t>Other plants performance</t>
  </si>
  <si>
    <t>IOP SciNotes</t>
  </si>
  <si>
    <t>Same-plant trends in capacity factor and heat rate for US power plants, 2001–2018</t>
  </si>
  <si>
    <t>Solar performance</t>
  </si>
  <si>
    <t>NREL</t>
  </si>
  <si>
    <t>https://www.nrel.gov/docs/fy12osti/51664.pdf</t>
  </si>
  <si>
    <t>Photovoltaic Degradation Rates -- An Analytical Review</t>
  </si>
  <si>
    <t>Figure 2</t>
  </si>
  <si>
    <t>SOLAR:</t>
  </si>
  <si>
    <t>Notes:</t>
  </si>
  <si>
    <t>Hamilton et al. (Joule) find that wind projects see a 3.6% decrease in output in year</t>
  </si>
  <si>
    <t xml:space="preserve">years after the U.S. PTC's expiration. </t>
  </si>
  <si>
    <t>In other regions, this data should be replaced with local output trends.</t>
  </si>
  <si>
    <t xml:space="preserve">We assume other PTC-eligible plants have the same magnitude of decrease in output </t>
  </si>
  <si>
    <t>after year 10.</t>
  </si>
  <si>
    <t>Simple average (weighted by number of plants)</t>
  </si>
  <si>
    <t>CAGR</t>
  </si>
  <si>
    <t>(Multiple Items)</t>
  </si>
  <si>
    <t>remove "n/a"</t>
  </si>
  <si>
    <t>Average of CAGR</t>
  </si>
  <si>
    <t>Column Labels</t>
  </si>
  <si>
    <t>Row Labels</t>
  </si>
  <si>
    <t>ASCC</t>
  </si>
  <si>
    <t>FRCC</t>
  </si>
  <si>
    <t>HICC</t>
  </si>
  <si>
    <t>MRO</t>
  </si>
  <si>
    <t>NPCC</t>
  </si>
  <si>
    <t>RFC</t>
  </si>
  <si>
    <t>SERC</t>
  </si>
  <si>
    <t>TRE</t>
  </si>
  <si>
    <t>WECC</t>
  </si>
  <si>
    <t>#N/A</t>
  </si>
  <si>
    <t>Grand Total</t>
  </si>
  <si>
    <t>SUN</t>
  </si>
  <si>
    <t>AB</t>
  </si>
  <si>
    <t>BFG</t>
  </si>
  <si>
    <t>BIT</t>
  </si>
  <si>
    <t>BLQ</t>
  </si>
  <si>
    <t>DFO</t>
  </si>
  <si>
    <t>GEO</t>
  </si>
  <si>
    <t>JF</t>
  </si>
  <si>
    <t>KER</t>
  </si>
  <si>
    <t>LFG</t>
  </si>
  <si>
    <t>LIG</t>
  </si>
  <si>
    <t>MSW</t>
  </si>
  <si>
    <t>multiple</t>
  </si>
  <si>
    <t>n/a</t>
  </si>
  <si>
    <t>NG</t>
  </si>
  <si>
    <t>NUC</t>
  </si>
  <si>
    <t>OBG</t>
  </si>
  <si>
    <t>OG</t>
  </si>
  <si>
    <t>OTH</t>
  </si>
  <si>
    <t>PC</t>
  </si>
  <si>
    <t>PUR</t>
  </si>
  <si>
    <t>RC</t>
  </si>
  <si>
    <t>RFO</t>
  </si>
  <si>
    <t>SUB</t>
  </si>
  <si>
    <t>TDF</t>
  </si>
  <si>
    <t>WAT</t>
  </si>
  <si>
    <t>WC</t>
  </si>
  <si>
    <t>WDL</t>
  </si>
  <si>
    <t>WDS</t>
  </si>
  <si>
    <t>WH</t>
  </si>
  <si>
    <t>WND</t>
  </si>
  <si>
    <t>WO</t>
  </si>
  <si>
    <t>2018 capacity-weighted average</t>
  </si>
  <si>
    <t>Fuel</t>
  </si>
  <si>
    <t>(blank)</t>
  </si>
  <si>
    <t>(n/a)</t>
  </si>
  <si>
    <t>Total</t>
  </si>
  <si>
    <t>OBL</t>
  </si>
  <si>
    <t>OBS</t>
  </si>
  <si>
    <t>Helper table 1: sum of CAGR * capacity</t>
  </si>
  <si>
    <t>Years between</t>
  </si>
  <si>
    <t>Sum of CAGR*2018cap</t>
  </si>
  <si>
    <t>Helper table 2: sum of 2018 capacity</t>
  </si>
  <si>
    <t>Sum of 2018_cap</t>
  </si>
  <si>
    <t/>
  </si>
  <si>
    <t>All thermal</t>
  </si>
  <si>
    <t>Hamilton et al. 2020, Table 1</t>
  </si>
  <si>
    <t>Grubert 2019, Supplementary Data</t>
  </si>
  <si>
    <t>Grubert (SciNotes) found a 0.3% CAGR in capacity factor across all plant types in the</t>
  </si>
  <si>
    <t>U.S. CAGR varies widely by fuel type and region. They found a significant increase in capacity factor</t>
  </si>
  <si>
    <t>over time for gas plants and a decrease for coal plants. We hypothesize this is likely</t>
  </si>
  <si>
    <t xml:space="preserve">U.S. context, and therefore do not assume the same rates of change for new plants </t>
  </si>
  <si>
    <t>in our model. The paper also found a -0.2% CAGR of average plant-level heat rate (meaning</t>
  </si>
  <si>
    <t>plants become slightly more efficient as they age). With these two compounding factors in mind,</t>
  </si>
  <si>
    <t xml:space="preserve">we follow their suggestions that "models can reasonably assume no change in heat rate over time" </t>
  </si>
  <si>
    <t>and that "plant output remains constant on average" for non-PTC-eligible plants.</t>
  </si>
  <si>
    <t>other PTC eligible plant types</t>
  </si>
  <si>
    <t xml:space="preserve">associated with historical fuel switching due to economics and environmental regulation in the </t>
  </si>
  <si>
    <t>reduction in output after PTC</t>
  </si>
  <si>
    <t>percentage</t>
  </si>
  <si>
    <t>competitive at low market prices and decreased O&amp;M activities due to lower profits in</t>
  </si>
  <si>
    <t xml:space="preserve">ten of operating, associated with greater curtailment of plants less economically  </t>
  </si>
  <si>
    <t>Change in Power Plant Output After Production Subsidy Expires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</si>
</sst>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0">
    <xf numFmtId="0" fontId="0" fillId="0" borderId="0"/>
    <xf numFmtId="43" fontId="2" fillId="0" borderId="0"/>
    <xf numFmtId="0" fontId="3" fillId="0" borderId="0">
      <alignment horizontal="left"/>
    </xf>
    <xf numFmtId="0" fontId="5" fillId="0" borderId="0"/>
    <xf numFmtId="0" fontId="8" fillId="0" borderId="1">
      <alignment wrapText="1"/>
    </xf>
    <xf numFmtId="0" fontId="8" fillId="0" borderId="3">
      <alignment wrapText="1"/>
    </xf>
    <xf numFmtId="0" fontId="5" fillId="0" borderId="5">
      <alignment wrapText="1"/>
    </xf>
    <xf numFmtId="0" fontId="5" fillId="0" borderId="7">
      <alignment vertical="top" wrapText="1"/>
    </xf>
    <xf numFmtId="0" fontId="9" fillId="0" borderId="0"/>
    <xf numFmtId="0" fontId="6" fillId="0" borderId="0"/>
    <xf numFmtId="0" fontId="6" fillId="0" borderId="8">
      <alignment wrapText="1"/>
    </xf>
    <xf numFmtId="0" fontId="7" fillId="0" borderId="4">
      <alignment wrapText="1"/>
    </xf>
    <xf numFmtId="0" fontId="6" fillId="0" borderId="6">
      <alignment wrapText="1"/>
    </xf>
    <xf numFmtId="0" fontId="7" fillId="0" borderId="2">
      <alignment wrapText="1"/>
    </xf>
    <xf numFmtId="0" fontId="6" fillId="0" borderId="0"/>
    <xf numFmtId="0" fontId="4" fillId="0" borderId="0">
      <alignment horizontal="left"/>
    </xf>
    <xf numFmtId="0" fontId="11" fillId="0" borderId="0"/>
    <xf numFmtId="0" fontId="10" fillId="0" borderId="0"/>
    <xf numFmtId="0" fontId="11" fillId="0" borderId="0"/>
    <xf numFmtId="43" fontId="11" fillId="0" borderId="0"/>
    <xf numFmtId="9" fontId="11" fillId="0" borderId="0"/>
    <xf numFmtId="0" fontId="12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6" borderId="11" applyNumberFormat="0" applyAlignment="0" applyProtection="0"/>
    <xf numFmtId="0" fontId="22" fillId="7" borderId="12" applyNumberFormat="0" applyAlignment="0" applyProtection="0"/>
    <xf numFmtId="0" fontId="23" fillId="7" borderId="11" applyNumberFormat="0" applyAlignment="0" applyProtection="0"/>
    <xf numFmtId="0" fontId="24" fillId="0" borderId="13" applyNumberFormat="0" applyFill="0" applyAlignment="0" applyProtection="0"/>
    <xf numFmtId="0" fontId="25" fillId="8" borderId="14" applyNumberFormat="0" applyAlignment="0" applyProtection="0"/>
    <xf numFmtId="0" fontId="26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8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8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8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8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8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8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29" fillId="0" borderId="0"/>
    <xf numFmtId="0" fontId="30" fillId="5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9" fillId="0" borderId="0"/>
    <xf numFmtId="43" fontId="2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/>
    <xf numFmtId="14" fontId="0" fillId="0" borderId="0" xfId="0" applyNumberFormat="1"/>
    <xf numFmtId="10" fontId="0" fillId="0" borderId="0" xfId="0" applyNumberFormat="1"/>
    <xf numFmtId="0" fontId="31" fillId="0" borderId="0" xfId="68"/>
    <xf numFmtId="0" fontId="31" fillId="0" borderId="0" xfId="68" applyAlignment="1">
      <alignment horizontal="left"/>
    </xf>
    <xf numFmtId="0" fontId="32" fillId="0" borderId="0" xfId="68" applyFont="1" applyAlignment="1">
      <alignment horizontal="left"/>
    </xf>
    <xf numFmtId="0" fontId="32" fillId="34" borderId="17" xfId="68" applyFont="1" applyFill="1" applyBorder="1"/>
    <xf numFmtId="0" fontId="32" fillId="34" borderId="0" xfId="68" applyFont="1" applyFill="1"/>
    <xf numFmtId="9" fontId="0" fillId="0" borderId="0" xfId="69" applyFont="1"/>
    <xf numFmtId="9" fontId="32" fillId="0" borderId="0" xfId="69" applyFont="1"/>
    <xf numFmtId="9" fontId="32" fillId="35" borderId="0" xfId="69" applyFont="1" applyFill="1"/>
    <xf numFmtId="0" fontId="32" fillId="34" borderId="18" xfId="68" applyFont="1" applyFill="1" applyBorder="1" applyAlignment="1">
      <alignment horizontal="left"/>
    </xf>
    <xf numFmtId="164" fontId="0" fillId="0" borderId="0" xfId="69" applyNumberFormat="1" applyFont="1"/>
    <xf numFmtId="0" fontId="32" fillId="34" borderId="0" xfId="68" applyFont="1" applyFill="1" applyAlignment="1">
      <alignment horizontal="left"/>
    </xf>
    <xf numFmtId="1" fontId="31" fillId="0" borderId="0" xfId="68" applyNumberFormat="1"/>
    <xf numFmtId="2" fontId="31" fillId="0" borderId="0" xfId="68" applyNumberFormat="1"/>
    <xf numFmtId="165" fontId="0" fillId="0" borderId="0" xfId="0" applyNumberFormat="1"/>
  </cellXfs>
  <cellStyles count="70">
    <cellStyle name="20% - Accent1" xfId="39" builtinId="30" customBuiltin="1"/>
    <cellStyle name="20% - Accent2" xfId="42" builtinId="34" customBuiltin="1"/>
    <cellStyle name="20% - Accent3" xfId="45" builtinId="38" customBuiltin="1"/>
    <cellStyle name="20% - Accent4" xfId="48" builtinId="42" customBuiltin="1"/>
    <cellStyle name="20% - Accent5" xfId="51" builtinId="46" customBuiltin="1"/>
    <cellStyle name="20% - Accent6" xfId="54" builtinId="50" customBuiltin="1"/>
    <cellStyle name="40% - Accent1" xfId="40" builtinId="31" customBuiltin="1"/>
    <cellStyle name="40% - Accent2" xfId="43" builtinId="35" customBuiltin="1"/>
    <cellStyle name="40% - Accent3" xfId="46" builtinId="39" customBuiltin="1"/>
    <cellStyle name="40% - Accent4" xfId="49" builtinId="43" customBuiltin="1"/>
    <cellStyle name="40% - Accent5" xfId="52" builtinId="47" customBuiltin="1"/>
    <cellStyle name="40% - Accent6" xfId="55" builtinId="51" customBuiltin="1"/>
    <cellStyle name="60% - Accent1 2" xfId="60" xr:uid="{212576F3-CB37-41A7-99F3-98005223EDA6}"/>
    <cellStyle name="60% - Accent2 2" xfId="61" xr:uid="{6DAEEB64-E47C-43E7-8B7F-4274BCA74FC3}"/>
    <cellStyle name="60% - Accent3 2" xfId="62" xr:uid="{3B5FDB53-C229-4615-8E0E-29F9991E90BF}"/>
    <cellStyle name="60% - Accent4 2" xfId="63" xr:uid="{454B7430-DD79-4268-A4CA-82722B09105D}"/>
    <cellStyle name="60% - Accent5 2" xfId="64" xr:uid="{4B6DA6F3-D5B2-4AF4-93FC-717DBED39576}"/>
    <cellStyle name="60% - Accent6 2" xfId="65" xr:uid="{E159F924-B6E4-49D9-A6E0-8943A3A03EC1}"/>
    <cellStyle name="Accent1" xfId="38" builtinId="29" customBuiltin="1"/>
    <cellStyle name="Accent2" xfId="41" builtinId="33" customBuiltin="1"/>
    <cellStyle name="Accent3" xfId="44" builtinId="37" customBuiltin="1"/>
    <cellStyle name="Accent4" xfId="47" builtinId="41" customBuiltin="1"/>
    <cellStyle name="Accent5" xfId="50" builtinId="45" customBuiltin="1"/>
    <cellStyle name="Accent6" xfId="53" builtinId="49" customBuiltin="1"/>
    <cellStyle name="Bad" xfId="28" builtinId="27" customBuiltin="1"/>
    <cellStyle name="Body: normal cell" xfId="6" xr:uid="{00000000-0005-0000-0000-000006000000}"/>
    <cellStyle name="Body: normal cell 2" xfId="12" xr:uid="{00000000-0005-0000-0000-00000C000000}"/>
    <cellStyle name="Calculation" xfId="31" builtinId="22" customBuiltin="1"/>
    <cellStyle name="Check Cell" xfId="33" builtinId="23" customBuiltin="1"/>
    <cellStyle name="Comma 2" xfId="1" xr:uid="{00000000-0005-0000-0000-000001000000}"/>
    <cellStyle name="Comma 2 2" xfId="67" xr:uid="{7E9C8E5A-D62B-4DD7-B45E-CB49767877C8}"/>
    <cellStyle name="Comma 3" xfId="19" xr:uid="{00000000-0005-0000-0000-000013000000}"/>
    <cellStyle name="Explanatory Text" xfId="36" builtinId="53" customBuiltin="1"/>
    <cellStyle name="Font: Calibri, 9pt regular" xfId="3" xr:uid="{00000000-0005-0000-0000-000003000000}"/>
    <cellStyle name="Font: Calibri, 9pt regular 2" xfId="14" xr:uid="{00000000-0005-0000-0000-00000E000000}"/>
    <cellStyle name="Footnotes: top row" xfId="7" xr:uid="{00000000-0005-0000-0000-000007000000}"/>
    <cellStyle name="Footnotes: top row 2" xfId="10" xr:uid="{00000000-0005-0000-0000-00000A000000}"/>
    <cellStyle name="Good" xfId="27" builtinId="26" customBuiltin="1"/>
    <cellStyle name="Header: bottom row" xfId="4" xr:uid="{00000000-0005-0000-0000-000004000000}"/>
    <cellStyle name="Header: bottom row 2" xfId="13" xr:uid="{00000000-0005-0000-0000-00000D000000}"/>
    <cellStyle name="Heading 1" xfId="23" builtinId="16" customBuiltin="1"/>
    <cellStyle name="Heading 2" xfId="24" builtinId="17" customBuiltin="1"/>
    <cellStyle name="Heading 3" xfId="25" builtinId="18" customBuiltin="1"/>
    <cellStyle name="Heading 4" xfId="26" builtinId="19" customBuiltin="1"/>
    <cellStyle name="Hyperlink" xfId="8" builtinId="8"/>
    <cellStyle name="Hyperlink 2" xfId="56" xr:uid="{64B21A08-43CB-4062-8A0F-D066DEAC8E24}"/>
    <cellStyle name="Input" xfId="29" builtinId="20" customBuiltin="1"/>
    <cellStyle name="Linked Cell" xfId="32" builtinId="24" customBuiltin="1"/>
    <cellStyle name="Neutral 2" xfId="59" xr:uid="{C7E3D775-312B-4137-B10E-849E14DFFB3A}"/>
    <cellStyle name="Normal" xfId="0" builtinId="0"/>
    <cellStyle name="Normal 2" xfId="9" xr:uid="{00000000-0005-0000-0000-000009000000}"/>
    <cellStyle name="Normal 2 2" xfId="17" xr:uid="{00000000-0005-0000-0000-000011000000}"/>
    <cellStyle name="Normal 2 2 2" xfId="18" xr:uid="{00000000-0005-0000-0000-000012000000}"/>
    <cellStyle name="Normal 2 2 3" xfId="57" xr:uid="{DCA1929E-BE50-4A39-9246-11E723F5D8EB}"/>
    <cellStyle name="Normal 3" xfId="16" xr:uid="{00000000-0005-0000-0000-000010000000}"/>
    <cellStyle name="Normal 3 2" xfId="66" xr:uid="{FE96D7CF-AC80-4AD9-90FF-101A3E6F4CA6}"/>
    <cellStyle name="Normal 3 3" xfId="58" xr:uid="{0AD7B3C6-235E-48C2-BE24-01619A4E0A83}"/>
    <cellStyle name="Normal 4" xfId="21" xr:uid="{00000000-0005-0000-0000-000015000000}"/>
    <cellStyle name="Normal 5" xfId="68" xr:uid="{CC8CF5A7-D9A1-40C7-9B3F-60639C81078E}"/>
    <cellStyle name="Note" xfId="35" builtinId="10" customBuiltin="1"/>
    <cellStyle name="Output" xfId="30" builtinId="21" customBuiltin="1"/>
    <cellStyle name="Parent row" xfId="5" xr:uid="{00000000-0005-0000-0000-000005000000}"/>
    <cellStyle name="Parent row 2" xfId="11" xr:uid="{00000000-0005-0000-0000-00000B000000}"/>
    <cellStyle name="Percent 2" xfId="20" xr:uid="{00000000-0005-0000-0000-000014000000}"/>
    <cellStyle name="Percent 3" xfId="69" xr:uid="{9A890F04-7A0C-4F74-A7FC-1A7A7E6DEF49}"/>
    <cellStyle name="Table title" xfId="2" xr:uid="{00000000-0005-0000-0000-000002000000}"/>
    <cellStyle name="Table title 2" xfId="15" xr:uid="{00000000-0005-0000-0000-00000F000000}"/>
    <cellStyle name="Title" xfId="22" builtinId="15" customBuiltin="1"/>
    <cellStyle name="Total" xfId="37" builtinId="25" customBuiltin="1"/>
    <cellStyle name="Warning Text" xfId="3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2542435120301744" TargetMode="External"/><Relationship Id="rId1" Type="http://schemas.openxmlformats.org/officeDocument/2006/relationships/hyperlink" Target="https://iopscience.iop.org/article/10.1088/2633-1357/abb9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15" zoomScaleNormal="115" workbookViewId="0">
      <selection activeCell="A10" sqref="A10"/>
    </sheetView>
  </sheetViews>
  <sheetFormatPr defaultRowHeight="14.5" x14ac:dyDescent="0.35"/>
  <cols>
    <col min="1" max="1" width="20.1796875" customWidth="1"/>
    <col min="2" max="2" width="40.54296875" customWidth="1"/>
  </cols>
  <sheetData>
    <row r="1" spans="1:7" x14ac:dyDescent="0.35">
      <c r="A1" s="1" t="s">
        <v>134</v>
      </c>
      <c r="B1" s="8"/>
      <c r="C1" s="9"/>
      <c r="F1" s="8"/>
      <c r="G1" s="8"/>
    </row>
    <row r="2" spans="1:7" x14ac:dyDescent="0.35">
      <c r="F2" s="8"/>
      <c r="G2" s="8"/>
    </row>
    <row r="3" spans="1:7" x14ac:dyDescent="0.35">
      <c r="A3" s="1" t="s">
        <v>0</v>
      </c>
      <c r="B3" s="4" t="s">
        <v>26</v>
      </c>
      <c r="F3" s="8"/>
      <c r="G3" s="8"/>
    </row>
    <row r="4" spans="1:7" x14ac:dyDescent="0.35">
      <c r="B4" t="s">
        <v>27</v>
      </c>
      <c r="F4" s="8"/>
      <c r="G4" s="8"/>
    </row>
    <row r="5" spans="1:7" x14ac:dyDescent="0.35">
      <c r="B5" s="2" t="s">
        <v>28</v>
      </c>
      <c r="F5" s="8"/>
      <c r="G5" s="8"/>
    </row>
    <row r="6" spans="1:7" x14ac:dyDescent="0.35">
      <c r="B6" s="3" t="s">
        <v>29</v>
      </c>
      <c r="F6" s="8"/>
      <c r="G6" s="8"/>
    </row>
    <row r="7" spans="1:7" x14ac:dyDescent="0.35">
      <c r="B7" t="s">
        <v>118</v>
      </c>
      <c r="F7" s="8"/>
      <c r="G7" s="8"/>
    </row>
    <row r="8" spans="1:7" x14ac:dyDescent="0.35">
      <c r="F8" s="8"/>
      <c r="G8" s="8"/>
    </row>
    <row r="9" spans="1:7" x14ac:dyDescent="0.35">
      <c r="B9" s="4" t="s">
        <v>39</v>
      </c>
      <c r="F9" s="8"/>
      <c r="G9" s="8"/>
    </row>
    <row r="10" spans="1:7" x14ac:dyDescent="0.35">
      <c r="B10" t="s">
        <v>40</v>
      </c>
      <c r="F10" s="8"/>
      <c r="G10" s="8"/>
    </row>
    <row r="11" spans="1:7" x14ac:dyDescent="0.35">
      <c r="B11" s="2" t="s">
        <v>41</v>
      </c>
      <c r="F11" s="8"/>
      <c r="G11" s="8"/>
    </row>
    <row r="12" spans="1:7" x14ac:dyDescent="0.35">
      <c r="B12" s="3" t="s">
        <v>38</v>
      </c>
      <c r="F12" s="8"/>
      <c r="G12" s="8"/>
    </row>
    <row r="13" spans="1:7" x14ac:dyDescent="0.35">
      <c r="B13" t="s">
        <v>119</v>
      </c>
    </row>
    <row r="15" spans="1:7" x14ac:dyDescent="0.35">
      <c r="B15" s="4" t="s">
        <v>42</v>
      </c>
      <c r="F15" s="8"/>
      <c r="G15" s="8"/>
    </row>
    <row r="16" spans="1:7" x14ac:dyDescent="0.35">
      <c r="B16" t="s">
        <v>43</v>
      </c>
      <c r="F16" s="8"/>
      <c r="G16" s="8"/>
    </row>
    <row r="17" spans="1:7" x14ac:dyDescent="0.35">
      <c r="B17" s="2" t="s">
        <v>45</v>
      </c>
      <c r="F17" s="8"/>
      <c r="G17" s="8"/>
    </row>
    <row r="18" spans="1:7" x14ac:dyDescent="0.35">
      <c r="B18" s="3" t="s">
        <v>44</v>
      </c>
      <c r="F18" s="8"/>
      <c r="G18" s="8"/>
    </row>
    <row r="19" spans="1:7" x14ac:dyDescent="0.35">
      <c r="B19" t="s">
        <v>46</v>
      </c>
    </row>
    <row r="21" spans="1:7" x14ac:dyDescent="0.35">
      <c r="A21" s="1" t="s">
        <v>48</v>
      </c>
    </row>
    <row r="22" spans="1:7" x14ac:dyDescent="0.35">
      <c r="A22" t="s">
        <v>49</v>
      </c>
    </row>
    <row r="23" spans="1:7" x14ac:dyDescent="0.35">
      <c r="A23" t="s">
        <v>133</v>
      </c>
    </row>
    <row r="24" spans="1:7" x14ac:dyDescent="0.35">
      <c r="A24" t="s">
        <v>132</v>
      </c>
    </row>
    <row r="25" spans="1:7" x14ac:dyDescent="0.35">
      <c r="A25" t="s">
        <v>50</v>
      </c>
    </row>
    <row r="27" spans="1:7" x14ac:dyDescent="0.35">
      <c r="A27" t="s">
        <v>51</v>
      </c>
    </row>
    <row r="29" spans="1:7" x14ac:dyDescent="0.35">
      <c r="A29" t="s">
        <v>52</v>
      </c>
    </row>
    <row r="30" spans="1:7" x14ac:dyDescent="0.35">
      <c r="A30" t="s">
        <v>53</v>
      </c>
    </row>
    <row r="32" spans="1:7" x14ac:dyDescent="0.35">
      <c r="A32" t="s">
        <v>120</v>
      </c>
    </row>
    <row r="33" spans="1:7" x14ac:dyDescent="0.35">
      <c r="A33" t="s">
        <v>121</v>
      </c>
    </row>
    <row r="34" spans="1:7" x14ac:dyDescent="0.35">
      <c r="A34" t="s">
        <v>122</v>
      </c>
    </row>
    <row r="35" spans="1:7" x14ac:dyDescent="0.35">
      <c r="A35" t="s">
        <v>129</v>
      </c>
      <c r="F35" s="8"/>
      <c r="G35" s="8"/>
    </row>
    <row r="36" spans="1:7" x14ac:dyDescent="0.35">
      <c r="A36" t="s">
        <v>123</v>
      </c>
      <c r="F36" s="8"/>
      <c r="G36" s="8"/>
    </row>
    <row r="37" spans="1:7" x14ac:dyDescent="0.35">
      <c r="A37" t="s">
        <v>124</v>
      </c>
      <c r="F37" s="8"/>
      <c r="G37" s="8"/>
    </row>
    <row r="38" spans="1:7" x14ac:dyDescent="0.35">
      <c r="A38" t="s">
        <v>125</v>
      </c>
      <c r="F38" s="8"/>
      <c r="G38" s="8"/>
    </row>
    <row r="39" spans="1:7" x14ac:dyDescent="0.35">
      <c r="A39" t="s">
        <v>126</v>
      </c>
      <c r="F39" s="8"/>
      <c r="G39" s="8"/>
    </row>
    <row r="40" spans="1:7" x14ac:dyDescent="0.35">
      <c r="A40" t="s">
        <v>127</v>
      </c>
      <c r="F40" s="8"/>
      <c r="G40" s="8"/>
    </row>
    <row r="41" spans="1:7" x14ac:dyDescent="0.35">
      <c r="F41" s="8"/>
      <c r="G41" s="8"/>
    </row>
    <row r="42" spans="1:7" x14ac:dyDescent="0.35">
      <c r="F42" s="8"/>
      <c r="G42" s="8"/>
    </row>
  </sheetData>
  <hyperlinks>
    <hyperlink ref="B12" r:id="rId1" xr:uid="{37EF0320-5D0F-4FA2-8923-A54440F3CE2F}"/>
    <hyperlink ref="B6" r:id="rId2" xr:uid="{3CBF5CEB-E237-42A0-BFAD-42DC2D78882D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0D84-2DF3-4E5A-BF41-4A25845EE5B1}">
  <dimension ref="A1:DN242"/>
  <sheetViews>
    <sheetView topLeftCell="A49" zoomScale="55" zoomScaleNormal="55" workbookViewId="0">
      <selection activeCell="M76" sqref="M76"/>
    </sheetView>
  </sheetViews>
  <sheetFormatPr defaultColWidth="13.81640625" defaultRowHeight="18.5" x14ac:dyDescent="0.45"/>
  <cols>
    <col min="1" max="1" width="19.453125" style="11" bestFit="1" customWidth="1"/>
    <col min="2" max="2" width="20.36328125" style="11" bestFit="1" customWidth="1"/>
    <col min="3" max="3" width="6.54296875" style="11" bestFit="1" customWidth="1"/>
    <col min="4" max="4" width="15.26953125" style="11" bestFit="1" customWidth="1"/>
    <col min="5" max="5" width="6.36328125" style="11" bestFit="1" customWidth="1"/>
    <col min="6" max="6" width="8.90625" style="11" bestFit="1" customWidth="1"/>
    <col min="7" max="7" width="7.6328125" style="11" bestFit="1" customWidth="1"/>
    <col min="8" max="9" width="8.90625" style="11" bestFit="1" customWidth="1"/>
    <col min="10" max="10" width="7.6328125" style="11" bestFit="1" customWidth="1"/>
    <col min="11" max="11" width="8.90625" style="11" bestFit="1" customWidth="1"/>
    <col min="12" max="12" width="6.7265625" style="11" bestFit="1" customWidth="1"/>
    <col min="13" max="13" width="14" style="11" bestFit="1" customWidth="1"/>
    <col min="14" max="69" width="6.36328125" style="11" bestFit="1" customWidth="1"/>
    <col min="70" max="70" width="7.6328125" style="11" bestFit="1" customWidth="1"/>
    <col min="71" max="73" width="6.36328125" style="11" bestFit="1" customWidth="1"/>
    <col min="74" max="84" width="7.6328125" style="11" bestFit="1" customWidth="1"/>
    <col min="85" max="85" width="6.36328125" style="11" bestFit="1" customWidth="1"/>
    <col min="86" max="86" width="7.6328125" style="11" bestFit="1" customWidth="1"/>
    <col min="87" max="90" width="6.36328125" style="11" bestFit="1" customWidth="1"/>
    <col min="91" max="94" width="7.6328125" style="11" bestFit="1" customWidth="1"/>
    <col min="95" max="105" width="6.36328125" style="11" bestFit="1" customWidth="1"/>
    <col min="106" max="108" width="7.6328125" style="11" bestFit="1" customWidth="1"/>
    <col min="109" max="117" width="6.36328125" style="11" bestFit="1" customWidth="1"/>
    <col min="118" max="118" width="14" style="11" bestFit="1" customWidth="1"/>
    <col min="119" max="121" width="6.36328125" style="11" bestFit="1" customWidth="1"/>
    <col min="122" max="122" width="15.26953125" style="11" bestFit="1" customWidth="1"/>
    <col min="123" max="123" width="8.90625" style="11" bestFit="1" customWidth="1"/>
    <col min="124" max="126" width="15.26953125" style="11" bestFit="1" customWidth="1"/>
    <col min="127" max="129" width="6.36328125" style="11" bestFit="1" customWidth="1"/>
    <col min="130" max="133" width="15.26953125" style="11" bestFit="1" customWidth="1"/>
    <col min="134" max="134" width="8.90625" style="11" bestFit="1" customWidth="1"/>
    <col min="135" max="136" width="15.26953125" style="11" bestFit="1" customWidth="1"/>
    <col min="137" max="138" width="6.36328125" style="11" bestFit="1" customWidth="1"/>
    <col min="139" max="139" width="8.90625" style="11" bestFit="1" customWidth="1"/>
    <col min="140" max="140" width="15.26953125" style="11" bestFit="1" customWidth="1"/>
    <col min="141" max="141" width="10.1796875" style="11" bestFit="1" customWidth="1"/>
    <col min="142" max="146" width="6.36328125" style="11" bestFit="1" customWidth="1"/>
    <col min="147" max="147" width="11.453125" style="11" bestFit="1" customWidth="1"/>
    <col min="148" max="148" width="8.90625" style="11" bestFit="1" customWidth="1"/>
    <col min="149" max="149" width="6.36328125" style="11" bestFit="1" customWidth="1"/>
    <col min="150" max="154" width="15.26953125" style="11" bestFit="1" customWidth="1"/>
    <col min="155" max="155" width="6.36328125" style="11" bestFit="1" customWidth="1"/>
    <col min="156" max="157" width="15.26953125" style="11" bestFit="1" customWidth="1"/>
    <col min="158" max="159" width="6.36328125" style="11" bestFit="1" customWidth="1"/>
    <col min="160" max="161" width="15.26953125" style="11" bestFit="1" customWidth="1"/>
    <col min="162" max="162" width="8.90625" style="11" bestFit="1" customWidth="1"/>
    <col min="163" max="164" width="15.26953125" style="11" bestFit="1" customWidth="1"/>
    <col min="165" max="167" width="6.36328125" style="11" bestFit="1" customWidth="1"/>
    <col min="168" max="169" width="15.26953125" style="11" bestFit="1" customWidth="1"/>
    <col min="170" max="172" width="6.36328125" style="11" bestFit="1" customWidth="1"/>
    <col min="173" max="173" width="15.26953125" style="11" bestFit="1" customWidth="1"/>
    <col min="174" max="174" width="11.453125" style="11" bestFit="1" customWidth="1"/>
    <col min="175" max="175" width="15.26953125" style="11" bestFit="1" customWidth="1"/>
    <col min="176" max="176" width="6.36328125" style="11" bestFit="1" customWidth="1"/>
    <col min="177" max="177" width="14" style="11" bestFit="1" customWidth="1"/>
    <col min="178" max="178" width="15.26953125" style="11" bestFit="1" customWidth="1"/>
    <col min="179" max="179" width="6.36328125" style="11" bestFit="1" customWidth="1"/>
    <col min="180" max="185" width="15.26953125" style="11" bestFit="1" customWidth="1"/>
    <col min="186" max="186" width="10.1796875" style="11" bestFit="1" customWidth="1"/>
    <col min="187" max="187" width="15.26953125" style="11" bestFit="1" customWidth="1"/>
    <col min="188" max="189" width="6.36328125" style="11" bestFit="1" customWidth="1"/>
    <col min="190" max="192" width="15.26953125" style="11" bestFit="1" customWidth="1"/>
    <col min="193" max="193" width="6.36328125" style="11" bestFit="1" customWidth="1"/>
    <col min="194" max="196" width="15.26953125" style="11" bestFit="1" customWidth="1"/>
    <col min="197" max="197" width="6.36328125" style="11" bestFit="1" customWidth="1"/>
    <col min="198" max="198" width="15.26953125" style="11" bestFit="1" customWidth="1"/>
    <col min="199" max="199" width="10.1796875" style="11" bestFit="1" customWidth="1"/>
    <col min="200" max="200" width="6.36328125" style="11" bestFit="1" customWidth="1"/>
    <col min="201" max="201" width="15.26953125" style="11" bestFit="1" customWidth="1"/>
    <col min="202" max="203" width="6.36328125" style="11" bestFit="1" customWidth="1"/>
    <col min="204" max="204" width="15.26953125" style="11" bestFit="1" customWidth="1"/>
    <col min="205" max="205" width="8.90625" style="11" bestFit="1" customWidth="1"/>
    <col min="206" max="207" width="15.26953125" style="11" bestFit="1" customWidth="1"/>
    <col min="208" max="210" width="6.36328125" style="11" bestFit="1" customWidth="1"/>
    <col min="211" max="211" width="15.26953125" style="11" bestFit="1" customWidth="1"/>
    <col min="212" max="212" width="8.90625" style="11" bestFit="1" customWidth="1"/>
    <col min="213" max="214" width="15.26953125" style="11" bestFit="1" customWidth="1"/>
    <col min="215" max="215" width="14" style="11" bestFit="1" customWidth="1"/>
    <col min="216" max="218" width="6.36328125" style="11" bestFit="1" customWidth="1"/>
    <col min="219" max="219" width="15.26953125" style="11" bestFit="1" customWidth="1"/>
    <col min="220" max="220" width="8.90625" style="11" bestFit="1" customWidth="1"/>
    <col min="221" max="221" width="15.26953125" style="11" bestFit="1" customWidth="1"/>
    <col min="222" max="224" width="6.36328125" style="11" bestFit="1" customWidth="1"/>
    <col min="225" max="225" width="10.1796875" style="11" bestFit="1" customWidth="1"/>
    <col min="226" max="226" width="15.26953125" style="11" bestFit="1" customWidth="1"/>
    <col min="227" max="227" width="8.90625" style="11" bestFit="1" customWidth="1"/>
    <col min="228" max="230" width="15.26953125" style="11" bestFit="1" customWidth="1"/>
    <col min="231" max="231" width="6.36328125" style="11" bestFit="1" customWidth="1"/>
    <col min="232" max="237" width="15.26953125" style="11" bestFit="1" customWidth="1"/>
    <col min="238" max="239" width="6.36328125" style="11" bestFit="1" customWidth="1"/>
    <col min="240" max="240" width="15.26953125" style="11" bestFit="1" customWidth="1"/>
    <col min="241" max="241" width="14" style="11" bestFit="1" customWidth="1"/>
    <col min="242" max="246" width="15.26953125" style="11" bestFit="1" customWidth="1"/>
    <col min="247" max="248" width="6.36328125" style="11" bestFit="1" customWidth="1"/>
    <col min="249" max="251" width="15.26953125" style="11" bestFit="1" customWidth="1"/>
    <col min="252" max="252" width="8.90625" style="11" bestFit="1" customWidth="1"/>
    <col min="253" max="254" width="15.26953125" style="11" bestFit="1" customWidth="1"/>
    <col min="255" max="257" width="6.36328125" style="11" bestFit="1" customWidth="1"/>
    <col min="258" max="263" width="15.26953125" style="11" bestFit="1" customWidth="1"/>
    <col min="264" max="265" width="6.36328125" style="11" bestFit="1" customWidth="1"/>
    <col min="266" max="267" width="15.26953125" style="11" bestFit="1" customWidth="1"/>
    <col min="268" max="268" width="6.36328125" style="11" bestFit="1" customWidth="1"/>
    <col min="269" max="269" width="14" style="11" bestFit="1" customWidth="1"/>
    <col min="270" max="270" width="15.26953125" style="11" bestFit="1" customWidth="1"/>
    <col min="271" max="271" width="10.1796875" style="11" bestFit="1" customWidth="1"/>
    <col min="272" max="274" width="15.26953125" style="11" bestFit="1" customWidth="1"/>
    <col min="275" max="276" width="8.90625" style="11" bestFit="1" customWidth="1"/>
    <col min="277" max="280" width="15.26953125" style="11" bestFit="1" customWidth="1"/>
    <col min="281" max="283" width="6.36328125" style="11" bestFit="1" customWidth="1"/>
    <col min="284" max="284" width="15.26953125" style="11" bestFit="1" customWidth="1"/>
    <col min="285" max="285" width="14" style="11" bestFit="1" customWidth="1"/>
    <col min="286" max="286" width="15.26953125" style="11" bestFit="1" customWidth="1"/>
    <col min="287" max="287" width="8.90625" style="11" bestFit="1" customWidth="1"/>
    <col min="288" max="288" width="15.26953125" style="11" bestFit="1" customWidth="1"/>
    <col min="289" max="289" width="8.90625" style="11" bestFit="1" customWidth="1"/>
    <col min="290" max="296" width="15.26953125" style="11" bestFit="1" customWidth="1"/>
    <col min="297" max="298" width="6.36328125" style="11" bestFit="1" customWidth="1"/>
    <col min="299" max="299" width="15.26953125" style="11" bestFit="1" customWidth="1"/>
    <col min="300" max="300" width="8.90625" style="11" bestFit="1" customWidth="1"/>
    <col min="301" max="301" width="10.1796875" style="11" bestFit="1" customWidth="1"/>
    <col min="302" max="303" width="6.36328125" style="11" bestFit="1" customWidth="1"/>
    <col min="304" max="305" width="8.90625" style="11" bestFit="1" customWidth="1"/>
    <col min="306" max="308" width="15.26953125" style="11" bestFit="1" customWidth="1"/>
    <col min="309" max="309" width="6.36328125" style="11" bestFit="1" customWidth="1"/>
    <col min="310" max="311" width="15.26953125" style="11" bestFit="1" customWidth="1"/>
    <col min="312" max="312" width="8.90625" style="11" bestFit="1" customWidth="1"/>
    <col min="313" max="316" width="15.26953125" style="11" bestFit="1" customWidth="1"/>
    <col min="317" max="317" width="8.90625" style="11" bestFit="1" customWidth="1"/>
    <col min="318" max="318" width="15.26953125" style="11" bestFit="1" customWidth="1"/>
    <col min="319" max="319" width="10.1796875" style="11" bestFit="1" customWidth="1"/>
    <col min="320" max="320" width="15.26953125" style="11" bestFit="1" customWidth="1"/>
    <col min="321" max="323" width="6.36328125" style="11" bestFit="1" customWidth="1"/>
    <col min="324" max="328" width="15.26953125" style="11" bestFit="1" customWidth="1"/>
    <col min="329" max="329" width="11.453125" style="11" bestFit="1" customWidth="1"/>
    <col min="330" max="330" width="15.26953125" style="11" bestFit="1" customWidth="1"/>
    <col min="331" max="332" width="6.36328125" style="11" bestFit="1" customWidth="1"/>
    <col min="333" max="345" width="15.26953125" style="11" bestFit="1" customWidth="1"/>
    <col min="346" max="347" width="6.36328125" style="11" bestFit="1" customWidth="1"/>
    <col min="348" max="355" width="15.26953125" style="11" bestFit="1" customWidth="1"/>
    <col min="356" max="356" width="6.36328125" style="11" bestFit="1" customWidth="1"/>
    <col min="357" max="359" width="15.26953125" style="11" bestFit="1" customWidth="1"/>
    <col min="360" max="360" width="10.1796875" style="11" bestFit="1" customWidth="1"/>
    <col min="361" max="368" width="15.26953125" style="11" bestFit="1" customWidth="1"/>
    <col min="369" max="369" width="6.36328125" style="11" bestFit="1" customWidth="1"/>
    <col min="370" max="370" width="14" style="11" bestFit="1" customWidth="1"/>
    <col min="371" max="373" width="15.26953125" style="11" bestFit="1" customWidth="1"/>
    <col min="374" max="374" width="12.7265625" style="11" bestFit="1" customWidth="1"/>
    <col min="375" max="376" width="8.90625" style="11" bestFit="1" customWidth="1"/>
    <col min="377" max="380" width="15.26953125" style="11" bestFit="1" customWidth="1"/>
    <col min="381" max="381" width="10.1796875" style="11" bestFit="1" customWidth="1"/>
    <col min="382" max="384" width="15.26953125" style="11" bestFit="1" customWidth="1"/>
    <col min="385" max="387" width="6.36328125" style="11" bestFit="1" customWidth="1"/>
    <col min="388" max="388" width="15.26953125" style="11" bestFit="1" customWidth="1"/>
    <col min="389" max="390" width="14" style="11" bestFit="1" customWidth="1"/>
    <col min="391" max="398" width="15.26953125" style="11" bestFit="1" customWidth="1"/>
    <col min="399" max="399" width="8.90625" style="11" bestFit="1" customWidth="1"/>
    <col min="400" max="401" width="15.26953125" style="11" bestFit="1" customWidth="1"/>
    <col min="402" max="402" width="14" style="11" bestFit="1" customWidth="1"/>
    <col min="403" max="405" width="15.26953125" style="11" bestFit="1" customWidth="1"/>
    <col min="406" max="407" width="6.36328125" style="11" bestFit="1" customWidth="1"/>
    <col min="408" max="408" width="15.26953125" style="11" bestFit="1" customWidth="1"/>
    <col min="409" max="409" width="8.90625" style="11" bestFit="1" customWidth="1"/>
    <col min="410" max="412" width="15.26953125" style="11" bestFit="1" customWidth="1"/>
    <col min="413" max="413" width="14" style="11" bestFit="1" customWidth="1"/>
    <col min="414" max="416" width="15.26953125" style="11" bestFit="1" customWidth="1"/>
    <col min="417" max="417" width="8.90625" style="11" bestFit="1" customWidth="1"/>
    <col min="418" max="419" width="6.36328125" style="11" bestFit="1" customWidth="1"/>
    <col min="420" max="424" width="15.26953125" style="11" bestFit="1" customWidth="1"/>
    <col min="425" max="427" width="8.90625" style="11" bestFit="1" customWidth="1"/>
    <col min="428" max="433" width="15.26953125" style="11" bestFit="1" customWidth="1"/>
    <col min="434" max="434" width="10.1796875" style="11" bestFit="1" customWidth="1"/>
    <col min="435" max="438" width="15.26953125" style="11" bestFit="1" customWidth="1"/>
    <col min="439" max="439" width="10.1796875" style="11" bestFit="1" customWidth="1"/>
    <col min="440" max="440" width="15.26953125" style="11" bestFit="1" customWidth="1"/>
    <col min="441" max="442" width="6.36328125" style="11" bestFit="1" customWidth="1"/>
    <col min="443" max="446" width="15.26953125" style="11" bestFit="1" customWidth="1"/>
    <col min="447" max="447" width="8.90625" style="11" bestFit="1" customWidth="1"/>
    <col min="448" max="451" width="15.26953125" style="11" bestFit="1" customWidth="1"/>
    <col min="452" max="452" width="14" style="11" bestFit="1" customWidth="1"/>
    <col min="453" max="455" width="15.26953125" style="11" bestFit="1" customWidth="1"/>
    <col min="456" max="456" width="6.36328125" style="11" bestFit="1" customWidth="1"/>
    <col min="457" max="457" width="14" style="11" bestFit="1" customWidth="1"/>
    <col min="458" max="468" width="15.26953125" style="11" bestFit="1" customWidth="1"/>
    <col min="469" max="469" width="8.90625" style="11" bestFit="1" customWidth="1"/>
    <col min="470" max="478" width="15.26953125" style="11" bestFit="1" customWidth="1"/>
    <col min="479" max="480" width="6.36328125" style="11" bestFit="1" customWidth="1"/>
    <col min="481" max="492" width="15.26953125" style="11" bestFit="1" customWidth="1"/>
    <col min="493" max="493" width="8.90625" style="11" bestFit="1" customWidth="1"/>
    <col min="494" max="497" width="15.26953125" style="11" bestFit="1" customWidth="1"/>
    <col min="498" max="498" width="12.7265625" style="11" bestFit="1" customWidth="1"/>
    <col min="499" max="499" width="14" style="11" bestFit="1" customWidth="1"/>
    <col min="500" max="500" width="8.90625" style="11" bestFit="1" customWidth="1"/>
    <col min="501" max="501" width="14" style="11" bestFit="1" customWidth="1"/>
    <col min="502" max="502" width="15.26953125" style="11" bestFit="1" customWidth="1"/>
    <col min="503" max="504" width="6.36328125" style="11" bestFit="1" customWidth="1"/>
    <col min="505" max="508" width="15.26953125" style="11" bestFit="1" customWidth="1"/>
    <col min="509" max="509" width="10.1796875" style="11" bestFit="1" customWidth="1"/>
    <col min="510" max="512" width="15.26953125" style="11" bestFit="1" customWidth="1"/>
    <col min="513" max="513" width="8.90625" style="11" bestFit="1" customWidth="1"/>
    <col min="514" max="527" width="15.26953125" style="11" bestFit="1" customWidth="1"/>
    <col min="528" max="530" width="6.36328125" style="11" bestFit="1" customWidth="1"/>
    <col min="531" max="531" width="15.26953125" style="11" bestFit="1" customWidth="1"/>
    <col min="532" max="532" width="8.90625" style="11" bestFit="1" customWidth="1"/>
    <col min="533" max="534" width="15.26953125" style="11" bestFit="1" customWidth="1"/>
    <col min="535" max="535" width="14" style="11" bestFit="1" customWidth="1"/>
    <col min="536" max="549" width="15.26953125" style="11" bestFit="1" customWidth="1"/>
    <col min="550" max="550" width="10.1796875" style="11" bestFit="1" customWidth="1"/>
    <col min="551" max="555" width="15.26953125" style="11" bestFit="1" customWidth="1"/>
    <col min="556" max="556" width="10.1796875" style="11" bestFit="1" customWidth="1"/>
    <col min="557" max="561" width="15.26953125" style="11" bestFit="1" customWidth="1"/>
    <col min="562" max="563" width="6.36328125" style="11" bestFit="1" customWidth="1"/>
    <col min="564" max="565" width="15.26953125" style="11" bestFit="1" customWidth="1"/>
    <col min="566" max="567" width="14" style="11" bestFit="1" customWidth="1"/>
    <col min="568" max="568" width="15.26953125" style="11" bestFit="1" customWidth="1"/>
    <col min="569" max="570" width="10.1796875" style="11" bestFit="1" customWidth="1"/>
    <col min="571" max="572" width="15.26953125" style="11" bestFit="1" customWidth="1"/>
    <col min="573" max="575" width="8.90625" style="11" bestFit="1" customWidth="1"/>
    <col min="576" max="579" width="15.26953125" style="11" bestFit="1" customWidth="1"/>
    <col min="580" max="581" width="14" style="11" bestFit="1" customWidth="1"/>
    <col min="582" max="582" width="15.26953125" style="11" bestFit="1" customWidth="1"/>
    <col min="583" max="583" width="14" style="11" bestFit="1" customWidth="1"/>
    <col min="584" max="590" width="15.26953125" style="11" bestFit="1" customWidth="1"/>
    <col min="591" max="591" width="6.36328125" style="11" bestFit="1" customWidth="1"/>
    <col min="592" max="600" width="15.26953125" style="11" bestFit="1" customWidth="1"/>
    <col min="601" max="601" width="11.453125" style="11" bestFit="1" customWidth="1"/>
    <col min="602" max="602" width="14" style="11" bestFit="1" customWidth="1"/>
    <col min="603" max="606" width="15.26953125" style="11" bestFit="1" customWidth="1"/>
    <col min="607" max="607" width="8.90625" style="11" bestFit="1" customWidth="1"/>
    <col min="608" max="620" width="15.26953125" style="11" bestFit="1" customWidth="1"/>
    <col min="621" max="621" width="6.36328125" style="11" bestFit="1" customWidth="1"/>
    <col min="622" max="627" width="15.26953125" style="11" bestFit="1" customWidth="1"/>
    <col min="628" max="628" width="14" style="11" bestFit="1" customWidth="1"/>
    <col min="629" max="631" width="15.26953125" style="11" bestFit="1" customWidth="1"/>
    <col min="632" max="632" width="12.7265625" style="11" bestFit="1" customWidth="1"/>
    <col min="633" max="638" width="15.26953125" style="11" bestFit="1" customWidth="1"/>
    <col min="639" max="640" width="8.90625" style="11" bestFit="1" customWidth="1"/>
    <col min="641" max="643" width="15.26953125" style="11" bestFit="1" customWidth="1"/>
    <col min="644" max="644" width="11.453125" style="11" bestFit="1" customWidth="1"/>
    <col min="645" max="649" width="15.26953125" style="11" bestFit="1" customWidth="1"/>
    <col min="650" max="650" width="14" style="11" bestFit="1" customWidth="1"/>
    <col min="651" max="657" width="15.26953125" style="11" bestFit="1" customWidth="1"/>
    <col min="658" max="658" width="14" style="11" bestFit="1" customWidth="1"/>
    <col min="659" max="660" width="15.26953125" style="11" bestFit="1" customWidth="1"/>
    <col min="661" max="664" width="6.36328125" style="11" bestFit="1" customWidth="1"/>
    <col min="665" max="665" width="15.26953125" style="11" bestFit="1" customWidth="1"/>
    <col min="666" max="666" width="12.7265625" style="11" bestFit="1" customWidth="1"/>
    <col min="667" max="674" width="15.26953125" style="11" bestFit="1" customWidth="1"/>
    <col min="675" max="675" width="14" style="11" bestFit="1" customWidth="1"/>
    <col min="676" max="676" width="15.26953125" style="11" bestFit="1" customWidth="1"/>
    <col min="677" max="677" width="8.90625" style="11" bestFit="1" customWidth="1"/>
    <col min="678" max="680" width="15.26953125" style="11" bestFit="1" customWidth="1"/>
    <col min="681" max="681" width="14" style="11" bestFit="1" customWidth="1"/>
    <col min="682" max="690" width="15.26953125" style="11" bestFit="1" customWidth="1"/>
    <col min="691" max="693" width="6.36328125" style="11" bestFit="1" customWidth="1"/>
    <col min="694" max="695" width="15.26953125" style="11" bestFit="1" customWidth="1"/>
    <col min="696" max="696" width="11.453125" style="11" bestFit="1" customWidth="1"/>
    <col min="697" max="699" width="15.26953125" style="11" bestFit="1" customWidth="1"/>
    <col min="700" max="700" width="10.1796875" style="11" bestFit="1" customWidth="1"/>
    <col min="701" max="708" width="15.26953125" style="11" bestFit="1" customWidth="1"/>
    <col min="709" max="710" width="14" style="11" bestFit="1" customWidth="1"/>
    <col min="711" max="719" width="15.26953125" style="11" bestFit="1" customWidth="1"/>
    <col min="720" max="720" width="10.1796875" style="11" bestFit="1" customWidth="1"/>
    <col min="721" max="721" width="15.26953125" style="11" bestFit="1" customWidth="1"/>
    <col min="722" max="724" width="6.36328125" style="11" bestFit="1" customWidth="1"/>
    <col min="725" max="726" width="15.26953125" style="11" bestFit="1" customWidth="1"/>
    <col min="727" max="727" width="14" style="11" bestFit="1" customWidth="1"/>
    <col min="728" max="729" width="15.26953125" style="11" bestFit="1" customWidth="1"/>
    <col min="730" max="730" width="10.1796875" style="11" bestFit="1" customWidth="1"/>
    <col min="731" max="739" width="15.26953125" style="11" bestFit="1" customWidth="1"/>
    <col min="740" max="740" width="8.90625" style="11" bestFit="1" customWidth="1"/>
    <col min="741" max="741" width="14" style="11" bestFit="1" customWidth="1"/>
    <col min="742" max="748" width="15.26953125" style="11" bestFit="1" customWidth="1"/>
    <col min="749" max="749" width="10.1796875" style="11" bestFit="1" customWidth="1"/>
    <col min="750" max="754" width="15.26953125" style="11" bestFit="1" customWidth="1"/>
    <col min="755" max="755" width="6.36328125" style="11" bestFit="1" customWidth="1"/>
    <col min="756" max="756" width="15.26953125" style="11" bestFit="1" customWidth="1"/>
    <col min="757" max="757" width="14" style="11" bestFit="1" customWidth="1"/>
    <col min="758" max="760" width="15.26953125" style="11" bestFit="1" customWidth="1"/>
    <col min="761" max="762" width="8.90625" style="11" bestFit="1" customWidth="1"/>
    <col min="763" max="769" width="15.26953125" style="11" bestFit="1" customWidth="1"/>
    <col min="770" max="770" width="14" style="11" bestFit="1" customWidth="1"/>
    <col min="771" max="771" width="8.90625" style="11" bestFit="1" customWidth="1"/>
    <col min="772" max="776" width="15.26953125" style="11" bestFit="1" customWidth="1"/>
    <col min="777" max="777" width="14" style="11" bestFit="1" customWidth="1"/>
    <col min="778" max="779" width="15.26953125" style="11" bestFit="1" customWidth="1"/>
    <col min="780" max="782" width="6.36328125" style="11" bestFit="1" customWidth="1"/>
    <col min="783" max="789" width="15.26953125" style="11" bestFit="1" customWidth="1"/>
    <col min="790" max="790" width="8.90625" style="11" bestFit="1" customWidth="1"/>
    <col min="791" max="792" width="15.26953125" style="11" bestFit="1" customWidth="1"/>
    <col min="793" max="793" width="10.1796875" style="11" bestFit="1" customWidth="1"/>
    <col min="794" max="798" width="15.26953125" style="11" bestFit="1" customWidth="1"/>
    <col min="799" max="799" width="14" style="11" bestFit="1" customWidth="1"/>
    <col min="800" max="800" width="15.26953125" style="11" bestFit="1" customWidth="1"/>
    <col min="801" max="802" width="8.90625" style="11" bestFit="1" customWidth="1"/>
    <col min="803" max="810" width="15.26953125" style="11" bestFit="1" customWidth="1"/>
    <col min="811" max="811" width="10.1796875" style="11" bestFit="1" customWidth="1"/>
    <col min="812" max="816" width="15.26953125" style="11" bestFit="1" customWidth="1"/>
    <col min="817" max="818" width="6.36328125" style="11" bestFit="1" customWidth="1"/>
    <col min="819" max="829" width="15.26953125" style="11" bestFit="1" customWidth="1"/>
    <col min="830" max="830" width="14" style="11" bestFit="1" customWidth="1"/>
    <col min="831" max="831" width="15.26953125" style="11" bestFit="1" customWidth="1"/>
    <col min="832" max="832" width="14" style="11" bestFit="1" customWidth="1"/>
    <col min="833" max="834" width="15.26953125" style="11" bestFit="1" customWidth="1"/>
    <col min="835" max="835" width="14" style="11" bestFit="1" customWidth="1"/>
    <col min="836" max="841" width="15.26953125" style="11" bestFit="1" customWidth="1"/>
    <col min="842" max="842" width="8.90625" style="11" bestFit="1" customWidth="1"/>
    <col min="843" max="850" width="15.26953125" style="11" bestFit="1" customWidth="1"/>
    <col min="851" max="851" width="14" style="11" bestFit="1" customWidth="1"/>
    <col min="852" max="852" width="15.26953125" style="11" bestFit="1" customWidth="1"/>
    <col min="853" max="853" width="14" style="11" bestFit="1" customWidth="1"/>
    <col min="854" max="855" width="15.26953125" style="11" bestFit="1" customWidth="1"/>
    <col min="856" max="857" width="6.36328125" style="11" bestFit="1" customWidth="1"/>
    <col min="858" max="859" width="15.26953125" style="11" bestFit="1" customWidth="1"/>
    <col min="860" max="860" width="14" style="11" bestFit="1" customWidth="1"/>
    <col min="861" max="862" width="15.26953125" style="11" bestFit="1" customWidth="1"/>
    <col min="863" max="863" width="14" style="11" bestFit="1" customWidth="1"/>
    <col min="864" max="871" width="15.26953125" style="11" bestFit="1" customWidth="1"/>
    <col min="872" max="872" width="8.90625" style="11" bestFit="1" customWidth="1"/>
    <col min="873" max="879" width="15.26953125" style="11" bestFit="1" customWidth="1"/>
    <col min="880" max="880" width="8.90625" style="11" bestFit="1" customWidth="1"/>
    <col min="881" max="882" width="15.26953125" style="11" bestFit="1" customWidth="1"/>
    <col min="883" max="884" width="6.36328125" style="11" bestFit="1" customWidth="1"/>
    <col min="885" max="892" width="15.26953125" style="11" bestFit="1" customWidth="1"/>
    <col min="893" max="893" width="8.90625" style="11" bestFit="1" customWidth="1"/>
    <col min="894" max="894" width="15.26953125" style="11" bestFit="1" customWidth="1"/>
    <col min="895" max="895" width="10.1796875" style="11" bestFit="1" customWidth="1"/>
    <col min="896" max="898" width="15.26953125" style="11" bestFit="1" customWidth="1"/>
    <col min="899" max="899" width="8.90625" style="11" bestFit="1" customWidth="1"/>
    <col min="900" max="900" width="14" style="11" bestFit="1" customWidth="1"/>
    <col min="901" max="902" width="15.26953125" style="11" bestFit="1" customWidth="1"/>
    <col min="903" max="903" width="14" style="11" bestFit="1" customWidth="1"/>
    <col min="904" max="910" width="15.26953125" style="11" bestFit="1" customWidth="1"/>
    <col min="911" max="913" width="6.36328125" style="11" bestFit="1" customWidth="1"/>
    <col min="914" max="914" width="14" style="11" bestFit="1" customWidth="1"/>
    <col min="915" max="916" width="15.26953125" style="11" bestFit="1" customWidth="1"/>
    <col min="917" max="917" width="10.1796875" style="11" bestFit="1" customWidth="1"/>
    <col min="918" max="919" width="15.26953125" style="11" bestFit="1" customWidth="1"/>
    <col min="920" max="920" width="10.1796875" style="11" bestFit="1" customWidth="1"/>
    <col min="921" max="926" width="15.26953125" style="11" bestFit="1" customWidth="1"/>
    <col min="927" max="929" width="6.36328125" style="11" bestFit="1" customWidth="1"/>
    <col min="930" max="932" width="15.26953125" style="11" bestFit="1" customWidth="1"/>
    <col min="933" max="933" width="11.453125" style="11" bestFit="1" customWidth="1"/>
    <col min="934" max="942" width="15.26953125" style="11" bestFit="1" customWidth="1"/>
    <col min="943" max="944" width="8.90625" style="11" bestFit="1" customWidth="1"/>
    <col min="945" max="951" width="15.26953125" style="11" bestFit="1" customWidth="1"/>
    <col min="952" max="952" width="14" style="11" bestFit="1" customWidth="1"/>
    <col min="953" max="959" width="15.26953125" style="11" bestFit="1" customWidth="1"/>
    <col min="960" max="962" width="6.36328125" style="11" bestFit="1" customWidth="1"/>
    <col min="963" max="965" width="15.26953125" style="11" bestFit="1" customWidth="1"/>
    <col min="966" max="966" width="14" style="11" bestFit="1" customWidth="1"/>
    <col min="967" max="978" width="15.26953125" style="11" bestFit="1" customWidth="1"/>
    <col min="979" max="979" width="8.90625" style="11" bestFit="1" customWidth="1"/>
    <col min="980" max="980" width="10.1796875" style="11" bestFit="1" customWidth="1"/>
    <col min="981" max="987" width="15.26953125" style="11" bestFit="1" customWidth="1"/>
    <col min="988" max="988" width="14" style="11" bestFit="1" customWidth="1"/>
    <col min="989" max="996" width="15.26953125" style="11" bestFit="1" customWidth="1"/>
    <col min="997" max="1000" width="6.36328125" style="11" bestFit="1" customWidth="1"/>
    <col min="1001" max="1002" width="15.26953125" style="11" bestFit="1" customWidth="1"/>
    <col min="1003" max="1003" width="12.7265625" style="11" bestFit="1" customWidth="1"/>
    <col min="1004" max="1004" width="14" style="11" bestFit="1" customWidth="1"/>
    <col min="1005" max="1010" width="15.26953125" style="11" bestFit="1" customWidth="1"/>
    <col min="1011" max="1011" width="8.90625" style="11" bestFit="1" customWidth="1"/>
    <col min="1012" max="1012" width="10.1796875" style="11" bestFit="1" customWidth="1"/>
    <col min="1013" max="1014" width="8.90625" style="11" bestFit="1" customWidth="1"/>
    <col min="1015" max="1019" width="15.26953125" style="11" bestFit="1" customWidth="1"/>
    <col min="1020" max="1020" width="14" style="11" bestFit="1" customWidth="1"/>
    <col min="1021" max="1026" width="15.26953125" style="11" bestFit="1" customWidth="1"/>
    <col min="1027" max="1029" width="6.36328125" style="11" bestFit="1" customWidth="1"/>
    <col min="1030" max="1041" width="15.26953125" style="11" bestFit="1" customWidth="1"/>
    <col min="1042" max="1042" width="14" style="11" bestFit="1" customWidth="1"/>
    <col min="1043" max="1043" width="8.90625" style="11" bestFit="1" customWidth="1"/>
    <col min="1044" max="1050" width="15.26953125" style="11" bestFit="1" customWidth="1"/>
    <col min="1051" max="1051" width="14" style="11" bestFit="1" customWidth="1"/>
    <col min="1052" max="1052" width="15.26953125" style="11" bestFit="1" customWidth="1"/>
    <col min="1053" max="1053" width="10.1796875" style="11" bestFit="1" customWidth="1"/>
    <col min="1054" max="1054" width="15.26953125" style="11" bestFit="1" customWidth="1"/>
    <col min="1055" max="1055" width="6.36328125" style="11" bestFit="1" customWidth="1"/>
    <col min="1056" max="1068" width="15.26953125" style="11" bestFit="1" customWidth="1"/>
    <col min="1069" max="1069" width="8.90625" style="11" bestFit="1" customWidth="1"/>
    <col min="1070" max="1078" width="15.26953125" style="11" bestFit="1" customWidth="1"/>
    <col min="1079" max="1079" width="14" style="11" bestFit="1" customWidth="1"/>
    <col min="1080" max="1085" width="15.26953125" style="11" bestFit="1" customWidth="1"/>
    <col min="1086" max="1089" width="6.36328125" style="11" bestFit="1" customWidth="1"/>
    <col min="1090" max="1102" width="15.26953125" style="11" bestFit="1" customWidth="1"/>
    <col min="1103" max="1103" width="11.453125" style="11" bestFit="1" customWidth="1"/>
    <col min="1104" max="1104" width="10.1796875" style="11" bestFit="1" customWidth="1"/>
    <col min="1105" max="1110" width="15.26953125" style="11" bestFit="1" customWidth="1"/>
    <col min="1111" max="1113" width="6.36328125" style="11" bestFit="1" customWidth="1"/>
    <col min="1114" max="1114" width="15.26953125" style="11" bestFit="1" customWidth="1"/>
    <col min="1115" max="1115" width="12.7265625" style="11" bestFit="1" customWidth="1"/>
    <col min="1116" max="1127" width="15.26953125" style="11" bestFit="1" customWidth="1"/>
    <col min="1128" max="1128" width="10.1796875" style="11" bestFit="1" customWidth="1"/>
    <col min="1129" max="1131" width="15.26953125" style="11" bestFit="1" customWidth="1"/>
    <col min="1132" max="1132" width="8.90625" style="11" bestFit="1" customWidth="1"/>
    <col min="1133" max="1138" width="15.26953125" style="11" bestFit="1" customWidth="1"/>
    <col min="1139" max="1139" width="10.1796875" style="11" bestFit="1" customWidth="1"/>
    <col min="1140" max="1141" width="15.26953125" style="11" bestFit="1" customWidth="1"/>
    <col min="1142" max="1142" width="10.1796875" style="11" bestFit="1" customWidth="1"/>
    <col min="1143" max="1152" width="15.26953125" style="11" bestFit="1" customWidth="1"/>
    <col min="1153" max="1156" width="6.36328125" style="11" bestFit="1" customWidth="1"/>
    <col min="1157" max="1159" width="15.26953125" style="11" bestFit="1" customWidth="1"/>
    <col min="1160" max="1161" width="14" style="11" bestFit="1" customWidth="1"/>
    <col min="1162" max="1165" width="15.26953125" style="11" bestFit="1" customWidth="1"/>
    <col min="1166" max="1166" width="8.90625" style="11" bestFit="1" customWidth="1"/>
    <col min="1167" max="1175" width="15.26953125" style="11" bestFit="1" customWidth="1"/>
    <col min="1176" max="1176" width="14" style="11" bestFit="1" customWidth="1"/>
    <col min="1177" max="1181" width="15.26953125" style="11" bestFit="1" customWidth="1"/>
    <col min="1182" max="1185" width="6.36328125" style="11" bestFit="1" customWidth="1"/>
    <col min="1186" max="1192" width="15.26953125" style="11" bestFit="1" customWidth="1"/>
    <col min="1193" max="1193" width="8.90625" style="11" bestFit="1" customWidth="1"/>
    <col min="1194" max="1203" width="15.26953125" style="11" bestFit="1" customWidth="1"/>
    <col min="1204" max="1204" width="8.90625" style="11" bestFit="1" customWidth="1"/>
    <col min="1205" max="1207" width="15.26953125" style="11" bestFit="1" customWidth="1"/>
    <col min="1208" max="1208" width="14" style="11" bestFit="1" customWidth="1"/>
    <col min="1209" max="1214" width="15.26953125" style="11" bestFit="1" customWidth="1"/>
    <col min="1215" max="1215" width="8.90625" style="11" bestFit="1" customWidth="1"/>
    <col min="1216" max="1217" width="15.26953125" style="11" bestFit="1" customWidth="1"/>
    <col min="1218" max="1219" width="6.36328125" style="11" bestFit="1" customWidth="1"/>
    <col min="1220" max="1221" width="15.26953125" style="11" bestFit="1" customWidth="1"/>
    <col min="1222" max="1222" width="8.90625" style="11" bestFit="1" customWidth="1"/>
    <col min="1223" max="1228" width="15.26953125" style="11" bestFit="1" customWidth="1"/>
    <col min="1229" max="1229" width="8.90625" style="11" bestFit="1" customWidth="1"/>
    <col min="1230" max="1230" width="14" style="11" bestFit="1" customWidth="1"/>
    <col min="1231" max="1231" width="15.26953125" style="11" bestFit="1" customWidth="1"/>
    <col min="1232" max="1232" width="8.90625" style="11" bestFit="1" customWidth="1"/>
    <col min="1233" max="1233" width="14" style="11" bestFit="1" customWidth="1"/>
    <col min="1234" max="1235" width="15.26953125" style="11" bestFit="1" customWidth="1"/>
    <col min="1236" max="1240" width="6.36328125" style="11" bestFit="1" customWidth="1"/>
    <col min="1241" max="1262" width="15.26953125" style="11" bestFit="1" customWidth="1"/>
    <col min="1263" max="1263" width="14" style="11" bestFit="1" customWidth="1"/>
    <col min="1264" max="1266" width="15.26953125" style="11" bestFit="1" customWidth="1"/>
    <col min="1267" max="1267" width="11.453125" style="11" bestFit="1" customWidth="1"/>
    <col min="1268" max="1268" width="15.26953125" style="11" bestFit="1" customWidth="1"/>
    <col min="1269" max="1271" width="6.36328125" style="11" bestFit="1" customWidth="1"/>
    <col min="1272" max="1273" width="15.26953125" style="11" bestFit="1" customWidth="1"/>
    <col min="1274" max="1274" width="14" style="11" bestFit="1" customWidth="1"/>
    <col min="1275" max="1284" width="15.26953125" style="11" bestFit="1" customWidth="1"/>
    <col min="1285" max="1285" width="8.90625" style="11" bestFit="1" customWidth="1"/>
    <col min="1286" max="1289" width="15.26953125" style="11" bestFit="1" customWidth="1"/>
    <col min="1290" max="1290" width="14" style="11" bestFit="1" customWidth="1"/>
    <col min="1291" max="1296" width="15.26953125" style="11" bestFit="1" customWidth="1"/>
    <col min="1297" max="1300" width="6.36328125" style="11" bestFit="1" customWidth="1"/>
    <col min="1301" max="1304" width="15.26953125" style="11" bestFit="1" customWidth="1"/>
    <col min="1305" max="1305" width="8.90625" style="11" bestFit="1" customWidth="1"/>
    <col min="1306" max="1316" width="15.26953125" style="11" bestFit="1" customWidth="1"/>
    <col min="1317" max="1318" width="8.90625" style="11" bestFit="1" customWidth="1"/>
    <col min="1319" max="1333" width="15.26953125" style="11" bestFit="1" customWidth="1"/>
    <col min="1334" max="1338" width="6.36328125" style="11" bestFit="1" customWidth="1"/>
    <col min="1339" max="1352" width="15.26953125" style="11" bestFit="1" customWidth="1"/>
    <col min="1353" max="1353" width="8.90625" style="11" bestFit="1" customWidth="1"/>
    <col min="1354" max="1369" width="15.26953125" style="11" bestFit="1" customWidth="1"/>
    <col min="1370" max="1372" width="6.36328125" style="11" bestFit="1" customWidth="1"/>
    <col min="1373" max="1384" width="15.26953125" style="11" bestFit="1" customWidth="1"/>
    <col min="1385" max="1386" width="8.90625" style="11" bestFit="1" customWidth="1"/>
    <col min="1387" max="1389" width="15.26953125" style="11" bestFit="1" customWidth="1"/>
    <col min="1390" max="1390" width="10.1796875" style="11" bestFit="1" customWidth="1"/>
    <col min="1391" max="1392" width="15.26953125" style="11" bestFit="1" customWidth="1"/>
    <col min="1393" max="1393" width="14" style="11" bestFit="1" customWidth="1"/>
    <col min="1394" max="1395" width="15.26953125" style="11" bestFit="1" customWidth="1"/>
    <col min="1396" max="1396" width="14" style="11" bestFit="1" customWidth="1"/>
    <col min="1397" max="1399" width="15.26953125" style="11" bestFit="1" customWidth="1"/>
    <col min="1400" max="1404" width="6.36328125" style="11" bestFit="1" customWidth="1"/>
    <col min="1405" max="1405" width="15.26953125" style="11" bestFit="1" customWidth="1"/>
    <col min="1406" max="1406" width="14" style="11" bestFit="1" customWidth="1"/>
    <col min="1407" max="1412" width="15.26953125" style="11" bestFit="1" customWidth="1"/>
    <col min="1413" max="1413" width="10.1796875" style="11" bestFit="1" customWidth="1"/>
    <col min="1414" max="1425" width="15.26953125" style="11" bestFit="1" customWidth="1"/>
    <col min="1426" max="1426" width="14" style="11" bestFit="1" customWidth="1"/>
    <col min="1427" max="1434" width="15.26953125" style="11" bestFit="1" customWidth="1"/>
    <col min="1435" max="1437" width="6.36328125" style="11" bestFit="1" customWidth="1"/>
    <col min="1438" max="1438" width="15.26953125" style="11" bestFit="1" customWidth="1"/>
    <col min="1439" max="1439" width="10.1796875" style="11" bestFit="1" customWidth="1"/>
    <col min="1440" max="1440" width="15.26953125" style="11" bestFit="1" customWidth="1"/>
    <col min="1441" max="1441" width="14" style="11" bestFit="1" customWidth="1"/>
    <col min="1442" max="1443" width="15.26953125" style="11" bestFit="1" customWidth="1"/>
    <col min="1444" max="1445" width="10.1796875" style="11" bestFit="1" customWidth="1"/>
    <col min="1446" max="1446" width="15.26953125" style="11" bestFit="1" customWidth="1"/>
    <col min="1447" max="1447" width="14" style="11" bestFit="1" customWidth="1"/>
    <col min="1448" max="1449" width="15.26953125" style="11" bestFit="1" customWidth="1"/>
    <col min="1450" max="1450" width="8.90625" style="11" bestFit="1" customWidth="1"/>
    <col min="1451" max="1453" width="15.26953125" style="11" bestFit="1" customWidth="1"/>
    <col min="1454" max="1454" width="14" style="11" bestFit="1" customWidth="1"/>
    <col min="1455" max="1455" width="8.90625" style="11" bestFit="1" customWidth="1"/>
    <col min="1456" max="1465" width="15.26953125" style="11" bestFit="1" customWidth="1"/>
    <col min="1466" max="1466" width="14" style="11" bestFit="1" customWidth="1"/>
    <col min="1467" max="1471" width="15.26953125" style="11" bestFit="1" customWidth="1"/>
    <col min="1472" max="1475" width="6.36328125" style="11" bestFit="1" customWidth="1"/>
    <col min="1476" max="1479" width="15.26953125" style="11" bestFit="1" customWidth="1"/>
    <col min="1480" max="1480" width="14" style="11" bestFit="1" customWidth="1"/>
    <col min="1481" max="1487" width="15.26953125" style="11" bestFit="1" customWidth="1"/>
    <col min="1488" max="1488" width="8.90625" style="11" bestFit="1" customWidth="1"/>
    <col min="1489" max="1491" width="15.26953125" style="11" bestFit="1" customWidth="1"/>
    <col min="1492" max="1492" width="8.90625" style="11" bestFit="1" customWidth="1"/>
    <col min="1493" max="1511" width="15.26953125" style="11" bestFit="1" customWidth="1"/>
    <col min="1512" max="1512" width="14" style="11" bestFit="1" customWidth="1"/>
    <col min="1513" max="1513" width="15.26953125" style="11" bestFit="1" customWidth="1"/>
    <col min="1514" max="1518" width="6.36328125" style="11" bestFit="1" customWidth="1"/>
    <col min="1519" max="1521" width="15.26953125" style="11" bestFit="1" customWidth="1"/>
    <col min="1522" max="1522" width="14" style="11" bestFit="1" customWidth="1"/>
    <col min="1523" max="1525" width="15.26953125" style="11" bestFit="1" customWidth="1"/>
    <col min="1526" max="1526" width="8.90625" style="11" bestFit="1" customWidth="1"/>
    <col min="1527" max="1529" width="15.26953125" style="11" bestFit="1" customWidth="1"/>
    <col min="1530" max="1530" width="8.90625" style="11" bestFit="1" customWidth="1"/>
    <col min="1531" max="1533" width="15.26953125" style="11" bestFit="1" customWidth="1"/>
    <col min="1534" max="1534" width="12.7265625" style="11" bestFit="1" customWidth="1"/>
    <col min="1535" max="1535" width="10.1796875" style="11" bestFit="1" customWidth="1"/>
    <col min="1536" max="1539" width="15.26953125" style="11" bestFit="1" customWidth="1"/>
    <col min="1540" max="1540" width="6.36328125" style="11" bestFit="1" customWidth="1"/>
    <col min="1541" max="1541" width="15.26953125" style="11" bestFit="1" customWidth="1"/>
    <col min="1542" max="1542" width="10.1796875" style="11" bestFit="1" customWidth="1"/>
    <col min="1543" max="1543" width="15.26953125" style="11" bestFit="1" customWidth="1"/>
    <col min="1544" max="1544" width="12.7265625" style="11" bestFit="1" customWidth="1"/>
    <col min="1545" max="1545" width="14" style="11" bestFit="1" customWidth="1"/>
    <col min="1546" max="1548" width="15.26953125" style="11" bestFit="1" customWidth="1"/>
    <col min="1549" max="1549" width="14" style="11" bestFit="1" customWidth="1"/>
    <col min="1550" max="1550" width="8.90625" style="11" bestFit="1" customWidth="1"/>
    <col min="1551" max="1552" width="15.26953125" style="11" bestFit="1" customWidth="1"/>
    <col min="1553" max="1553" width="8.90625" style="11" bestFit="1" customWidth="1"/>
    <col min="1554" max="1554" width="15.26953125" style="11" bestFit="1" customWidth="1"/>
    <col min="1555" max="1555" width="10.1796875" style="11" bestFit="1" customWidth="1"/>
    <col min="1556" max="1560" width="15.26953125" style="11" bestFit="1" customWidth="1"/>
    <col min="1561" max="1561" width="14" style="11" bestFit="1" customWidth="1"/>
    <col min="1562" max="1568" width="15.26953125" style="11" bestFit="1" customWidth="1"/>
    <col min="1569" max="1571" width="6.36328125" style="11" bestFit="1" customWidth="1"/>
    <col min="1572" max="1576" width="15.26953125" style="11" bestFit="1" customWidth="1"/>
    <col min="1577" max="1577" width="14" style="11" bestFit="1" customWidth="1"/>
    <col min="1578" max="1584" width="15.26953125" style="11" bestFit="1" customWidth="1"/>
    <col min="1585" max="1585" width="12.7265625" style="11" bestFit="1" customWidth="1"/>
    <col min="1586" max="1592" width="15.26953125" style="11" bestFit="1" customWidth="1"/>
    <col min="1593" max="1593" width="14" style="11" bestFit="1" customWidth="1"/>
    <col min="1594" max="1594" width="15.26953125" style="11" bestFit="1" customWidth="1"/>
    <col min="1595" max="1597" width="6.36328125" style="11" bestFit="1" customWidth="1"/>
    <col min="1598" max="1598" width="15.26953125" style="11" bestFit="1" customWidth="1"/>
    <col min="1599" max="1599" width="14" style="11" bestFit="1" customWidth="1"/>
    <col min="1600" max="1603" width="15.26953125" style="11" bestFit="1" customWidth="1"/>
    <col min="1604" max="1604" width="8.90625" style="11" bestFit="1" customWidth="1"/>
    <col min="1605" max="1607" width="15.26953125" style="11" bestFit="1" customWidth="1"/>
    <col min="1608" max="1609" width="10.1796875" style="11" bestFit="1" customWidth="1"/>
    <col min="1610" max="1614" width="15.26953125" style="11" bestFit="1" customWidth="1"/>
    <col min="1615" max="1615" width="8.90625" style="11" bestFit="1" customWidth="1"/>
    <col min="1616" max="1616" width="15.26953125" style="11" bestFit="1" customWidth="1"/>
    <col min="1617" max="1617" width="14" style="11" bestFit="1" customWidth="1"/>
    <col min="1618" max="1620" width="15.26953125" style="11" bestFit="1" customWidth="1"/>
    <col min="1621" max="1622" width="8.90625" style="11" bestFit="1" customWidth="1"/>
    <col min="1623" max="1631" width="15.26953125" style="11" bestFit="1" customWidth="1"/>
    <col min="1632" max="1632" width="14" style="11" bestFit="1" customWidth="1"/>
    <col min="1633" max="1634" width="15.26953125" style="11" bestFit="1" customWidth="1"/>
    <col min="1635" max="1638" width="6.36328125" style="11" bestFit="1" customWidth="1"/>
    <col min="1639" max="1644" width="15.26953125" style="11" bestFit="1" customWidth="1"/>
    <col min="1645" max="1645" width="11.453125" style="11" bestFit="1" customWidth="1"/>
    <col min="1646" max="1646" width="8.90625" style="11" bestFit="1" customWidth="1"/>
    <col min="1647" max="1650" width="15.26953125" style="11" bestFit="1" customWidth="1"/>
    <col min="1651" max="1652" width="8.90625" style="11" bestFit="1" customWidth="1"/>
    <col min="1653" max="1673" width="15.26953125" style="11" bestFit="1" customWidth="1"/>
    <col min="1674" max="1676" width="6.36328125" style="11" bestFit="1" customWidth="1"/>
    <col min="1677" max="1682" width="15.26953125" style="11" bestFit="1" customWidth="1"/>
    <col min="1683" max="1683" width="8.90625" style="11" bestFit="1" customWidth="1"/>
    <col min="1684" max="1689" width="15.26953125" style="11" bestFit="1" customWidth="1"/>
    <col min="1690" max="1690" width="14" style="11" bestFit="1" customWidth="1"/>
    <col min="1691" max="1694" width="15.26953125" style="11" bestFit="1" customWidth="1"/>
    <col min="1695" max="1696" width="6.36328125" style="11" bestFit="1" customWidth="1"/>
    <col min="1697" max="1701" width="15.26953125" style="11" bestFit="1" customWidth="1"/>
    <col min="1702" max="1702" width="8.90625" style="11" bestFit="1" customWidth="1"/>
    <col min="1703" max="1710" width="15.26953125" style="11" bestFit="1" customWidth="1"/>
    <col min="1711" max="1711" width="8.90625" style="11" bestFit="1" customWidth="1"/>
    <col min="1712" max="1713" width="15.26953125" style="11" bestFit="1" customWidth="1"/>
    <col min="1714" max="1716" width="6.36328125" style="11" bestFit="1" customWidth="1"/>
    <col min="1717" max="1720" width="15.26953125" style="11" bestFit="1" customWidth="1"/>
    <col min="1721" max="1721" width="10.1796875" style="11" bestFit="1" customWidth="1"/>
    <col min="1722" max="1726" width="15.26953125" style="11" bestFit="1" customWidth="1"/>
    <col min="1727" max="1727" width="8.90625" style="11" bestFit="1" customWidth="1"/>
    <col min="1728" max="1733" width="15.26953125" style="11" bestFit="1" customWidth="1"/>
    <col min="1734" max="1736" width="6.36328125" style="11" bestFit="1" customWidth="1"/>
    <col min="1737" max="1739" width="15.26953125" style="11" bestFit="1" customWidth="1"/>
    <col min="1740" max="1740" width="8.90625" style="11" bestFit="1" customWidth="1"/>
    <col min="1741" max="1741" width="15.26953125" style="11" bestFit="1" customWidth="1"/>
    <col min="1742" max="1743" width="8.90625" style="11" bestFit="1" customWidth="1"/>
    <col min="1744" max="1751" width="15.26953125" style="11" bestFit="1" customWidth="1"/>
    <col min="1752" max="1753" width="6.36328125" style="11" bestFit="1" customWidth="1"/>
    <col min="1754" max="1757" width="15.26953125" style="11" bestFit="1" customWidth="1"/>
    <col min="1758" max="1758" width="8.90625" style="11" bestFit="1" customWidth="1"/>
    <col min="1759" max="1761" width="15.26953125" style="11" bestFit="1" customWidth="1"/>
    <col min="1762" max="1762" width="6.36328125" style="11" bestFit="1" customWidth="1"/>
    <col min="1763" max="1765" width="15.26953125" style="11" bestFit="1" customWidth="1"/>
    <col min="1766" max="1766" width="14" style="11" bestFit="1" customWidth="1"/>
    <col min="1767" max="1768" width="15.26953125" style="11" bestFit="1" customWidth="1"/>
    <col min="1769" max="1769" width="8.90625" style="11" bestFit="1" customWidth="1"/>
    <col min="1770" max="1770" width="15.26953125" style="11" bestFit="1" customWidth="1"/>
    <col min="1771" max="1771" width="14" style="11" bestFit="1" customWidth="1"/>
    <col min="1772" max="1772" width="15.26953125" style="11" bestFit="1" customWidth="1"/>
    <col min="1773" max="1773" width="10.1796875" style="11" bestFit="1" customWidth="1"/>
    <col min="1774" max="1774" width="8.90625" style="11" bestFit="1" customWidth="1"/>
    <col min="1775" max="1775" width="6.36328125" style="11" bestFit="1" customWidth="1"/>
    <col min="1776" max="1781" width="15.26953125" style="11" bestFit="1" customWidth="1"/>
    <col min="1782" max="1782" width="8.90625" style="11" bestFit="1" customWidth="1"/>
    <col min="1783" max="1785" width="15.26953125" style="11" bestFit="1" customWidth="1"/>
    <col min="1786" max="1788" width="6.36328125" style="11" bestFit="1" customWidth="1"/>
    <col min="1789" max="1789" width="15.26953125" style="11" bestFit="1" customWidth="1"/>
    <col min="1790" max="1790" width="10.1796875" style="11" bestFit="1" customWidth="1"/>
    <col min="1791" max="1791" width="15.26953125" style="11" bestFit="1" customWidth="1"/>
    <col min="1792" max="1792" width="14" style="11" bestFit="1" customWidth="1"/>
    <col min="1793" max="1795" width="15.26953125" style="11" bestFit="1" customWidth="1"/>
    <col min="1796" max="1797" width="6.36328125" style="11" bestFit="1" customWidth="1"/>
    <col min="1798" max="1799" width="15.26953125" style="11" bestFit="1" customWidth="1"/>
    <col min="1800" max="1800" width="8.90625" style="11" bestFit="1" customWidth="1"/>
    <col min="1801" max="1808" width="15.26953125" style="11" bestFit="1" customWidth="1"/>
    <col min="1809" max="1809" width="14" style="11" bestFit="1" customWidth="1"/>
    <col min="1810" max="1811" width="15.26953125" style="11" bestFit="1" customWidth="1"/>
    <col min="1812" max="1812" width="14" style="11" bestFit="1" customWidth="1"/>
    <col min="1813" max="1813" width="6.36328125" style="11" bestFit="1" customWidth="1"/>
    <col min="1814" max="1814" width="15.26953125" style="11" bestFit="1" customWidth="1"/>
    <col min="1815" max="1815" width="8.90625" style="11" bestFit="1" customWidth="1"/>
    <col min="1816" max="1819" width="15.26953125" style="11" bestFit="1" customWidth="1"/>
    <col min="1820" max="1821" width="6.36328125" style="11" bestFit="1" customWidth="1"/>
    <col min="1822" max="1822" width="15.26953125" style="11" bestFit="1" customWidth="1"/>
    <col min="1823" max="1823" width="14" style="11" bestFit="1" customWidth="1"/>
    <col min="1824" max="1824" width="12.7265625" style="11" bestFit="1" customWidth="1"/>
    <col min="1825" max="1825" width="15.26953125" style="11" bestFit="1" customWidth="1"/>
    <col min="1826" max="1826" width="6.36328125" style="11" bestFit="1" customWidth="1"/>
    <col min="1827" max="1827" width="15.26953125" style="11" bestFit="1" customWidth="1"/>
    <col min="1828" max="1830" width="6.36328125" style="11" bestFit="1" customWidth="1"/>
    <col min="1831" max="1831" width="15.26953125" style="11" bestFit="1" customWidth="1"/>
    <col min="1832" max="1833" width="6.36328125" style="11" bestFit="1" customWidth="1"/>
    <col min="1834" max="1835" width="15.26953125" style="11" bestFit="1" customWidth="1"/>
    <col min="1836" max="1837" width="6.36328125" style="11" bestFit="1" customWidth="1"/>
    <col min="1838" max="1842" width="15.26953125" style="11" bestFit="1" customWidth="1"/>
    <col min="1843" max="1843" width="6.36328125" style="11" bestFit="1" customWidth="1"/>
    <col min="1844" max="1844" width="8.90625" style="11" bestFit="1" customWidth="1"/>
    <col min="1845" max="1845" width="14" style="11" bestFit="1" customWidth="1"/>
    <col min="1846" max="1846" width="8.90625" style="11" bestFit="1" customWidth="1"/>
    <col min="1847" max="1849" width="6.36328125" style="11" bestFit="1" customWidth="1"/>
    <col min="1850" max="1850" width="8.90625" style="11" bestFit="1" customWidth="1"/>
    <col min="1851" max="1851" width="14" style="11" bestFit="1" customWidth="1"/>
    <col min="1852" max="1852" width="8.90625" style="11" bestFit="1" customWidth="1"/>
    <col min="1853" max="1854" width="15.26953125" style="11" bestFit="1" customWidth="1"/>
    <col min="1855" max="1855" width="6.36328125" style="11" bestFit="1" customWidth="1"/>
    <col min="1856" max="1859" width="15.26953125" style="11" bestFit="1" customWidth="1"/>
    <col min="1860" max="1861" width="6.36328125" style="11" bestFit="1" customWidth="1"/>
    <col min="1862" max="1862" width="15.26953125" style="11" bestFit="1" customWidth="1"/>
    <col min="1863" max="1864" width="6.36328125" style="11" bestFit="1" customWidth="1"/>
    <col min="1865" max="1865" width="15.26953125" style="11" bestFit="1" customWidth="1"/>
    <col min="1866" max="1866" width="10.1796875" style="11" bestFit="1" customWidth="1"/>
    <col min="1867" max="1867" width="6.36328125" style="11" bestFit="1" customWidth="1"/>
    <col min="1868" max="1868" width="15.26953125" style="11" bestFit="1" customWidth="1"/>
    <col min="1869" max="1869" width="14" style="11" bestFit="1" customWidth="1"/>
    <col min="1870" max="1871" width="6.36328125" style="11" bestFit="1" customWidth="1"/>
    <col min="1872" max="1874" width="15.26953125" style="11" bestFit="1" customWidth="1"/>
    <col min="1875" max="1876" width="6.36328125" style="11" bestFit="1" customWidth="1"/>
    <col min="1877" max="1878" width="15.26953125" style="11" bestFit="1" customWidth="1"/>
    <col min="1879" max="1879" width="6.36328125" style="11" bestFit="1" customWidth="1"/>
    <col min="1880" max="1880" width="15.26953125" style="11" bestFit="1" customWidth="1"/>
    <col min="1881" max="1881" width="6.36328125" style="11" bestFit="1" customWidth="1"/>
    <col min="1882" max="1883" width="15.26953125" style="11" bestFit="1" customWidth="1"/>
    <col min="1884" max="1885" width="6.36328125" style="11" bestFit="1" customWidth="1"/>
    <col min="1886" max="1888" width="15.26953125" style="11" bestFit="1" customWidth="1"/>
    <col min="1889" max="1890" width="6.36328125" style="11" bestFit="1" customWidth="1"/>
    <col min="1891" max="1891" width="11.26953125" style="11" bestFit="1" customWidth="1"/>
    <col min="1892" max="1892" width="9.81640625" style="11" bestFit="1" customWidth="1"/>
    <col min="1893" max="1894" width="6.36328125" style="11" bestFit="1" customWidth="1"/>
    <col min="1895" max="1895" width="15.26953125" style="11" bestFit="1" customWidth="1"/>
    <col min="1896" max="1897" width="6.36328125" style="11" bestFit="1" customWidth="1"/>
    <col min="1898" max="1898" width="8.90625" style="11" bestFit="1" customWidth="1"/>
    <col min="1899" max="1899" width="6.36328125" style="11" bestFit="1" customWidth="1"/>
    <col min="1900" max="1900" width="8.90625" style="11" bestFit="1" customWidth="1"/>
    <col min="1901" max="1901" width="15.26953125" style="11" bestFit="1" customWidth="1"/>
    <col min="1902" max="1903" width="6.36328125" style="11" bestFit="1" customWidth="1"/>
    <col min="1904" max="1904" width="15.26953125" style="11" bestFit="1" customWidth="1"/>
    <col min="1905" max="1905" width="6.36328125" style="11" bestFit="1" customWidth="1"/>
    <col min="1906" max="1906" width="8.90625" style="11" bestFit="1" customWidth="1"/>
    <col min="1907" max="1907" width="15.26953125" style="11" bestFit="1" customWidth="1"/>
    <col min="1908" max="1910" width="6.36328125" style="11" bestFit="1" customWidth="1"/>
    <col min="1911" max="1911" width="15.26953125" style="11" bestFit="1" customWidth="1"/>
    <col min="1912" max="1912" width="6.36328125" style="11" bestFit="1" customWidth="1"/>
    <col min="1913" max="1913" width="8.90625" style="11" bestFit="1" customWidth="1"/>
    <col min="1914" max="1914" width="14" style="11" bestFit="1" customWidth="1"/>
    <col min="1915" max="1915" width="6.36328125" style="11" bestFit="1" customWidth="1"/>
    <col min="1916" max="1916" width="15.26953125" style="11" bestFit="1" customWidth="1"/>
    <col min="1917" max="1919" width="6.36328125" style="11" bestFit="1" customWidth="1"/>
    <col min="1920" max="1921" width="15.26953125" style="11" bestFit="1" customWidth="1"/>
    <col min="1922" max="1923" width="6.36328125" style="11" bestFit="1" customWidth="1"/>
    <col min="1924" max="1925" width="15.26953125" style="11" bestFit="1" customWidth="1"/>
    <col min="1926" max="1927" width="6.36328125" style="11" bestFit="1" customWidth="1"/>
    <col min="1928" max="1928" width="10.1796875" style="11" bestFit="1" customWidth="1"/>
    <col min="1929" max="1931" width="15.26953125" style="11" bestFit="1" customWidth="1"/>
    <col min="1932" max="1935" width="6.36328125" style="11" bestFit="1" customWidth="1"/>
    <col min="1936" max="1936" width="15.26953125" style="11" bestFit="1" customWidth="1"/>
    <col min="1937" max="1938" width="6.36328125" style="11" bestFit="1" customWidth="1"/>
    <col min="1939" max="1939" width="14" style="11" bestFit="1" customWidth="1"/>
    <col min="1940" max="1941" width="6.36328125" style="11" bestFit="1" customWidth="1"/>
    <col min="1942" max="1944" width="15.26953125" style="11" bestFit="1" customWidth="1"/>
    <col min="1945" max="1946" width="6.36328125" style="11" bestFit="1" customWidth="1"/>
    <col min="1947" max="1947" width="15.26953125" style="11" bestFit="1" customWidth="1"/>
    <col min="1948" max="1948" width="8.90625" style="11" bestFit="1" customWidth="1"/>
    <col min="1949" max="1949" width="15.26953125" style="11" bestFit="1" customWidth="1"/>
    <col min="1950" max="1951" width="6.36328125" style="11" bestFit="1" customWidth="1"/>
    <col min="1952" max="1952" width="8.90625" style="11" bestFit="1" customWidth="1"/>
    <col min="1953" max="1953" width="6.36328125" style="11" bestFit="1" customWidth="1"/>
    <col min="1954" max="1954" width="15.26953125" style="11" bestFit="1" customWidth="1"/>
    <col min="1955" max="1955" width="6.36328125" style="11" bestFit="1" customWidth="1"/>
    <col min="1956" max="1956" width="15.26953125" style="11" bestFit="1" customWidth="1"/>
    <col min="1957" max="1959" width="6.36328125" style="11" bestFit="1" customWidth="1"/>
    <col min="1960" max="1960" width="11.453125" style="11" bestFit="1" customWidth="1"/>
    <col min="1961" max="1963" width="15.26953125" style="11" bestFit="1" customWidth="1"/>
    <col min="1964" max="1964" width="6.36328125" style="11" bestFit="1" customWidth="1"/>
    <col min="1965" max="1965" width="15.26953125" style="11" bestFit="1" customWidth="1"/>
    <col min="1966" max="1966" width="10.1796875" style="11" bestFit="1" customWidth="1"/>
    <col min="1967" max="1967" width="6.36328125" style="11" bestFit="1" customWidth="1"/>
    <col min="1968" max="1968" width="15.26953125" style="11" bestFit="1" customWidth="1"/>
    <col min="1969" max="1971" width="6.36328125" style="11" bestFit="1" customWidth="1"/>
    <col min="1972" max="1974" width="15.26953125" style="11" bestFit="1" customWidth="1"/>
    <col min="1975" max="1975" width="14" style="11" bestFit="1" customWidth="1"/>
    <col min="1976" max="1976" width="6.36328125" style="11" bestFit="1" customWidth="1"/>
    <col min="1977" max="1977" width="8.90625" style="11" bestFit="1" customWidth="1"/>
    <col min="1978" max="1978" width="6.36328125" style="11" bestFit="1" customWidth="1"/>
    <col min="1979" max="1979" width="15.26953125" style="11" bestFit="1" customWidth="1"/>
    <col min="1980" max="1981" width="6.36328125" style="11" bestFit="1" customWidth="1"/>
    <col min="1982" max="1982" width="14" style="11" bestFit="1" customWidth="1"/>
    <col min="1983" max="1983" width="15.26953125" style="11" bestFit="1" customWidth="1"/>
    <col min="1984" max="1984" width="6.36328125" style="11" bestFit="1" customWidth="1"/>
    <col min="1985" max="1987" width="15.26953125" style="11" bestFit="1" customWidth="1"/>
    <col min="1988" max="1988" width="6.36328125" style="11" bestFit="1" customWidth="1"/>
    <col min="1989" max="1989" width="15.26953125" style="11" bestFit="1" customWidth="1"/>
    <col min="1990" max="1991" width="6.36328125" style="11" bestFit="1" customWidth="1"/>
    <col min="1992" max="1993" width="15.26953125" style="11" bestFit="1" customWidth="1"/>
    <col min="1994" max="1994" width="8.90625" style="11" bestFit="1" customWidth="1"/>
    <col min="1995" max="1996" width="15.26953125" style="11" bestFit="1" customWidth="1"/>
    <col min="1997" max="1997" width="6.36328125" style="11" bestFit="1" customWidth="1"/>
    <col min="1998" max="1999" width="15.26953125" style="11" bestFit="1" customWidth="1"/>
    <col min="2000" max="2000" width="8.90625" style="11" bestFit="1" customWidth="1"/>
    <col min="2001" max="2003" width="6.36328125" style="11" bestFit="1" customWidth="1"/>
    <col min="2004" max="2005" width="8.90625" style="11" bestFit="1" customWidth="1"/>
    <col min="2006" max="2006" width="15.26953125" style="11" bestFit="1" customWidth="1"/>
    <col min="2007" max="2007" width="6.36328125" style="11" bestFit="1" customWidth="1"/>
    <col min="2008" max="2009" width="15.26953125" style="11" bestFit="1" customWidth="1"/>
    <col min="2010" max="2010" width="10.1796875" style="11" bestFit="1" customWidth="1"/>
    <col min="2011" max="2011" width="6.36328125" style="11" bestFit="1" customWidth="1"/>
    <col min="2012" max="2013" width="15.26953125" style="11" bestFit="1" customWidth="1"/>
    <col min="2014" max="2015" width="6.36328125" style="11" bestFit="1" customWidth="1"/>
    <col min="2016" max="2017" width="15.26953125" style="11" bestFit="1" customWidth="1"/>
    <col min="2018" max="2020" width="6.36328125" style="11" bestFit="1" customWidth="1"/>
    <col min="2021" max="2021" width="15.26953125" style="11" bestFit="1" customWidth="1"/>
    <col min="2022" max="2022" width="10.1796875" style="11" bestFit="1" customWidth="1"/>
    <col min="2023" max="2023" width="15.26953125" style="11" bestFit="1" customWidth="1"/>
    <col min="2024" max="2024" width="6.36328125" style="11" bestFit="1" customWidth="1"/>
    <col min="2025" max="2026" width="8.90625" style="11" bestFit="1" customWidth="1"/>
    <col min="2027" max="2028" width="6.36328125" style="11" bestFit="1" customWidth="1"/>
    <col min="2029" max="2030" width="14" style="11" bestFit="1" customWidth="1"/>
    <col min="2031" max="2031" width="15.26953125" style="11" bestFit="1" customWidth="1"/>
    <col min="2032" max="2033" width="6.36328125" style="11" bestFit="1" customWidth="1"/>
    <col min="2034" max="2034" width="8.90625" style="11" bestFit="1" customWidth="1"/>
    <col min="2035" max="2035" width="14" style="11" bestFit="1" customWidth="1"/>
    <col min="2036" max="2036" width="15.26953125" style="11" bestFit="1" customWidth="1"/>
    <col min="2037" max="2037" width="6.36328125" style="11" bestFit="1" customWidth="1"/>
    <col min="2038" max="2038" width="8.90625" style="11" bestFit="1" customWidth="1"/>
    <col min="2039" max="2040" width="15.26953125" style="11" bestFit="1" customWidth="1"/>
    <col min="2041" max="2042" width="6.36328125" style="11" bestFit="1" customWidth="1"/>
    <col min="2043" max="2046" width="15.26953125" style="11" bestFit="1" customWidth="1"/>
    <col min="2047" max="2047" width="6.36328125" style="11" bestFit="1" customWidth="1"/>
    <col min="2048" max="2051" width="15.26953125" style="11" bestFit="1" customWidth="1"/>
    <col min="2052" max="2052" width="6.36328125" style="11" bestFit="1" customWidth="1"/>
    <col min="2053" max="2056" width="15.26953125" style="11" bestFit="1" customWidth="1"/>
    <col min="2057" max="2058" width="14" style="11" bestFit="1" customWidth="1"/>
    <col min="2059" max="2060" width="6.36328125" style="11" bestFit="1" customWidth="1"/>
    <col min="2061" max="2061" width="8.90625" style="11" bestFit="1" customWidth="1"/>
    <col min="2062" max="2064" width="15.26953125" style="11" bestFit="1" customWidth="1"/>
    <col min="2065" max="2066" width="6.36328125" style="11" bestFit="1" customWidth="1"/>
    <col min="2067" max="2070" width="15.26953125" style="11" bestFit="1" customWidth="1"/>
    <col min="2071" max="2071" width="6.36328125" style="11" bestFit="1" customWidth="1"/>
    <col min="2072" max="2072" width="10.1796875" style="11" bestFit="1" customWidth="1"/>
    <col min="2073" max="2073" width="15.26953125" style="11" bestFit="1" customWidth="1"/>
    <col min="2074" max="2075" width="8.90625" style="11" bestFit="1" customWidth="1"/>
    <col min="2076" max="2076" width="15.26953125" style="11" bestFit="1" customWidth="1"/>
    <col min="2077" max="2077" width="6.36328125" style="11" bestFit="1" customWidth="1"/>
    <col min="2078" max="2080" width="15.26953125" style="11" bestFit="1" customWidth="1"/>
    <col min="2081" max="2081" width="6.36328125" style="11" bestFit="1" customWidth="1"/>
    <col min="2082" max="2082" width="12.7265625" style="11" bestFit="1" customWidth="1"/>
    <col min="2083" max="2084" width="15.26953125" style="11" bestFit="1" customWidth="1"/>
    <col min="2085" max="2086" width="8.90625" style="11" bestFit="1" customWidth="1"/>
    <col min="2087" max="2087" width="11.453125" style="11" bestFit="1" customWidth="1"/>
    <col min="2088" max="2088" width="6.36328125" style="11" bestFit="1" customWidth="1"/>
    <col min="2089" max="2089" width="8.90625" style="11" bestFit="1" customWidth="1"/>
    <col min="2090" max="2091" width="6.36328125" style="11" bestFit="1" customWidth="1"/>
    <col min="2092" max="2093" width="15.26953125" style="11" bestFit="1" customWidth="1"/>
    <col min="2094" max="2094" width="6.36328125" style="11" bestFit="1" customWidth="1"/>
    <col min="2095" max="2095" width="8.90625" style="11" bestFit="1" customWidth="1"/>
    <col min="2096" max="2096" width="6.36328125" style="11" bestFit="1" customWidth="1"/>
    <col min="2097" max="2097" width="15.26953125" style="11" bestFit="1" customWidth="1"/>
    <col min="2098" max="2098" width="6.36328125" style="11" bestFit="1" customWidth="1"/>
    <col min="2099" max="2100" width="15.26953125" style="11" bestFit="1" customWidth="1"/>
    <col min="2101" max="2101" width="10.1796875" style="11" bestFit="1" customWidth="1"/>
    <col min="2102" max="2106" width="15.26953125" style="11" bestFit="1" customWidth="1"/>
    <col min="2107" max="2108" width="6.36328125" style="11" bestFit="1" customWidth="1"/>
    <col min="2109" max="2112" width="15.26953125" style="11" bestFit="1" customWidth="1"/>
    <col min="2113" max="2113" width="14" style="11" bestFit="1" customWidth="1"/>
    <col min="2114" max="2115" width="15.26953125" style="11" bestFit="1" customWidth="1"/>
    <col min="2116" max="2116" width="6.36328125" style="11" bestFit="1" customWidth="1"/>
    <col min="2117" max="2117" width="15.26953125" style="11" bestFit="1" customWidth="1"/>
    <col min="2118" max="2118" width="8.90625" style="11" bestFit="1" customWidth="1"/>
    <col min="2119" max="2119" width="15.26953125" style="11" bestFit="1" customWidth="1"/>
    <col min="2120" max="2120" width="6.36328125" style="11" bestFit="1" customWidth="1"/>
    <col min="2121" max="2121" width="8.90625" style="11" bestFit="1" customWidth="1"/>
    <col min="2122" max="2122" width="15.26953125" style="11" bestFit="1" customWidth="1"/>
    <col min="2123" max="2123" width="6.36328125" style="11" bestFit="1" customWidth="1"/>
    <col min="2124" max="2124" width="14" style="11" bestFit="1" customWidth="1"/>
    <col min="2125" max="2125" width="15.26953125" style="11" bestFit="1" customWidth="1"/>
    <col min="2126" max="2127" width="6.36328125" style="11" bestFit="1" customWidth="1"/>
    <col min="2128" max="2129" width="15.26953125" style="11" bestFit="1" customWidth="1"/>
    <col min="2130" max="2130" width="8.90625" style="11" bestFit="1" customWidth="1"/>
    <col min="2131" max="2131" width="15.26953125" style="11" bestFit="1" customWidth="1"/>
    <col min="2132" max="2133" width="6.36328125" style="11" bestFit="1" customWidth="1"/>
    <col min="2134" max="2138" width="15.26953125" style="11" bestFit="1" customWidth="1"/>
    <col min="2139" max="2139" width="8.90625" style="11" bestFit="1" customWidth="1"/>
    <col min="2140" max="2142" width="6.36328125" style="11" bestFit="1" customWidth="1"/>
    <col min="2143" max="2143" width="15.26953125" style="11" bestFit="1" customWidth="1"/>
    <col min="2144" max="2144" width="14" style="11" bestFit="1" customWidth="1"/>
    <col min="2145" max="2146" width="15.26953125" style="11" bestFit="1" customWidth="1"/>
    <col min="2147" max="2149" width="6.36328125" style="11" bestFit="1" customWidth="1"/>
    <col min="2150" max="2150" width="15.26953125" style="11" bestFit="1" customWidth="1"/>
    <col min="2151" max="2151" width="8.90625" style="11" bestFit="1" customWidth="1"/>
    <col min="2152" max="2152" width="15.26953125" style="11" bestFit="1" customWidth="1"/>
    <col min="2153" max="2153" width="6.36328125" style="11" bestFit="1" customWidth="1"/>
    <col min="2154" max="2155" width="15.26953125" style="11" bestFit="1" customWidth="1"/>
    <col min="2156" max="2156" width="8.90625" style="11" bestFit="1" customWidth="1"/>
    <col min="2157" max="2159" width="15.26953125" style="11" bestFit="1" customWidth="1"/>
    <col min="2160" max="2163" width="6.36328125" style="11" bestFit="1" customWidth="1"/>
    <col min="2164" max="2166" width="15.26953125" style="11" bestFit="1" customWidth="1"/>
    <col min="2167" max="2169" width="6.36328125" style="11" bestFit="1" customWidth="1"/>
    <col min="2170" max="2175" width="15.26953125" style="11" bestFit="1" customWidth="1"/>
    <col min="2176" max="2176" width="8.90625" style="11" bestFit="1" customWidth="1"/>
    <col min="2177" max="2180" width="15.26953125" style="11" bestFit="1" customWidth="1"/>
    <col min="2181" max="2184" width="6.36328125" style="11" bestFit="1" customWidth="1"/>
    <col min="2185" max="2185" width="14" style="11" bestFit="1" customWidth="1"/>
    <col min="2186" max="2186" width="8.90625" style="11" bestFit="1" customWidth="1"/>
    <col min="2187" max="2188" width="15.26953125" style="11" bestFit="1" customWidth="1"/>
    <col min="2189" max="2192" width="6.36328125" style="11" bestFit="1" customWidth="1"/>
    <col min="2193" max="2197" width="15.26953125" style="11" bestFit="1" customWidth="1"/>
    <col min="2198" max="2198" width="8.90625" style="11" bestFit="1" customWidth="1"/>
    <col min="2199" max="2199" width="6.36328125" style="11" bestFit="1" customWidth="1"/>
    <col min="2200" max="2202" width="15.26953125" style="11" bestFit="1" customWidth="1"/>
    <col min="2203" max="2203" width="8.90625" style="11" bestFit="1" customWidth="1"/>
    <col min="2204" max="2206" width="6.36328125" style="11" bestFit="1" customWidth="1"/>
    <col min="2207" max="2213" width="15.26953125" style="11" bestFit="1" customWidth="1"/>
    <col min="2214" max="2214" width="11.453125" style="11" bestFit="1" customWidth="1"/>
    <col min="2215" max="2215" width="15.26953125" style="11" bestFit="1" customWidth="1"/>
    <col min="2216" max="2218" width="6.36328125" style="11" bestFit="1" customWidth="1"/>
    <col min="2219" max="2220" width="15.26953125" style="11" bestFit="1" customWidth="1"/>
    <col min="2221" max="2222" width="6.36328125" style="11" bestFit="1" customWidth="1"/>
    <col min="2223" max="2230" width="15.26953125" style="11" bestFit="1" customWidth="1"/>
    <col min="2231" max="2233" width="6.36328125" style="11" bestFit="1" customWidth="1"/>
    <col min="2234" max="2234" width="15.26953125" style="11" bestFit="1" customWidth="1"/>
    <col min="2235" max="2235" width="8.90625" style="11" bestFit="1" customWidth="1"/>
    <col min="2236" max="2237" width="15.26953125" style="11" bestFit="1" customWidth="1"/>
    <col min="2238" max="2238" width="6.36328125" style="11" bestFit="1" customWidth="1"/>
    <col min="2239" max="2241" width="15.26953125" style="11" bestFit="1" customWidth="1"/>
    <col min="2242" max="2242" width="8.90625" style="11" bestFit="1" customWidth="1"/>
    <col min="2243" max="2244" width="15.26953125" style="11" bestFit="1" customWidth="1"/>
    <col min="2245" max="2248" width="6.36328125" style="11" bestFit="1" customWidth="1"/>
    <col min="2249" max="2249" width="10.1796875" style="11" bestFit="1" customWidth="1"/>
    <col min="2250" max="2251" width="15.26953125" style="11" bestFit="1" customWidth="1"/>
    <col min="2252" max="2253" width="6.36328125" style="11" bestFit="1" customWidth="1"/>
    <col min="2254" max="2254" width="14" style="11" bestFit="1" customWidth="1"/>
    <col min="2255" max="2255" width="15.26953125" style="11" bestFit="1" customWidth="1"/>
    <col min="2256" max="2256" width="8.90625" style="11" bestFit="1" customWidth="1"/>
    <col min="2257" max="2258" width="15.26953125" style="11" bestFit="1" customWidth="1"/>
    <col min="2259" max="2261" width="6.36328125" style="11" bestFit="1" customWidth="1"/>
    <col min="2262" max="2264" width="15.26953125" style="11" bestFit="1" customWidth="1"/>
    <col min="2265" max="2265" width="8.90625" style="11" bestFit="1" customWidth="1"/>
    <col min="2266" max="2270" width="15.26953125" style="11" bestFit="1" customWidth="1"/>
    <col min="2271" max="2273" width="6.36328125" style="11" bestFit="1" customWidth="1"/>
    <col min="2274" max="2274" width="15.26953125" style="11" bestFit="1" customWidth="1"/>
    <col min="2275" max="2275" width="8.90625" style="11" bestFit="1" customWidth="1"/>
    <col min="2276" max="2277" width="15.26953125" style="11" bestFit="1" customWidth="1"/>
    <col min="2278" max="2278" width="6.36328125" style="11" bestFit="1" customWidth="1"/>
    <col min="2279" max="2279" width="10.1796875" style="11" bestFit="1" customWidth="1"/>
    <col min="2280" max="2280" width="8.90625" style="11" bestFit="1" customWidth="1"/>
    <col min="2281" max="2282" width="15.26953125" style="11" bestFit="1" customWidth="1"/>
    <col min="2283" max="2285" width="6.36328125" style="11" bestFit="1" customWidth="1"/>
    <col min="2286" max="2286" width="15.26953125" style="11" bestFit="1" customWidth="1"/>
    <col min="2287" max="2287" width="14" style="11" bestFit="1" customWidth="1"/>
    <col min="2288" max="2288" width="15.26953125" style="11" bestFit="1" customWidth="1"/>
    <col min="2289" max="2289" width="6.36328125" style="11" bestFit="1" customWidth="1"/>
    <col min="2290" max="2290" width="15.26953125" style="11" bestFit="1" customWidth="1"/>
    <col min="2291" max="2291" width="8.90625" style="11" bestFit="1" customWidth="1"/>
    <col min="2292" max="2293" width="15.26953125" style="11" bestFit="1" customWidth="1"/>
    <col min="2294" max="2296" width="6.36328125" style="11" bestFit="1" customWidth="1"/>
    <col min="2297" max="2304" width="15.26953125" style="11" bestFit="1" customWidth="1"/>
    <col min="2305" max="2306" width="6.36328125" style="11" bestFit="1" customWidth="1"/>
    <col min="2307" max="2311" width="15.26953125" style="11" bestFit="1" customWidth="1"/>
    <col min="2312" max="2312" width="6.36328125" style="11" bestFit="1" customWidth="1"/>
    <col min="2313" max="2313" width="15.26953125" style="11" bestFit="1" customWidth="1"/>
    <col min="2314" max="2316" width="6.36328125" style="11" bestFit="1" customWidth="1"/>
    <col min="2317" max="2317" width="8.90625" style="11" bestFit="1" customWidth="1"/>
    <col min="2318" max="2320" width="15.26953125" style="11" bestFit="1" customWidth="1"/>
    <col min="2321" max="2321" width="6.36328125" style="11" bestFit="1" customWidth="1"/>
    <col min="2322" max="2323" width="15.26953125" style="11" bestFit="1" customWidth="1"/>
    <col min="2324" max="2324" width="6.36328125" style="11" bestFit="1" customWidth="1"/>
    <col min="2325" max="2326" width="15.26953125" style="11" bestFit="1" customWidth="1"/>
    <col min="2327" max="2327" width="8.90625" style="11" bestFit="1" customWidth="1"/>
    <col min="2328" max="2328" width="15.26953125" style="11" bestFit="1" customWidth="1"/>
    <col min="2329" max="2329" width="14" style="11" bestFit="1" customWidth="1"/>
    <col min="2330" max="2332" width="15.26953125" style="11" bestFit="1" customWidth="1"/>
    <col min="2333" max="2333" width="8.90625" style="11" bestFit="1" customWidth="1"/>
    <col min="2334" max="2334" width="15.26953125" style="11" bestFit="1" customWidth="1"/>
    <col min="2335" max="2335" width="13.453125" style="11" bestFit="1" customWidth="1"/>
    <col min="2336" max="2336" width="9.08984375" style="11" bestFit="1" customWidth="1"/>
    <col min="2337" max="2342" width="6.36328125" style="11" bestFit="1" customWidth="1"/>
    <col min="2343" max="2343" width="15.26953125" style="11" bestFit="1" customWidth="1"/>
    <col min="2344" max="2347" width="6.36328125" style="11" bestFit="1" customWidth="1"/>
    <col min="2348" max="2349" width="15.26953125" style="11" bestFit="1" customWidth="1"/>
    <col min="2350" max="2350" width="8.90625" style="11" bestFit="1" customWidth="1"/>
    <col min="2351" max="2351" width="15.26953125" style="11" bestFit="1" customWidth="1"/>
    <col min="2352" max="2354" width="6.36328125" style="11" bestFit="1" customWidth="1"/>
    <col min="2355" max="2355" width="15.26953125" style="11" bestFit="1" customWidth="1"/>
    <col min="2356" max="2356" width="6.36328125" style="11" bestFit="1" customWidth="1"/>
    <col min="2357" max="2358" width="15.26953125" style="11" bestFit="1" customWidth="1"/>
    <col min="2359" max="2362" width="6.36328125" style="11" bestFit="1" customWidth="1"/>
    <col min="2363" max="2363" width="15.26953125" style="11" bestFit="1" customWidth="1"/>
    <col min="2364" max="2365" width="6.36328125" style="11" bestFit="1" customWidth="1"/>
    <col min="2366" max="2366" width="15.26953125" style="11" bestFit="1" customWidth="1"/>
    <col min="2367" max="2375" width="6.36328125" style="11" bestFit="1" customWidth="1"/>
    <col min="2376" max="2376" width="15.26953125" style="11" bestFit="1" customWidth="1"/>
    <col min="2377" max="2379" width="6.36328125" style="11" bestFit="1" customWidth="1"/>
    <col min="2380" max="2380" width="15.26953125" style="11" bestFit="1" customWidth="1"/>
    <col min="2381" max="2381" width="6.36328125" style="11" bestFit="1" customWidth="1"/>
    <col min="2382" max="2382" width="12.7265625" style="11" bestFit="1" customWidth="1"/>
    <col min="2383" max="2383" width="14" style="11" bestFit="1" customWidth="1"/>
    <col min="2384" max="16384" width="13.81640625" style="11"/>
  </cols>
  <sheetData>
    <row r="1" spans="1:13" x14ac:dyDescent="0.45">
      <c r="A1" s="11" t="s">
        <v>54</v>
      </c>
    </row>
    <row r="2" spans="1:13" x14ac:dyDescent="0.45">
      <c r="A2" s="11" t="s">
        <v>55</v>
      </c>
      <c r="B2" s="11" t="s">
        <v>56</v>
      </c>
      <c r="D2" s="11" t="s">
        <v>57</v>
      </c>
    </row>
    <row r="4" spans="1:13" x14ac:dyDescent="0.45">
      <c r="A4" t="s">
        <v>58</v>
      </c>
      <c r="B4" t="s">
        <v>59</v>
      </c>
      <c r="C4"/>
      <c r="D4"/>
      <c r="E4"/>
      <c r="F4"/>
      <c r="G4"/>
      <c r="H4"/>
      <c r="I4"/>
      <c r="J4"/>
      <c r="K4"/>
      <c r="L4"/>
      <c r="M4"/>
    </row>
    <row r="5" spans="1:13" x14ac:dyDescent="0.45">
      <c r="A5" t="s">
        <v>60</v>
      </c>
      <c r="B5"/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3" x14ac:dyDescent="0.45">
      <c r="A6" t="s">
        <v>72</v>
      </c>
      <c r="B6"/>
      <c r="C6"/>
      <c r="D6"/>
      <c r="E6"/>
      <c r="F6"/>
      <c r="G6"/>
      <c r="H6">
        <v>0</v>
      </c>
      <c r="I6"/>
      <c r="J6"/>
      <c r="K6">
        <v>-0.15534975480321456</v>
      </c>
      <c r="L6">
        <v>-1</v>
      </c>
      <c r="M6">
        <v>-0.29479982167506513</v>
      </c>
    </row>
    <row r="7" spans="1:13" x14ac:dyDescent="0.45">
      <c r="A7" t="s">
        <v>73</v>
      </c>
      <c r="B7"/>
      <c r="C7"/>
      <c r="D7">
        <v>-4.055111001730699E-2</v>
      </c>
      <c r="E7"/>
      <c r="F7">
        <v>-0.10886261383796136</v>
      </c>
      <c r="G7"/>
      <c r="H7"/>
      <c r="I7">
        <v>-0.48886798087190264</v>
      </c>
      <c r="J7"/>
      <c r="K7">
        <v>1.3756132634347162E-2</v>
      </c>
      <c r="L7"/>
      <c r="M7">
        <v>-0.1923241104970056</v>
      </c>
    </row>
    <row r="8" spans="1:13" x14ac:dyDescent="0.45">
      <c r="A8" t="s">
        <v>74</v>
      </c>
      <c r="B8"/>
      <c r="C8"/>
      <c r="D8"/>
      <c r="E8"/>
      <c r="F8">
        <v>-4.9458573834067154E-2</v>
      </c>
      <c r="G8"/>
      <c r="H8">
        <v>2.472156958609647E-3</v>
      </c>
      <c r="I8"/>
      <c r="J8"/>
      <c r="K8"/>
      <c r="L8"/>
      <c r="M8">
        <v>-4.019184390474953E-3</v>
      </c>
    </row>
    <row r="9" spans="1:13" x14ac:dyDescent="0.45">
      <c r="A9" t="s">
        <v>75</v>
      </c>
      <c r="B9"/>
      <c r="C9"/>
      <c r="D9">
        <v>-0.14788899260713734</v>
      </c>
      <c r="E9"/>
      <c r="F9">
        <v>-1.3300108205341832E-2</v>
      </c>
      <c r="G9">
        <v>-0.14271653519668204</v>
      </c>
      <c r="H9">
        <v>-2.7870500557711213E-2</v>
      </c>
      <c r="I9">
        <v>-5.6196566972800753E-2</v>
      </c>
      <c r="J9"/>
      <c r="K9">
        <v>-2.9578745882629494E-2</v>
      </c>
      <c r="L9">
        <v>-1</v>
      </c>
      <c r="M9">
        <v>-5.9507639008979187E-2</v>
      </c>
    </row>
    <row r="10" spans="1:13" x14ac:dyDescent="0.45">
      <c r="A10" t="s">
        <v>76</v>
      </c>
      <c r="B10"/>
      <c r="C10"/>
      <c r="D10">
        <v>-9.2731631029070085E-3</v>
      </c>
      <c r="E10"/>
      <c r="F10">
        <v>-2.849205968714652E-3</v>
      </c>
      <c r="G10">
        <v>-1.3734625379963089E-2</v>
      </c>
      <c r="H10">
        <v>5.3264141271207044E-3</v>
      </c>
      <c r="I10">
        <v>-2.9417933733085919E-2</v>
      </c>
      <c r="J10">
        <v>-4.816510316435263E-3</v>
      </c>
      <c r="K10">
        <v>-3.0346827021377143E-2</v>
      </c>
      <c r="L10"/>
      <c r="M10">
        <v>-2.2310923188486615E-2</v>
      </c>
    </row>
    <row r="11" spans="1:13" x14ac:dyDescent="0.45">
      <c r="A11" t="s">
        <v>77</v>
      </c>
      <c r="B11"/>
      <c r="C11">
        <v>-0.13357628300011851</v>
      </c>
      <c r="D11">
        <v>-0.63681971132912862</v>
      </c>
      <c r="E11">
        <v>-3.1680218630137646E-2</v>
      </c>
      <c r="F11">
        <v>-0.26383823080272722</v>
      </c>
      <c r="G11">
        <v>-0.12787323291413127</v>
      </c>
      <c r="H11">
        <v>-0.29462929918999214</v>
      </c>
      <c r="I11">
        <v>-0.47658063982787124</v>
      </c>
      <c r="J11">
        <v>-3.340816502301508E-2</v>
      </c>
      <c r="K11">
        <v>-0.58904441854067624</v>
      </c>
      <c r="L11">
        <v>-1</v>
      </c>
      <c r="M11">
        <v>-0.31867741432690327</v>
      </c>
    </row>
    <row r="12" spans="1:13" x14ac:dyDescent="0.45">
      <c r="A12" t="s">
        <v>78</v>
      </c>
      <c r="B12"/>
      <c r="C12"/>
      <c r="D12"/>
      <c r="E12">
        <v>-5.7455932172677415E-2</v>
      </c>
      <c r="F12"/>
      <c r="G12"/>
      <c r="H12"/>
      <c r="I12"/>
      <c r="J12"/>
      <c r="K12">
        <v>-7.5600988611448386E-2</v>
      </c>
      <c r="L12"/>
      <c r="M12">
        <v>-7.5135730754044006E-2</v>
      </c>
    </row>
    <row r="13" spans="1:13" x14ac:dyDescent="0.45">
      <c r="A13" t="s">
        <v>79</v>
      </c>
      <c r="B13"/>
      <c r="C13"/>
      <c r="D13"/>
      <c r="E13"/>
      <c r="F13"/>
      <c r="G13">
        <v>-4.7414203937420352E-2</v>
      </c>
      <c r="H13"/>
      <c r="I13"/>
      <c r="J13"/>
      <c r="K13">
        <v>-0.20384081078557836</v>
      </c>
      <c r="L13"/>
      <c r="M13">
        <v>-0.12562750736149936</v>
      </c>
    </row>
    <row r="14" spans="1:13" x14ac:dyDescent="0.45">
      <c r="A14" t="s">
        <v>80</v>
      </c>
      <c r="B14"/>
      <c r="C14"/>
      <c r="D14"/>
      <c r="E14"/>
      <c r="F14">
        <v>3.7548150584931994E-2</v>
      </c>
      <c r="G14">
        <v>-8.7957511436566813E-2</v>
      </c>
      <c r="H14"/>
      <c r="I14"/>
      <c r="J14"/>
      <c r="K14"/>
      <c r="L14"/>
      <c r="M14">
        <v>-7.899282129217404E-2</v>
      </c>
    </row>
    <row r="15" spans="1:13" x14ac:dyDescent="0.45">
      <c r="A15" t="s">
        <v>81</v>
      </c>
      <c r="B15"/>
      <c r="C15"/>
      <c r="D15">
        <v>-2.6490470465458715E-2</v>
      </c>
      <c r="E15"/>
      <c r="F15">
        <v>-3.2964537369486346E-2</v>
      </c>
      <c r="G15">
        <v>-0.16073764811370847</v>
      </c>
      <c r="H15">
        <v>-1.6668653171770957E-2</v>
      </c>
      <c r="I15">
        <v>-1.7237955355033717E-2</v>
      </c>
      <c r="J15">
        <v>1.281467639063294E-2</v>
      </c>
      <c r="K15">
        <v>3.664510115054137E-3</v>
      </c>
      <c r="L15">
        <v>-1</v>
      </c>
      <c r="M15">
        <v>-0.10278003584191282</v>
      </c>
    </row>
    <row r="16" spans="1:13" x14ac:dyDescent="0.45">
      <c r="A16" t="s">
        <v>82</v>
      </c>
      <c r="B16"/>
      <c r="C16"/>
      <c r="D16"/>
      <c r="E16"/>
      <c r="F16">
        <v>6.7569162161488228E-3</v>
      </c>
      <c r="G16"/>
      <c r="H16"/>
      <c r="I16">
        <v>-6.2583033896647766E-2</v>
      </c>
      <c r="J16">
        <v>-2.9951707041622568E-3</v>
      </c>
      <c r="K16"/>
      <c r="L16"/>
      <c r="M16">
        <v>-9.6757855961394825E-3</v>
      </c>
    </row>
    <row r="17" spans="1:13" x14ac:dyDescent="0.45">
      <c r="A17" t="s">
        <v>83</v>
      </c>
      <c r="B17"/>
      <c r="C17"/>
      <c r="D17">
        <v>2.3738032281018415E-3</v>
      </c>
      <c r="E17">
        <v>-3.2404512533776852E-3</v>
      </c>
      <c r="F17">
        <v>-2.297627490331829E-2</v>
      </c>
      <c r="G17">
        <v>-8.3848924785805863E-3</v>
      </c>
      <c r="H17">
        <v>-2.3405790787926484E-3</v>
      </c>
      <c r="I17">
        <v>-5.3444202640979153E-3</v>
      </c>
      <c r="J17"/>
      <c r="K17">
        <v>-8.136286388777253E-3</v>
      </c>
      <c r="L17"/>
      <c r="M17">
        <v>-5.6689503335112948E-3</v>
      </c>
    </row>
    <row r="18" spans="1:13" x14ac:dyDescent="0.45">
      <c r="A18" t="s">
        <v>84</v>
      </c>
      <c r="B18">
        <v>-4.5511704414954113E-2</v>
      </c>
      <c r="C18">
        <v>6.0555659081696321E-2</v>
      </c>
      <c r="D18">
        <v>-8.4731203224169188E-2</v>
      </c>
      <c r="E18">
        <v>-1.8627465983446202E-2</v>
      </c>
      <c r="F18">
        <v>-0.16923933286268458</v>
      </c>
      <c r="G18">
        <v>-0.10963545689290267</v>
      </c>
      <c r="H18">
        <v>-6.1110271065620649E-2</v>
      </c>
      <c r="I18">
        <v>-8.4524511368729072E-2</v>
      </c>
      <c r="J18">
        <v>-4.1242275164464097E-2</v>
      </c>
      <c r="K18">
        <v>-0.12213722549999677</v>
      </c>
      <c r="L18">
        <v>-1</v>
      </c>
      <c r="M18">
        <v>-0.10564197278071051</v>
      </c>
    </row>
    <row r="19" spans="1:13" x14ac:dyDescent="0.45">
      <c r="A19" t="s">
        <v>85</v>
      </c>
      <c r="B19"/>
      <c r="C19"/>
      <c r="D19"/>
      <c r="E19"/>
      <c r="F19"/>
      <c r="G19"/>
      <c r="H19">
        <v>5.690806706883933E-4</v>
      </c>
      <c r="I19"/>
      <c r="J19"/>
      <c r="K19"/>
      <c r="L19"/>
      <c r="M19">
        <v>5.690806706883933E-4</v>
      </c>
    </row>
    <row r="20" spans="1:13" x14ac:dyDescent="0.45">
      <c r="A20" t="s">
        <v>86</v>
      </c>
      <c r="B20"/>
      <c r="C20">
        <v>-0.31298513254398264</v>
      </c>
      <c r="D20">
        <v>-3.3128892616121182E-2</v>
      </c>
      <c r="E20"/>
      <c r="F20">
        <v>-0.21595732051985889</v>
      </c>
      <c r="G20">
        <v>-7.694114133474747E-2</v>
      </c>
      <c r="H20">
        <v>-9.0196479239863542E-2</v>
      </c>
      <c r="I20">
        <v>-4.620084810810339E-2</v>
      </c>
      <c r="J20">
        <v>-6.7523611714248241E-2</v>
      </c>
      <c r="K20">
        <v>-0.11173805348415168</v>
      </c>
      <c r="L20">
        <v>-1</v>
      </c>
      <c r="M20">
        <v>-0.12297450387034342</v>
      </c>
    </row>
    <row r="21" spans="1:13" x14ac:dyDescent="0.45">
      <c r="A21" t="s">
        <v>87</v>
      </c>
      <c r="B21"/>
      <c r="C21"/>
      <c r="D21">
        <v>-5.4339522438355825E-3</v>
      </c>
      <c r="E21"/>
      <c r="F21">
        <v>4.8358425388361544E-3</v>
      </c>
      <c r="G21">
        <v>1.0483709186078077E-3</v>
      </c>
      <c r="H21">
        <v>6.2842180031057807E-3</v>
      </c>
      <c r="I21">
        <v>1.6730086971725843E-3</v>
      </c>
      <c r="J21">
        <v>4.542469688956885E-3</v>
      </c>
      <c r="K21">
        <v>4.7199590678128622E-3</v>
      </c>
      <c r="L21"/>
      <c r="M21">
        <v>3.3524492067946218E-3</v>
      </c>
    </row>
    <row r="22" spans="1:13" x14ac:dyDescent="0.45">
      <c r="A22" t="s">
        <v>88</v>
      </c>
      <c r="B22"/>
      <c r="C22"/>
      <c r="D22">
        <v>-1</v>
      </c>
      <c r="E22"/>
      <c r="F22">
        <v>9.2411570531532039E-3</v>
      </c>
      <c r="G22"/>
      <c r="H22">
        <v>5.3874921219284166E-2</v>
      </c>
      <c r="I22">
        <v>-0.4987574821351225</v>
      </c>
      <c r="J22"/>
      <c r="K22">
        <v>-1.0975877981588167E-2</v>
      </c>
      <c r="L22"/>
      <c r="M22">
        <v>-0.1423391226973299</v>
      </c>
    </row>
    <row r="23" spans="1:13" x14ac:dyDescent="0.45">
      <c r="A23" t="s">
        <v>89</v>
      </c>
      <c r="B23"/>
      <c r="C23"/>
      <c r="D23"/>
      <c r="E23"/>
      <c r="F23">
        <v>-3.1060211149477046E-2</v>
      </c>
      <c r="G23"/>
      <c r="H23">
        <v>-2.321367465085894E-2</v>
      </c>
      <c r="I23">
        <v>-0.24891957948087776</v>
      </c>
      <c r="J23">
        <v>1.0958058292015682E-2</v>
      </c>
      <c r="K23">
        <v>-0.25331480232962822</v>
      </c>
      <c r="L23">
        <v>-1</v>
      </c>
      <c r="M23">
        <v>-0.17355660939254342</v>
      </c>
    </row>
    <row r="24" spans="1:13" x14ac:dyDescent="0.45">
      <c r="A24" t="s">
        <v>90</v>
      </c>
      <c r="B24"/>
      <c r="C24"/>
      <c r="D24">
        <v>5.7710362892684497E-3</v>
      </c>
      <c r="E24"/>
      <c r="F24"/>
      <c r="G24"/>
      <c r="H24"/>
      <c r="I24">
        <v>0.22495742874773028</v>
      </c>
      <c r="J24"/>
      <c r="K24">
        <v>-1.126701297678534E-2</v>
      </c>
      <c r="L24"/>
      <c r="M24">
        <v>7.3153817353404468E-2</v>
      </c>
    </row>
    <row r="25" spans="1:13" x14ac:dyDescent="0.45">
      <c r="A25" t="s">
        <v>91</v>
      </c>
      <c r="B25"/>
      <c r="C25"/>
      <c r="D25"/>
      <c r="E25"/>
      <c r="F25">
        <v>-3.0414108454590361E-2</v>
      </c>
      <c r="G25"/>
      <c r="H25">
        <v>-4.1414702577250717E-2</v>
      </c>
      <c r="I25"/>
      <c r="J25">
        <v>-0.15808240106449012</v>
      </c>
      <c r="K25">
        <v>5.4948029922333164E-3</v>
      </c>
      <c r="L25"/>
      <c r="M25">
        <v>-4.3389384781519214E-2</v>
      </c>
    </row>
    <row r="26" spans="1:13" x14ac:dyDescent="0.45">
      <c r="A26" t="s">
        <v>92</v>
      </c>
      <c r="B26"/>
      <c r="C26"/>
      <c r="D26"/>
      <c r="E26"/>
      <c r="F26">
        <v>-2.3083619107348574E-3</v>
      </c>
      <c r="G26"/>
      <c r="H26"/>
      <c r="I26">
        <v>-0.50663358912971379</v>
      </c>
      <c r="J26">
        <v>-7.9901867341035882E-2</v>
      </c>
      <c r="K26"/>
      <c r="L26"/>
      <c r="M26">
        <v>-0.21955715388438665</v>
      </c>
    </row>
    <row r="27" spans="1:13" x14ac:dyDescent="0.45">
      <c r="A27" t="s">
        <v>93</v>
      </c>
      <c r="B27"/>
      <c r="C27"/>
      <c r="D27"/>
      <c r="E27"/>
      <c r="F27">
        <v>-1.0836247778260298E-2</v>
      </c>
      <c r="G27"/>
      <c r="H27">
        <v>-3.5622956478814062E-2</v>
      </c>
      <c r="I27">
        <v>-9.8508437562038476E-3</v>
      </c>
      <c r="J27"/>
      <c r="K27">
        <v>-2.0823350980960952E-2</v>
      </c>
      <c r="L27"/>
      <c r="M27">
        <v>-1.535346478292798E-2</v>
      </c>
    </row>
    <row r="28" spans="1:13" x14ac:dyDescent="0.45">
      <c r="A28" t="s">
        <v>94</v>
      </c>
      <c r="B28"/>
      <c r="C28"/>
      <c r="D28"/>
      <c r="E28">
        <v>-1.5002656473019876E-2</v>
      </c>
      <c r="F28"/>
      <c r="G28">
        <v>-0.10496471483088768</v>
      </c>
      <c r="H28"/>
      <c r="I28"/>
      <c r="J28"/>
      <c r="K28"/>
      <c r="L28"/>
      <c r="M28">
        <v>-5.9983685651953778E-2</v>
      </c>
    </row>
    <row r="29" spans="1:13" x14ac:dyDescent="0.45">
      <c r="A29" t="s">
        <v>95</v>
      </c>
      <c r="B29"/>
      <c r="C29">
        <v>8.6445702947672842E-3</v>
      </c>
      <c r="D29"/>
      <c r="E29">
        <v>-6.9493675837628555E-3</v>
      </c>
      <c r="F29">
        <v>-0.16596383052477412</v>
      </c>
      <c r="G29"/>
      <c r="H29">
        <v>-2.5584091741271676E-2</v>
      </c>
      <c r="I29">
        <v>-1.2162039341573845E-2</v>
      </c>
      <c r="J29">
        <v>-2.2354946183634587E-2</v>
      </c>
      <c r="K29">
        <v>-2.4791571254538538E-2</v>
      </c>
      <c r="L29">
        <v>-1</v>
      </c>
      <c r="M29">
        <v>-0.10037488566019614</v>
      </c>
    </row>
    <row r="30" spans="1:13" x14ac:dyDescent="0.45">
      <c r="A30" t="s">
        <v>96</v>
      </c>
      <c r="B30"/>
      <c r="C30"/>
      <c r="D30"/>
      <c r="E30"/>
      <c r="F30"/>
      <c r="G30"/>
      <c r="H30"/>
      <c r="I30"/>
      <c r="J30"/>
      <c r="K30"/>
      <c r="L30">
        <v>-1</v>
      </c>
      <c r="M30">
        <v>-1</v>
      </c>
    </row>
    <row r="31" spans="1:13" x14ac:dyDescent="0.45">
      <c r="A31" t="s">
        <v>97</v>
      </c>
      <c r="B31">
        <v>-0.51044205133897025</v>
      </c>
      <c r="C31">
        <v>1.20333066608496E-2</v>
      </c>
      <c r="D31">
        <v>9.898303267057762E-3</v>
      </c>
      <c r="E31">
        <v>-1.6978449416787677E-2</v>
      </c>
      <c r="F31">
        <v>8.6184335036863617E-3</v>
      </c>
      <c r="G31">
        <v>-6.2624383895306338E-3</v>
      </c>
      <c r="H31">
        <v>-1.0955097739676858E-2</v>
      </c>
      <c r="I31">
        <v>-6.0928695315016906E-3</v>
      </c>
      <c r="J31">
        <v>-6.5515403410698808E-2</v>
      </c>
      <c r="K31">
        <v>-3.6108115116157899E-2</v>
      </c>
      <c r="L31">
        <v>-1</v>
      </c>
      <c r="M31">
        <v>-3.2013848807494777E-2</v>
      </c>
    </row>
    <row r="32" spans="1:13" x14ac:dyDescent="0.45">
      <c r="A32" t="s">
        <v>98</v>
      </c>
      <c r="B32"/>
      <c r="C32"/>
      <c r="D32"/>
      <c r="E32"/>
      <c r="F32"/>
      <c r="G32"/>
      <c r="H32">
        <v>-1.5135283173130636E-2</v>
      </c>
      <c r="I32"/>
      <c r="J32"/>
      <c r="K32">
        <v>-4.579221621986429E-5</v>
      </c>
      <c r="L32"/>
      <c r="M32">
        <v>-1.324909680351679E-2</v>
      </c>
    </row>
    <row r="33" spans="1:13" x14ac:dyDescent="0.45">
      <c r="A33" t="s">
        <v>99</v>
      </c>
      <c r="B33"/>
      <c r="C33"/>
      <c r="D33"/>
      <c r="E33"/>
      <c r="F33"/>
      <c r="G33">
        <v>-1.0993549345907683E-2</v>
      </c>
      <c r="H33"/>
      <c r="I33"/>
      <c r="J33"/>
      <c r="K33">
        <v>4.5969422483400635E-3</v>
      </c>
      <c r="L33"/>
      <c r="M33">
        <v>-3.1983035487838096E-3</v>
      </c>
    </row>
    <row r="34" spans="1:13" x14ac:dyDescent="0.45">
      <c r="A34" t="s">
        <v>100</v>
      </c>
      <c r="B34"/>
      <c r="C34"/>
      <c r="D34">
        <v>4.9263564782606739E-3</v>
      </c>
      <c r="E34"/>
      <c r="F34">
        <v>-2.9103085251261068E-2</v>
      </c>
      <c r="G34">
        <v>-0.12196387363134177</v>
      </c>
      <c r="H34">
        <v>7.9089498467846096E-3</v>
      </c>
      <c r="I34">
        <v>-5.8718549606155516E-2</v>
      </c>
      <c r="J34"/>
      <c r="K34">
        <v>-0.26849271619565857</v>
      </c>
      <c r="L34">
        <v>-1</v>
      </c>
      <c r="M34">
        <v>-0.19461702516575932</v>
      </c>
    </row>
    <row r="35" spans="1:13" x14ac:dyDescent="0.45">
      <c r="A35" t="s">
        <v>101</v>
      </c>
      <c r="B35"/>
      <c r="C35"/>
      <c r="D35">
        <v>-0.209934264026642</v>
      </c>
      <c r="E35"/>
      <c r="F35"/>
      <c r="G35"/>
      <c r="H35">
        <v>-2.3746720688894274E-2</v>
      </c>
      <c r="I35">
        <v>-0.36153140743175977</v>
      </c>
      <c r="J35">
        <v>-0.31338525290007718</v>
      </c>
      <c r="K35">
        <v>-2.1215995319871245E-2</v>
      </c>
      <c r="L35">
        <v>-1</v>
      </c>
      <c r="M35">
        <v>-0.2223928417756233</v>
      </c>
    </row>
    <row r="36" spans="1:13" x14ac:dyDescent="0.45">
      <c r="A36" t="s">
        <v>102</v>
      </c>
      <c r="B36"/>
      <c r="C36"/>
      <c r="D36"/>
      <c r="E36"/>
      <c r="F36">
        <v>-2.2996867896103543E-2</v>
      </c>
      <c r="G36">
        <v>-2.3308337345038194E-2</v>
      </c>
      <c r="H36">
        <v>-0.29357635938147597</v>
      </c>
      <c r="I36">
        <v>-1</v>
      </c>
      <c r="J36">
        <v>-0.2208415075586759</v>
      </c>
      <c r="K36">
        <v>1.4346987677310586E-2</v>
      </c>
      <c r="L36">
        <v>-1</v>
      </c>
      <c r="M36">
        <v>-5.492264301554621E-2</v>
      </c>
    </row>
    <row r="37" spans="1:13" x14ac:dyDescent="0.45">
      <c r="A37" t="s">
        <v>103</v>
      </c>
      <c r="B37"/>
      <c r="C37">
        <v>-5.514525938035475E-3</v>
      </c>
      <c r="D37"/>
      <c r="E37">
        <v>-7.2392404856036485E-4</v>
      </c>
      <c r="F37"/>
      <c r="G37"/>
      <c r="H37"/>
      <c r="I37"/>
      <c r="J37"/>
      <c r="K37"/>
      <c r="L37"/>
      <c r="M37">
        <v>-2.3207913450520681E-3</v>
      </c>
    </row>
    <row r="38" spans="1:13" x14ac:dyDescent="0.45">
      <c r="A38" t="s">
        <v>71</v>
      </c>
      <c r="B38">
        <v>-0.35546526903096493</v>
      </c>
      <c r="C38">
        <v>-8.8772798997271071E-2</v>
      </c>
      <c r="D38">
        <v>-0.1004371032554599</v>
      </c>
      <c r="E38">
        <v>-1.988860455124054E-2</v>
      </c>
      <c r="F38">
        <v>-0.15482878456394275</v>
      </c>
      <c r="G38">
        <v>-4.3271601491765503E-2</v>
      </c>
      <c r="H38">
        <v>-8.9283450653809202E-2</v>
      </c>
      <c r="I38">
        <v>-0.11222871946888856</v>
      </c>
      <c r="J38">
        <v>-7.3961780005426608E-2</v>
      </c>
      <c r="K38">
        <v>-6.9332169093649865E-2</v>
      </c>
      <c r="L38">
        <v>-1</v>
      </c>
      <c r="M38">
        <v>-0.10744956465844545</v>
      </c>
    </row>
    <row r="40" spans="1:13" x14ac:dyDescent="0.45">
      <c r="A40" s="12" t="s">
        <v>104</v>
      </c>
    </row>
    <row r="41" spans="1:13" x14ac:dyDescent="0.45">
      <c r="A41" s="13" t="s">
        <v>105</v>
      </c>
      <c r="B41" s="11" t="s">
        <v>106</v>
      </c>
      <c r="C41" s="14" t="s">
        <v>61</v>
      </c>
      <c r="D41" s="14" t="s">
        <v>62</v>
      </c>
      <c r="E41" s="14" t="s">
        <v>63</v>
      </c>
      <c r="F41" s="14" t="s">
        <v>64</v>
      </c>
      <c r="G41" s="14" t="s">
        <v>65</v>
      </c>
      <c r="H41" s="14" t="s">
        <v>66</v>
      </c>
      <c r="I41" s="14" t="s">
        <v>67</v>
      </c>
      <c r="J41" s="14" t="s">
        <v>68</v>
      </c>
      <c r="K41" s="14" t="s">
        <v>69</v>
      </c>
      <c r="L41" s="15" t="s">
        <v>107</v>
      </c>
      <c r="M41" s="15" t="s">
        <v>108</v>
      </c>
    </row>
    <row r="42" spans="1:13" x14ac:dyDescent="0.45">
      <c r="A42" s="12" t="s">
        <v>72</v>
      </c>
      <c r="B42" s="16" t="s">
        <v>116</v>
      </c>
      <c r="C42" s="16" t="s">
        <v>116</v>
      </c>
      <c r="D42" s="16">
        <v>0.1120559253686581</v>
      </c>
      <c r="E42" s="16">
        <v>0.28840470970019594</v>
      </c>
      <c r="F42" s="16" t="s">
        <v>116</v>
      </c>
      <c r="G42" s="16">
        <v>-3.2790809211531186E-2</v>
      </c>
      <c r="H42" s="16">
        <v>0.40023716724238134</v>
      </c>
      <c r="I42" s="16">
        <v>0.10862883559103463</v>
      </c>
      <c r="J42" s="16">
        <v>0.12983478283921546</v>
      </c>
      <c r="K42" s="16">
        <v>6.2708359663224342E-2</v>
      </c>
      <c r="L42" s="16">
        <v>-1</v>
      </c>
      <c r="M42" s="16">
        <v>8.9640817671595915E-2</v>
      </c>
    </row>
    <row r="43" spans="1:13" x14ac:dyDescent="0.45">
      <c r="A43" s="12" t="s">
        <v>73</v>
      </c>
      <c r="B43" s="16" t="s">
        <v>116</v>
      </c>
      <c r="C43" s="16" t="s">
        <v>116</v>
      </c>
      <c r="D43" s="16">
        <v>-8.6070315620850227E-2</v>
      </c>
      <c r="E43" s="16" t="s">
        <v>116</v>
      </c>
      <c r="F43" s="16">
        <v>-2.8693226401752415E-3</v>
      </c>
      <c r="G43" s="16" t="s">
        <v>116</v>
      </c>
      <c r="H43" s="16" t="s">
        <v>116</v>
      </c>
      <c r="I43" s="16">
        <v>-0.18083477729139363</v>
      </c>
      <c r="J43" s="16" t="s">
        <v>116</v>
      </c>
      <c r="K43" s="16">
        <v>1.3756132634347162E-2</v>
      </c>
      <c r="L43" s="16" t="s">
        <v>116</v>
      </c>
      <c r="M43" s="16">
        <v>-6.9476977430644807E-2</v>
      </c>
    </row>
    <row r="44" spans="1:13" x14ac:dyDescent="0.45">
      <c r="A44" s="12" t="s">
        <v>74</v>
      </c>
      <c r="B44" s="16" t="s">
        <v>116</v>
      </c>
      <c r="C44" s="16" t="s">
        <v>116</v>
      </c>
      <c r="D44" s="16" t="s">
        <v>116</v>
      </c>
      <c r="E44" s="16" t="s">
        <v>116</v>
      </c>
      <c r="F44" s="16">
        <v>-4.9458573834067154E-2</v>
      </c>
      <c r="G44" s="16" t="s">
        <v>116</v>
      </c>
      <c r="H44" s="16">
        <v>-1.0288348660907444E-2</v>
      </c>
      <c r="I44" s="16" t="s">
        <v>116</v>
      </c>
      <c r="J44" s="16" t="s">
        <v>116</v>
      </c>
      <c r="K44" s="16" t="s">
        <v>116</v>
      </c>
      <c r="L44" s="16" t="s">
        <v>116</v>
      </c>
      <c r="M44" s="16">
        <v>-1.222823699159087E-2</v>
      </c>
    </row>
    <row r="45" spans="1:13" x14ac:dyDescent="0.45">
      <c r="A45" s="12" t="s">
        <v>75</v>
      </c>
      <c r="B45" s="16" t="s">
        <v>116</v>
      </c>
      <c r="C45" s="16" t="s">
        <v>116</v>
      </c>
      <c r="D45" s="16">
        <v>-6.8830393270971388E-2</v>
      </c>
      <c r="E45" s="16" t="s">
        <v>116</v>
      </c>
      <c r="F45" s="16">
        <v>-2.0342480477750384E-2</v>
      </c>
      <c r="G45" s="16">
        <v>-0.13406400432508891</v>
      </c>
      <c r="H45" s="16">
        <v>-1.5519676466358087E-2</v>
      </c>
      <c r="I45" s="16">
        <v>-4.0662343977326244E-2</v>
      </c>
      <c r="J45" s="16" t="s">
        <v>116</v>
      </c>
      <c r="K45" s="16">
        <v>-1.850442635568552E-2</v>
      </c>
      <c r="L45" s="16">
        <v>-1</v>
      </c>
      <c r="M45" s="17">
        <v>-3.8251134994584338E-2</v>
      </c>
    </row>
    <row r="46" spans="1:13" x14ac:dyDescent="0.45">
      <c r="A46" s="12" t="s">
        <v>76</v>
      </c>
      <c r="B46" s="16" t="s">
        <v>116</v>
      </c>
      <c r="C46" s="16" t="s">
        <v>116</v>
      </c>
      <c r="D46" s="16">
        <v>-6.4979932691773988E-3</v>
      </c>
      <c r="E46" s="16" t="s">
        <v>116</v>
      </c>
      <c r="F46" s="16">
        <v>2.1925213058418082E-2</v>
      </c>
      <c r="G46" s="16">
        <v>-1.5426192964575626E-2</v>
      </c>
      <c r="H46" s="16">
        <v>5.6003261662642325E-3</v>
      </c>
      <c r="I46" s="16">
        <v>-1.8573015415116557E-2</v>
      </c>
      <c r="J46" s="16">
        <v>-4.816510316435263E-3</v>
      </c>
      <c r="K46" s="16">
        <v>-6.9768060407998152E-3</v>
      </c>
      <c r="L46" s="16" t="s">
        <v>116</v>
      </c>
      <c r="M46" s="16">
        <v>-1.0830664850552519E-2</v>
      </c>
    </row>
    <row r="47" spans="1:13" x14ac:dyDescent="0.45">
      <c r="A47" s="12" t="s">
        <v>77</v>
      </c>
      <c r="B47" s="16">
        <v>0</v>
      </c>
      <c r="C47" s="16">
        <v>-0.32213911656702821</v>
      </c>
      <c r="D47" s="16">
        <v>-0.31847351758881459</v>
      </c>
      <c r="E47" s="16">
        <v>-1.8365155085441433E-2</v>
      </c>
      <c r="F47" s="16">
        <v>-0.17619949386388009</v>
      </c>
      <c r="G47" s="16">
        <v>-5.9101861059231202E-2</v>
      </c>
      <c r="H47" s="16">
        <v>-0.149648063111258</v>
      </c>
      <c r="I47" s="16">
        <v>-0.151636211642557</v>
      </c>
      <c r="J47" s="16">
        <v>-5.7879441968330572E-2</v>
      </c>
      <c r="K47" s="16">
        <v>-0.41946623466757144</v>
      </c>
      <c r="L47" s="16">
        <v>-1</v>
      </c>
      <c r="M47" s="16">
        <v>-0.16484969884848613</v>
      </c>
    </row>
    <row r="48" spans="1:13" x14ac:dyDescent="0.45">
      <c r="A48" s="12" t="s">
        <v>78</v>
      </c>
      <c r="B48" s="16" t="s">
        <v>116</v>
      </c>
      <c r="C48" s="16" t="s">
        <v>116</v>
      </c>
      <c r="D48" s="16" t="s">
        <v>116</v>
      </c>
      <c r="E48" s="16">
        <v>-5.7455932172677415E-2</v>
      </c>
      <c r="F48" s="16" t="s">
        <v>116</v>
      </c>
      <c r="G48" s="16" t="s">
        <v>116</v>
      </c>
      <c r="H48" s="16" t="s">
        <v>116</v>
      </c>
      <c r="I48" s="16" t="s">
        <v>116</v>
      </c>
      <c r="J48" s="16" t="s">
        <v>116</v>
      </c>
      <c r="K48" s="16">
        <v>-1.6678235414543371E-2</v>
      </c>
      <c r="L48" s="16" t="s">
        <v>116</v>
      </c>
      <c r="M48" s="18">
        <v>-1.7316442784169848E-2</v>
      </c>
    </row>
    <row r="49" spans="1:13" x14ac:dyDescent="0.45">
      <c r="A49" s="12" t="s">
        <v>79</v>
      </c>
      <c r="B49" s="16" t="s">
        <v>116</v>
      </c>
      <c r="C49" s="16" t="s">
        <v>116</v>
      </c>
      <c r="D49" s="16" t="s">
        <v>116</v>
      </c>
      <c r="E49" s="16" t="s">
        <v>116</v>
      </c>
      <c r="F49" s="16" t="s">
        <v>116</v>
      </c>
      <c r="G49" s="16">
        <v>-4.7414203937420352E-2</v>
      </c>
      <c r="H49" s="16" t="s">
        <v>116</v>
      </c>
      <c r="I49" s="16" t="s">
        <v>116</v>
      </c>
      <c r="J49" s="16" t="s">
        <v>116</v>
      </c>
      <c r="K49" s="16">
        <v>-0.20384081078557839</v>
      </c>
      <c r="L49" s="16" t="s">
        <v>116</v>
      </c>
      <c r="M49" s="16">
        <v>-0.191822905426736</v>
      </c>
    </row>
    <row r="50" spans="1:13" x14ac:dyDescent="0.45">
      <c r="A50" s="12" t="s">
        <v>80</v>
      </c>
      <c r="B50" s="16" t="s">
        <v>116</v>
      </c>
      <c r="C50" s="16" t="s">
        <v>116</v>
      </c>
      <c r="D50" s="16" t="s">
        <v>116</v>
      </c>
      <c r="E50" s="16" t="s">
        <v>116</v>
      </c>
      <c r="F50" s="16">
        <v>3.7548150584931994E-2</v>
      </c>
      <c r="G50" s="16">
        <v>-0.10945312833025214</v>
      </c>
      <c r="H50" s="16" t="s">
        <v>116</v>
      </c>
      <c r="I50" s="16" t="s">
        <v>116</v>
      </c>
      <c r="J50" s="16" t="s">
        <v>116</v>
      </c>
      <c r="K50" s="16" t="s">
        <v>116</v>
      </c>
      <c r="L50" s="16" t="s">
        <v>116</v>
      </c>
      <c r="M50" s="16">
        <v>-0.10748461967207323</v>
      </c>
    </row>
    <row r="51" spans="1:13" x14ac:dyDescent="0.45">
      <c r="A51" s="12" t="s">
        <v>81</v>
      </c>
      <c r="B51" s="16" t="s">
        <v>116</v>
      </c>
      <c r="C51" s="16" t="s">
        <v>116</v>
      </c>
      <c r="D51" s="16">
        <v>-7.1620034816441483E-3</v>
      </c>
      <c r="E51" s="16" t="s">
        <v>116</v>
      </c>
      <c r="F51" s="16">
        <v>-2.8869328641448769E-2</v>
      </c>
      <c r="G51" s="16">
        <v>-5.9404777261211676E-2</v>
      </c>
      <c r="H51" s="16">
        <v>1.1620089181470221E-2</v>
      </c>
      <c r="I51" s="16">
        <v>8.9443411590763688E-2</v>
      </c>
      <c r="J51" s="16">
        <v>3.6838618731698192E-2</v>
      </c>
      <c r="K51" s="16">
        <v>6.9740245282218366E-2</v>
      </c>
      <c r="L51" s="16">
        <v>-1</v>
      </c>
      <c r="M51" s="16">
        <v>9.1125107962068373E-3</v>
      </c>
    </row>
    <row r="52" spans="1:13" x14ac:dyDescent="0.45">
      <c r="A52" s="12" t="s">
        <v>82</v>
      </c>
      <c r="B52" s="16" t="s">
        <v>116</v>
      </c>
      <c r="C52" s="16" t="s">
        <v>116</v>
      </c>
      <c r="D52" s="16" t="s">
        <v>116</v>
      </c>
      <c r="E52" s="16" t="s">
        <v>116</v>
      </c>
      <c r="F52" s="16">
        <v>8.1921323529124991E-3</v>
      </c>
      <c r="G52" s="16" t="s">
        <v>116</v>
      </c>
      <c r="H52" s="16" t="s">
        <v>116</v>
      </c>
      <c r="I52" s="16">
        <v>-6.2583033896647766E-2</v>
      </c>
      <c r="J52" s="16">
        <v>1.908382706305976E-2</v>
      </c>
      <c r="K52" s="16" t="s">
        <v>116</v>
      </c>
      <c r="L52" s="16" t="s">
        <v>116</v>
      </c>
      <c r="M52" s="16">
        <v>8.5924512042500761E-3</v>
      </c>
    </row>
    <row r="53" spans="1:13" x14ac:dyDescent="0.45">
      <c r="A53" s="12" t="s">
        <v>83</v>
      </c>
      <c r="B53" s="16" t="s">
        <v>116</v>
      </c>
      <c r="C53" s="16" t="s">
        <v>116</v>
      </c>
      <c r="D53" s="16">
        <v>1.9586368763786889E-3</v>
      </c>
      <c r="E53" s="16">
        <v>-3.2404512533776848E-3</v>
      </c>
      <c r="F53" s="16">
        <v>-3.015088511071189E-2</v>
      </c>
      <c r="G53" s="16">
        <v>-8.6197449537914889E-3</v>
      </c>
      <c r="H53" s="16">
        <v>-2.6821886492787387E-3</v>
      </c>
      <c r="I53" s="16">
        <v>2.0325995750131833E-3</v>
      </c>
      <c r="J53" s="16" t="s">
        <v>116</v>
      </c>
      <c r="K53" s="16">
        <v>-8.7458200329832113E-3</v>
      </c>
      <c r="L53" s="16" t="s">
        <v>116</v>
      </c>
      <c r="M53" s="16">
        <v>-4.6454586658006766E-3</v>
      </c>
    </row>
    <row r="54" spans="1:13" x14ac:dyDescent="0.45">
      <c r="A54" s="12" t="s">
        <v>84</v>
      </c>
      <c r="B54" s="16">
        <v>-4.5511704414954113E-2</v>
      </c>
      <c r="C54" s="16">
        <v>-2.6812103715169174E-2</v>
      </c>
      <c r="D54" s="16">
        <v>-1.365423220186401E-2</v>
      </c>
      <c r="E54" s="16">
        <v>-1.4396206839766723E-2</v>
      </c>
      <c r="F54" s="16">
        <v>-5.50444922925441E-2</v>
      </c>
      <c r="G54" s="16">
        <v>-7.35792339302309E-2</v>
      </c>
      <c r="H54" s="16">
        <v>-3.0405320611850577E-2</v>
      </c>
      <c r="I54" s="16">
        <v>-3.9228430740718662E-2</v>
      </c>
      <c r="J54" s="16">
        <v>-1.7119668647126617E-2</v>
      </c>
      <c r="K54" s="16">
        <v>-3.9741217531141973E-2</v>
      </c>
      <c r="L54" s="16">
        <v>-1</v>
      </c>
      <c r="M54" s="16">
        <v>-3.6372847649416451E-2</v>
      </c>
    </row>
    <row r="55" spans="1:13" x14ac:dyDescent="0.45">
      <c r="A55" s="12" t="s">
        <v>85</v>
      </c>
      <c r="B55" s="16" t="s">
        <v>116</v>
      </c>
      <c r="C55" s="16" t="s">
        <v>116</v>
      </c>
      <c r="D55" s="16" t="s">
        <v>116</v>
      </c>
      <c r="E55" s="16" t="s">
        <v>116</v>
      </c>
      <c r="F55" s="16" t="s">
        <v>116</v>
      </c>
      <c r="G55" s="16" t="s">
        <v>116</v>
      </c>
      <c r="H55" s="16">
        <v>5.690806706883933E-4</v>
      </c>
      <c r="I55" s="16" t="s">
        <v>116</v>
      </c>
      <c r="J55" s="16" t="s">
        <v>116</v>
      </c>
      <c r="K55" s="16">
        <v>0.18192907603378747</v>
      </c>
      <c r="L55" s="16" t="s">
        <v>116</v>
      </c>
      <c r="M55" s="16">
        <v>0.17904462282721734</v>
      </c>
    </row>
    <row r="56" spans="1:13" x14ac:dyDescent="0.45">
      <c r="A56" s="12" t="s">
        <v>86</v>
      </c>
      <c r="B56" s="16" t="s">
        <v>116</v>
      </c>
      <c r="C56" s="16">
        <v>-0.14223273687318475</v>
      </c>
      <c r="D56" s="16">
        <v>3.2066678086219547E-2</v>
      </c>
      <c r="E56" s="16" t="s">
        <v>116</v>
      </c>
      <c r="F56" s="16">
        <v>-4.8388238584000341E-3</v>
      </c>
      <c r="G56" s="16">
        <v>-1.4028720459274807E-2</v>
      </c>
      <c r="H56" s="16">
        <v>7.6682960771424863E-2</v>
      </c>
      <c r="I56" s="16">
        <v>6.4453312759143816E-2</v>
      </c>
      <c r="J56" s="16">
        <v>-1.0210160165373058E-2</v>
      </c>
      <c r="K56" s="16">
        <v>3.6166451721108474E-2</v>
      </c>
      <c r="L56" s="16">
        <v>-1</v>
      </c>
      <c r="M56" s="18">
        <v>2.9640538667867693E-2</v>
      </c>
    </row>
    <row r="57" spans="1:13" x14ac:dyDescent="0.45">
      <c r="A57" s="12" t="s">
        <v>87</v>
      </c>
      <c r="B57" s="16" t="s">
        <v>116</v>
      </c>
      <c r="C57" s="16" t="s">
        <v>116</v>
      </c>
      <c r="D57" s="16">
        <v>-5.4339522438355825E-3</v>
      </c>
      <c r="E57" s="16" t="s">
        <v>116</v>
      </c>
      <c r="F57" s="16">
        <v>3.2159463895191621E-3</v>
      </c>
      <c r="G57" s="16">
        <v>3.1271137444159065E-3</v>
      </c>
      <c r="H57" s="16">
        <v>3.9252195799372499E-3</v>
      </c>
      <c r="I57" s="16">
        <v>2.2702514552678161E-3</v>
      </c>
      <c r="J57" s="16">
        <v>4.4296829755408685E-3</v>
      </c>
      <c r="K57" s="16">
        <v>3.9979317866646281E-3</v>
      </c>
      <c r="L57" s="16" t="s">
        <v>116</v>
      </c>
      <c r="M57" s="18">
        <v>3.0071616187933837E-3</v>
      </c>
    </row>
    <row r="58" spans="1:13" x14ac:dyDescent="0.45">
      <c r="A58" s="12" t="s">
        <v>88</v>
      </c>
      <c r="B58" s="16" t="s">
        <v>116</v>
      </c>
      <c r="C58" s="16" t="s">
        <v>116</v>
      </c>
      <c r="D58" s="16">
        <v>-1</v>
      </c>
      <c r="E58" s="16" t="s">
        <v>116</v>
      </c>
      <c r="F58" s="16">
        <v>1.1912870242146647E-2</v>
      </c>
      <c r="G58" s="16" t="s">
        <v>116</v>
      </c>
      <c r="H58" s="16">
        <v>4.069434265915748E-2</v>
      </c>
      <c r="I58" s="16">
        <v>-0.73403458235741181</v>
      </c>
      <c r="J58" s="16" t="s">
        <v>116</v>
      </c>
      <c r="K58" s="16">
        <v>8.8650744453725294E-3</v>
      </c>
      <c r="L58" s="16" t="s">
        <v>116</v>
      </c>
      <c r="M58" s="16">
        <v>-3.5471028851395359E-2</v>
      </c>
    </row>
    <row r="59" spans="1:13" x14ac:dyDescent="0.45">
      <c r="A59" s="12" t="s">
        <v>109</v>
      </c>
      <c r="B59" s="16" t="s">
        <v>116</v>
      </c>
      <c r="C59" s="16" t="s">
        <v>116</v>
      </c>
      <c r="D59" s="16" t="s">
        <v>116</v>
      </c>
      <c r="E59" s="16">
        <v>3.9221049079206871E-2</v>
      </c>
      <c r="F59" s="16" t="s">
        <v>116</v>
      </c>
      <c r="G59" s="16" t="s">
        <v>116</v>
      </c>
      <c r="H59" s="16" t="s">
        <v>116</v>
      </c>
      <c r="I59" s="16" t="s">
        <v>116</v>
      </c>
      <c r="J59" s="16" t="s">
        <v>116</v>
      </c>
      <c r="K59" s="16" t="s">
        <v>116</v>
      </c>
      <c r="L59" s="16" t="s">
        <v>116</v>
      </c>
      <c r="M59" s="16">
        <v>3.9221049079206871E-2</v>
      </c>
    </row>
    <row r="60" spans="1:13" x14ac:dyDescent="0.45">
      <c r="A60" s="12" t="s">
        <v>110</v>
      </c>
      <c r="B60" s="16" t="s">
        <v>116</v>
      </c>
      <c r="C60" s="16" t="s">
        <v>116</v>
      </c>
      <c r="D60" s="16" t="s">
        <v>116</v>
      </c>
      <c r="E60" s="16" t="s">
        <v>116</v>
      </c>
      <c r="F60" s="16" t="s">
        <v>116</v>
      </c>
      <c r="G60" s="16" t="s">
        <v>116</v>
      </c>
      <c r="H60" s="16" t="s">
        <v>116</v>
      </c>
      <c r="I60" s="16">
        <v>-2.4272544352044956E-2</v>
      </c>
      <c r="J60" s="16" t="s">
        <v>116</v>
      </c>
      <c r="K60" s="16" t="s">
        <v>116</v>
      </c>
      <c r="L60" s="16" t="s">
        <v>116</v>
      </c>
      <c r="M60" s="16">
        <v>-2.4272544352044956E-2</v>
      </c>
    </row>
    <row r="61" spans="1:13" x14ac:dyDescent="0.45">
      <c r="A61" s="12" t="s">
        <v>89</v>
      </c>
      <c r="B61" s="16" t="s">
        <v>116</v>
      </c>
      <c r="C61" s="16" t="s">
        <v>116</v>
      </c>
      <c r="D61" s="16" t="s">
        <v>116</v>
      </c>
      <c r="E61" s="16" t="s">
        <v>116</v>
      </c>
      <c r="F61" s="16">
        <v>-3.7724558432799586E-2</v>
      </c>
      <c r="G61" s="16" t="s">
        <v>116</v>
      </c>
      <c r="H61" s="16">
        <v>-1.0912348930965802E-2</v>
      </c>
      <c r="I61" s="16">
        <v>0.16309787201072307</v>
      </c>
      <c r="J61" s="16">
        <v>1.0958058292015682E-2</v>
      </c>
      <c r="K61" s="16">
        <v>-3.3705969440927263E-3</v>
      </c>
      <c r="L61" s="16">
        <v>-1</v>
      </c>
      <c r="M61" s="16">
        <v>5.7798487271843897E-2</v>
      </c>
    </row>
    <row r="62" spans="1:13" x14ac:dyDescent="0.45">
      <c r="A62" s="12" t="s">
        <v>90</v>
      </c>
      <c r="B62" s="16" t="s">
        <v>116</v>
      </c>
      <c r="C62" s="16" t="s">
        <v>116</v>
      </c>
      <c r="D62" s="16">
        <v>5.7710362892684497E-3</v>
      </c>
      <c r="E62" s="16">
        <v>-1.0725356121369378E-3</v>
      </c>
      <c r="F62" s="16" t="s">
        <v>116</v>
      </c>
      <c r="G62" s="16" t="s">
        <v>116</v>
      </c>
      <c r="H62" s="16" t="s">
        <v>116</v>
      </c>
      <c r="I62" s="16">
        <v>0.14862126101404854</v>
      </c>
      <c r="J62" s="16" t="s">
        <v>116</v>
      </c>
      <c r="K62" s="16">
        <v>-1.126701297678534E-2</v>
      </c>
      <c r="L62" s="16" t="s">
        <v>116</v>
      </c>
      <c r="M62" s="16">
        <v>1.7917137319686388E-2</v>
      </c>
    </row>
    <row r="63" spans="1:13" x14ac:dyDescent="0.45">
      <c r="A63" s="12" t="s">
        <v>91</v>
      </c>
      <c r="B63" s="16" t="s">
        <v>116</v>
      </c>
      <c r="C63" s="16" t="s">
        <v>116</v>
      </c>
      <c r="D63" s="16" t="s">
        <v>116</v>
      </c>
      <c r="E63" s="16" t="s">
        <v>116</v>
      </c>
      <c r="F63" s="16">
        <v>-3.0414108454590361E-2</v>
      </c>
      <c r="G63" s="16" t="s">
        <v>116</v>
      </c>
      <c r="H63" s="16">
        <v>-3.9545085188188528E-2</v>
      </c>
      <c r="I63" s="16" t="s">
        <v>116</v>
      </c>
      <c r="J63" s="16">
        <v>-0.16009795580646172</v>
      </c>
      <c r="K63" s="16">
        <v>2.9949846650974836E-3</v>
      </c>
      <c r="L63" s="16" t="s">
        <v>116</v>
      </c>
      <c r="M63" s="16">
        <v>-2.3860292116795877E-2</v>
      </c>
    </row>
    <row r="64" spans="1:13" x14ac:dyDescent="0.45">
      <c r="A64" s="12" t="s">
        <v>92</v>
      </c>
      <c r="B64" s="16" t="s">
        <v>116</v>
      </c>
      <c r="C64" s="16" t="s">
        <v>116</v>
      </c>
      <c r="D64" s="16" t="s">
        <v>116</v>
      </c>
      <c r="E64" s="16" t="s">
        <v>116</v>
      </c>
      <c r="F64" s="16">
        <v>-6.1749589445509265E-3</v>
      </c>
      <c r="G64" s="16">
        <v>2.9315968881380217E-2</v>
      </c>
      <c r="H64" s="16" t="s">
        <v>116</v>
      </c>
      <c r="I64" s="16">
        <v>-0.18011986216257933</v>
      </c>
      <c r="J64" s="16">
        <v>-7.9901867341035882E-2</v>
      </c>
      <c r="K64" s="16">
        <v>3.9397728308386837E-2</v>
      </c>
      <c r="L64" s="16" t="s">
        <v>116</v>
      </c>
      <c r="M64" s="16">
        <v>-0.13916872469767488</v>
      </c>
    </row>
    <row r="65" spans="1:13" x14ac:dyDescent="0.45">
      <c r="A65" s="12" t="s">
        <v>93</v>
      </c>
      <c r="B65" s="16" t="s">
        <v>116</v>
      </c>
      <c r="C65" s="16" t="s">
        <v>116</v>
      </c>
      <c r="D65" s="16" t="s">
        <v>116</v>
      </c>
      <c r="E65" s="16" t="s">
        <v>116</v>
      </c>
      <c r="F65" s="16">
        <v>-9.1985091119395034E-3</v>
      </c>
      <c r="G65" s="16" t="s">
        <v>116</v>
      </c>
      <c r="H65" s="16">
        <v>-1.8303021734004259E-2</v>
      </c>
      <c r="I65" s="16">
        <v>-1.5974550423093262E-2</v>
      </c>
      <c r="J65" s="16" t="s">
        <v>116</v>
      </c>
      <c r="K65" s="16">
        <v>-1.943451551354906E-2</v>
      </c>
      <c r="L65" s="16" t="s">
        <v>116</v>
      </c>
      <c r="M65" s="16">
        <v>-1.5917351227246464E-2</v>
      </c>
    </row>
    <row r="66" spans="1:13" x14ac:dyDescent="0.45">
      <c r="A66" s="12" t="s">
        <v>94</v>
      </c>
      <c r="B66" s="16" t="s">
        <v>116</v>
      </c>
      <c r="C66" s="16" t="s">
        <v>116</v>
      </c>
      <c r="D66" s="16" t="s">
        <v>116</v>
      </c>
      <c r="E66" s="16">
        <v>-1.2355591088134627E-2</v>
      </c>
      <c r="F66" s="16" t="s">
        <v>116</v>
      </c>
      <c r="G66" s="16">
        <v>-0.14416282822974219</v>
      </c>
      <c r="H66" s="16" t="s">
        <v>116</v>
      </c>
      <c r="I66" s="16" t="s">
        <v>116</v>
      </c>
      <c r="J66" s="16" t="s">
        <v>116</v>
      </c>
      <c r="K66" s="16" t="s">
        <v>116</v>
      </c>
      <c r="L66" s="16" t="s">
        <v>116</v>
      </c>
      <c r="M66" s="16">
        <v>-0.11459684034787031</v>
      </c>
    </row>
    <row r="67" spans="1:13" x14ac:dyDescent="0.45">
      <c r="A67" s="12" t="s">
        <v>95</v>
      </c>
      <c r="B67" s="16" t="s">
        <v>116</v>
      </c>
      <c r="C67" s="16">
        <v>8.860986763663958E-3</v>
      </c>
      <c r="D67" s="16" t="s">
        <v>116</v>
      </c>
      <c r="E67" s="16">
        <v>-6.9493675837628555E-3</v>
      </c>
      <c r="F67" s="16">
        <v>-2.7420038856328644E-2</v>
      </c>
      <c r="G67" s="16" t="s">
        <v>116</v>
      </c>
      <c r="H67" s="16">
        <v>-2.3338274059168572E-2</v>
      </c>
      <c r="I67" s="16">
        <v>-5.8661097470569801E-3</v>
      </c>
      <c r="J67" s="16">
        <v>-1.6342111978686746E-2</v>
      </c>
      <c r="K67" s="16">
        <v>-2.0384121750244687E-2</v>
      </c>
      <c r="L67" s="16">
        <v>-1</v>
      </c>
      <c r="M67" s="17">
        <v>-2.7391235466469491E-2</v>
      </c>
    </row>
    <row r="68" spans="1:13" x14ac:dyDescent="0.45">
      <c r="A68" s="12" t="s">
        <v>96</v>
      </c>
      <c r="B68" s="16" t="s">
        <v>116</v>
      </c>
      <c r="C68" s="16" t="s">
        <v>116</v>
      </c>
      <c r="D68" s="16" t="s">
        <v>116</v>
      </c>
      <c r="E68" s="16" t="s">
        <v>116</v>
      </c>
      <c r="F68" s="16" t="s">
        <v>116</v>
      </c>
      <c r="G68" s="16" t="s">
        <v>116</v>
      </c>
      <c r="H68" s="16" t="s">
        <v>116</v>
      </c>
      <c r="I68" s="16" t="s">
        <v>116</v>
      </c>
      <c r="J68" s="16" t="s">
        <v>116</v>
      </c>
      <c r="K68" s="16" t="s">
        <v>116</v>
      </c>
      <c r="L68" s="16">
        <v>-1</v>
      </c>
      <c r="M68" s="16">
        <v>-1</v>
      </c>
    </row>
    <row r="69" spans="1:13" x14ac:dyDescent="0.45">
      <c r="A69" s="12" t="s">
        <v>97</v>
      </c>
      <c r="B69" s="16">
        <v>-7.4141452741483579E-2</v>
      </c>
      <c r="C69" s="16">
        <v>1.2742763065649523E-2</v>
      </c>
      <c r="D69" s="16">
        <v>7.942191719358312E-3</v>
      </c>
      <c r="E69" s="16">
        <v>-9.5298350012407908E-3</v>
      </c>
      <c r="F69" s="16">
        <v>2.3691890549995362E-2</v>
      </c>
      <c r="G69" s="16">
        <v>8.0701027017932511E-3</v>
      </c>
      <c r="H69" s="16">
        <v>2.4328877465483192E-2</v>
      </c>
      <c r="I69" s="16">
        <v>-8.7451258341495353E-3</v>
      </c>
      <c r="J69" s="16">
        <v>-9.9557257879542733E-3</v>
      </c>
      <c r="K69" s="16">
        <v>5.5260183167962936E-4</v>
      </c>
      <c r="L69" s="16">
        <v>-1</v>
      </c>
      <c r="M69" s="17">
        <v>-1.0626111899714897E-3</v>
      </c>
    </row>
    <row r="70" spans="1:13" x14ac:dyDescent="0.45">
      <c r="A70" s="12" t="s">
        <v>98</v>
      </c>
      <c r="B70" s="16" t="s">
        <v>116</v>
      </c>
      <c r="C70" s="16" t="s">
        <v>116</v>
      </c>
      <c r="D70" s="16" t="s">
        <v>116</v>
      </c>
      <c r="E70" s="16" t="s">
        <v>116</v>
      </c>
      <c r="F70" s="16" t="s">
        <v>116</v>
      </c>
      <c r="G70" s="16" t="s">
        <v>116</v>
      </c>
      <c r="H70" s="16">
        <v>-1.2679873297765942E-2</v>
      </c>
      <c r="I70" s="16" t="s">
        <v>116</v>
      </c>
      <c r="J70" s="16" t="s">
        <v>116</v>
      </c>
      <c r="K70" s="16">
        <v>3.9230597009518443E-4</v>
      </c>
      <c r="L70" s="16" t="s">
        <v>116</v>
      </c>
      <c r="M70" s="16">
        <v>-1.1909921864997229E-2</v>
      </c>
    </row>
    <row r="71" spans="1:13" x14ac:dyDescent="0.45">
      <c r="A71" s="12" t="s">
        <v>99</v>
      </c>
      <c r="B71" s="16" t="s">
        <v>116</v>
      </c>
      <c r="C71" s="16" t="s">
        <v>116</v>
      </c>
      <c r="D71" s="16" t="s">
        <v>116</v>
      </c>
      <c r="E71" s="16" t="s">
        <v>116</v>
      </c>
      <c r="F71" s="16" t="s">
        <v>116</v>
      </c>
      <c r="G71" s="16">
        <v>-1.0993549345907683E-2</v>
      </c>
      <c r="H71" s="16" t="s">
        <v>116</v>
      </c>
      <c r="I71" s="16" t="s">
        <v>116</v>
      </c>
      <c r="J71" s="16" t="s">
        <v>116</v>
      </c>
      <c r="K71" s="16">
        <v>4.5969422483400635E-3</v>
      </c>
      <c r="L71" s="16" t="s">
        <v>116</v>
      </c>
      <c r="M71" s="16">
        <v>-5.67860902968686E-3</v>
      </c>
    </row>
    <row r="72" spans="1:13" x14ac:dyDescent="0.45">
      <c r="A72" s="12" t="s">
        <v>100</v>
      </c>
      <c r="B72" s="16" t="s">
        <v>116</v>
      </c>
      <c r="C72" s="16" t="s">
        <v>116</v>
      </c>
      <c r="D72" s="16">
        <v>9.2022337992538495E-3</v>
      </c>
      <c r="E72" s="16" t="s">
        <v>116</v>
      </c>
      <c r="F72" s="16">
        <v>-4.391373152800316E-2</v>
      </c>
      <c r="G72" s="16">
        <v>-7.4064669480818177E-2</v>
      </c>
      <c r="H72" s="16">
        <v>-4.9289804313904046E-3</v>
      </c>
      <c r="I72" s="16">
        <v>3.5792132029867267E-3</v>
      </c>
      <c r="J72" s="16" t="s">
        <v>116</v>
      </c>
      <c r="K72" s="16">
        <v>-0.14268012091531021</v>
      </c>
      <c r="L72" s="16">
        <v>-1</v>
      </c>
      <c r="M72" s="16">
        <v>-9.8143265645159086E-2</v>
      </c>
    </row>
    <row r="73" spans="1:13" x14ac:dyDescent="0.45">
      <c r="A73" s="12" t="s">
        <v>101</v>
      </c>
      <c r="B73" s="16" t="s">
        <v>116</v>
      </c>
      <c r="C73" s="16" t="s">
        <v>116</v>
      </c>
      <c r="D73" s="16">
        <v>-0.11737852513841508</v>
      </c>
      <c r="E73" s="16" t="s">
        <v>116</v>
      </c>
      <c r="F73" s="16">
        <v>0.30818551184196752</v>
      </c>
      <c r="G73" s="16" t="s">
        <v>116</v>
      </c>
      <c r="H73" s="16">
        <v>-2.6860920881258812E-2</v>
      </c>
      <c r="I73" s="16">
        <v>-0.23770210010276846</v>
      </c>
      <c r="J73" s="16">
        <v>-0.10217803431887088</v>
      </c>
      <c r="K73" s="16">
        <v>-1.4523651362164658E-2</v>
      </c>
      <c r="L73" s="16">
        <v>-1</v>
      </c>
      <c r="M73" s="16">
        <v>-7.4892413734299682E-2</v>
      </c>
    </row>
    <row r="74" spans="1:13" x14ac:dyDescent="0.45">
      <c r="A74" s="12" t="s">
        <v>102</v>
      </c>
      <c r="B74" s="16" t="s">
        <v>116</v>
      </c>
      <c r="C74" s="16">
        <v>0.11248061938472954</v>
      </c>
      <c r="D74" s="16" t="s">
        <v>116</v>
      </c>
      <c r="E74" s="16">
        <v>4.3107097311231746E-2</v>
      </c>
      <c r="F74" s="16">
        <v>0.17732563408062743</v>
      </c>
      <c r="G74" s="16">
        <v>0.14457631908842661</v>
      </c>
      <c r="H74" s="16">
        <v>0.10672132639938414</v>
      </c>
      <c r="I74" s="16">
        <v>5.7035071040030215E-2</v>
      </c>
      <c r="J74" s="16">
        <v>0.15112307028555039</v>
      </c>
      <c r="K74" s="16">
        <v>0.15009185137643663</v>
      </c>
      <c r="L74" s="16">
        <v>-1</v>
      </c>
      <c r="M74" s="16">
        <v>0.15118267698713986</v>
      </c>
    </row>
    <row r="75" spans="1:13" x14ac:dyDescent="0.45">
      <c r="A75" s="12" t="s">
        <v>103</v>
      </c>
      <c r="B75" s="16" t="s">
        <v>116</v>
      </c>
      <c r="C75" s="16">
        <v>-5.514525938035475E-3</v>
      </c>
      <c r="D75" s="16" t="s">
        <v>116</v>
      </c>
      <c r="E75" s="16">
        <v>-6.1319682356925373E-3</v>
      </c>
      <c r="F75" s="16" t="s">
        <v>116</v>
      </c>
      <c r="G75" s="16" t="s">
        <v>116</v>
      </c>
      <c r="H75" s="16" t="s">
        <v>116</v>
      </c>
      <c r="I75" s="16" t="s">
        <v>116</v>
      </c>
      <c r="J75" s="16" t="s">
        <v>116</v>
      </c>
      <c r="K75" s="16" t="s">
        <v>116</v>
      </c>
      <c r="L75" s="16" t="s">
        <v>116</v>
      </c>
      <c r="M75" s="16">
        <v>-6.0961254736160595E-3</v>
      </c>
    </row>
    <row r="76" spans="1:13" x14ac:dyDescent="0.45">
      <c r="A76" s="19" t="s">
        <v>71</v>
      </c>
      <c r="B76" s="16">
        <v>-5.9946268083503208E-2</v>
      </c>
      <c r="C76" s="16">
        <v>-0.12370401448543232</v>
      </c>
      <c r="D76" s="16">
        <v>2.9381444664094421E-3</v>
      </c>
      <c r="E76" s="16">
        <v>-9.8154263227615713E-3</v>
      </c>
      <c r="F76" s="16">
        <v>-3.2911364382451234E-3</v>
      </c>
      <c r="G76" s="16">
        <v>-2.8194612545170351E-2</v>
      </c>
      <c r="H76" s="16">
        <v>1.2591260833345681E-2</v>
      </c>
      <c r="I76" s="16">
        <v>1.2559603009511536E-2</v>
      </c>
      <c r="J76" s="16">
        <v>7.3112244406476797E-3</v>
      </c>
      <c r="K76" s="16">
        <v>1.7666467851920001E-2</v>
      </c>
      <c r="L76" s="16">
        <v>-1</v>
      </c>
      <c r="M76" s="20">
        <v>3.2488466768074479E-3</v>
      </c>
    </row>
    <row r="77" spans="1:13" x14ac:dyDescent="0.45">
      <c r="A77" s="2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45">
      <c r="A78" s="2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45">
      <c r="A79" s="2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45">
      <c r="A80" s="2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45">
      <c r="A81" s="2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45">
      <c r="A82" s="2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45">
      <c r="A83" s="12"/>
    </row>
    <row r="84" spans="1:13" x14ac:dyDescent="0.45">
      <c r="A84" s="12" t="s">
        <v>111</v>
      </c>
    </row>
    <row r="85" spans="1:13" x14ac:dyDescent="0.45">
      <c r="A85" s="11" t="s">
        <v>112</v>
      </c>
      <c r="B85" s="11" t="s">
        <v>56</v>
      </c>
      <c r="D85" s="11" t="s">
        <v>57</v>
      </c>
    </row>
    <row r="87" spans="1:13" x14ac:dyDescent="0.45">
      <c r="A87" t="s">
        <v>113</v>
      </c>
      <c r="B87" t="s">
        <v>59</v>
      </c>
      <c r="C87"/>
      <c r="D87"/>
      <c r="E87"/>
      <c r="F87"/>
      <c r="G87"/>
      <c r="H87"/>
      <c r="I87"/>
      <c r="J87"/>
      <c r="K87"/>
      <c r="L87"/>
      <c r="M87"/>
    </row>
    <row r="88" spans="1:13" x14ac:dyDescent="0.45">
      <c r="A88" t="s">
        <v>60</v>
      </c>
      <c r="B88"/>
      <c r="C88" t="s">
        <v>61</v>
      </c>
      <c r="D88" t="s">
        <v>62</v>
      </c>
      <c r="E88" t="s">
        <v>63</v>
      </c>
      <c r="F88" t="s">
        <v>64</v>
      </c>
      <c r="G88" t="s">
        <v>65</v>
      </c>
      <c r="H88" t="s">
        <v>66</v>
      </c>
      <c r="I88" t="s">
        <v>67</v>
      </c>
      <c r="J88" t="s">
        <v>68</v>
      </c>
      <c r="K88" t="s">
        <v>69</v>
      </c>
      <c r="L88" t="s">
        <v>70</v>
      </c>
      <c r="M88" t="s">
        <v>71</v>
      </c>
    </row>
    <row r="89" spans="1:13" x14ac:dyDescent="0.45">
      <c r="A89" t="s">
        <v>72</v>
      </c>
      <c r="B89"/>
      <c r="C89"/>
      <c r="D89">
        <v>5.7372633788752951</v>
      </c>
      <c r="E89">
        <v>0.63449036134043113</v>
      </c>
      <c r="F89"/>
      <c r="G89">
        <v>-0.25904739277109634</v>
      </c>
      <c r="H89">
        <v>33.299732314566135</v>
      </c>
      <c r="I89">
        <v>1.4664892804789675</v>
      </c>
      <c r="J89">
        <v>1.8047034814650948</v>
      </c>
      <c r="K89">
        <v>41.939350942764463</v>
      </c>
      <c r="L89">
        <v>-8.5</v>
      </c>
      <c r="M89">
        <v>76.122982366719299</v>
      </c>
    </row>
    <row r="90" spans="1:13" x14ac:dyDescent="0.45">
      <c r="A90" t="s">
        <v>73</v>
      </c>
      <c r="B90"/>
      <c r="C90"/>
      <c r="D90">
        <v>-15.311909148949256</v>
      </c>
      <c r="E90"/>
      <c r="F90">
        <v>-9.5261511653818021E-2</v>
      </c>
      <c r="G90"/>
      <c r="H90"/>
      <c r="I90">
        <v>-2.7306051371000439</v>
      </c>
      <c r="J90"/>
      <c r="K90">
        <v>0.40030345965950243</v>
      </c>
      <c r="L90"/>
      <c r="M90">
        <v>-17.73747233804362</v>
      </c>
    </row>
    <row r="91" spans="1:13" x14ac:dyDescent="0.45">
      <c r="A91" t="s">
        <v>74</v>
      </c>
      <c r="B91"/>
      <c r="C91"/>
      <c r="D91"/>
      <c r="E91"/>
      <c r="F91">
        <v>-1.8546965187775184</v>
      </c>
      <c r="G91"/>
      <c r="H91">
        <v>-7.4045245312550882</v>
      </c>
      <c r="I91"/>
      <c r="J91"/>
      <c r="K91"/>
      <c r="L91"/>
      <c r="M91">
        <v>-9.2592210500326075</v>
      </c>
    </row>
    <row r="92" spans="1:13" x14ac:dyDescent="0.45">
      <c r="A92" t="s">
        <v>75</v>
      </c>
      <c r="B92"/>
      <c r="C92"/>
      <c r="D92">
        <v>-128.52011031555776</v>
      </c>
      <c r="E92"/>
      <c r="F92">
        <v>-1.06187748093857</v>
      </c>
      <c r="G92">
        <v>-131.06097062820692</v>
      </c>
      <c r="H92">
        <v>-438.77539699216908</v>
      </c>
      <c r="I92">
        <v>-1139.1352353528057</v>
      </c>
      <c r="J92"/>
      <c r="K92">
        <v>-144.01439899839369</v>
      </c>
      <c r="L92">
        <v>-602</v>
      </c>
      <c r="M92">
        <v>-2584.567989768072</v>
      </c>
    </row>
    <row r="93" spans="1:13" x14ac:dyDescent="0.45">
      <c r="A93" t="s">
        <v>76</v>
      </c>
      <c r="B93"/>
      <c r="C93"/>
      <c r="D93">
        <v>-1.5991561435445578</v>
      </c>
      <c r="E93"/>
      <c r="F93">
        <v>10.195224072164407</v>
      </c>
      <c r="G93">
        <v>-5.1184108256461931</v>
      </c>
      <c r="H93">
        <v>0.58243392129148019</v>
      </c>
      <c r="I93">
        <v>-42.6566445038982</v>
      </c>
      <c r="J93">
        <v>-0.27791264525831466</v>
      </c>
      <c r="K93">
        <v>-1.7253641338897945</v>
      </c>
      <c r="L93"/>
      <c r="M93">
        <v>-40.599830258781175</v>
      </c>
    </row>
    <row r="94" spans="1:13" x14ac:dyDescent="0.45">
      <c r="A94" t="s">
        <v>77</v>
      </c>
      <c r="B94"/>
      <c r="C94">
        <v>-156.20525762335203</v>
      </c>
      <c r="D94">
        <v>-147.230307181309</v>
      </c>
      <c r="E94">
        <v>-8.4351157307432487</v>
      </c>
      <c r="F94">
        <v>-513.25150567609603</v>
      </c>
      <c r="G94">
        <v>-113.07368057852113</v>
      </c>
      <c r="H94">
        <v>-532.59745661296779</v>
      </c>
      <c r="I94">
        <v>-451.5878018926993</v>
      </c>
      <c r="J94">
        <v>-0.90870723890279004</v>
      </c>
      <c r="K94">
        <v>-127.51773533894169</v>
      </c>
      <c r="L94">
        <v>-129</v>
      </c>
      <c r="M94">
        <v>-2179.8075678735327</v>
      </c>
    </row>
    <row r="95" spans="1:13" x14ac:dyDescent="0.45">
      <c r="A95" t="s">
        <v>78</v>
      </c>
      <c r="B95"/>
      <c r="C95"/>
      <c r="D95"/>
      <c r="E95">
        <v>-2.9302525408065483</v>
      </c>
      <c r="F95"/>
      <c r="G95"/>
      <c r="H95"/>
      <c r="I95"/>
      <c r="J95"/>
      <c r="K95">
        <v>-53.497107915689313</v>
      </c>
      <c r="L95"/>
      <c r="M95">
        <v>-56.427360456495862</v>
      </c>
    </row>
    <row r="96" spans="1:13" x14ac:dyDescent="0.45">
      <c r="A96" t="s">
        <v>79</v>
      </c>
      <c r="B96"/>
      <c r="C96"/>
      <c r="D96"/>
      <c r="E96"/>
      <c r="F96"/>
      <c r="G96">
        <v>-0.88190419323601865</v>
      </c>
      <c r="H96"/>
      <c r="I96"/>
      <c r="J96"/>
      <c r="K96">
        <v>-45.558421210576768</v>
      </c>
      <c r="L96"/>
      <c r="M96">
        <v>-46.440325403812786</v>
      </c>
    </row>
    <row r="97" spans="1:13" x14ac:dyDescent="0.45">
      <c r="A97" t="s">
        <v>80</v>
      </c>
      <c r="B97"/>
      <c r="C97"/>
      <c r="D97"/>
      <c r="E97"/>
      <c r="F97">
        <v>0.8936459839213815</v>
      </c>
      <c r="G97">
        <v>-191.92606052709712</v>
      </c>
      <c r="H97"/>
      <c r="I97"/>
      <c r="J97"/>
      <c r="K97"/>
      <c r="L97"/>
      <c r="M97">
        <v>-191.03241454317575</v>
      </c>
    </row>
    <row r="98" spans="1:13" x14ac:dyDescent="0.45">
      <c r="A98" t="s">
        <v>81</v>
      </c>
      <c r="B98"/>
      <c r="C98"/>
      <c r="D98">
        <v>-0.21199530305666681</v>
      </c>
      <c r="E98"/>
      <c r="F98">
        <v>-2.4769883974363038</v>
      </c>
      <c r="G98">
        <v>-10.591871785674041</v>
      </c>
      <c r="H98">
        <v>6.7280316360712549</v>
      </c>
      <c r="I98">
        <v>23.443118177939166</v>
      </c>
      <c r="J98">
        <v>2.1845300907897029</v>
      </c>
      <c r="K98">
        <v>19.47845050732359</v>
      </c>
      <c r="L98">
        <v>-24.9</v>
      </c>
      <c r="M98">
        <v>13.653274925956701</v>
      </c>
    </row>
    <row r="99" spans="1:13" x14ac:dyDescent="0.45">
      <c r="A99" t="s">
        <v>82</v>
      </c>
      <c r="B99"/>
      <c r="C99"/>
      <c r="D99"/>
      <c r="E99"/>
      <c r="F99">
        <v>9.6257555146721874</v>
      </c>
      <c r="G99"/>
      <c r="H99"/>
      <c r="I99">
        <v>-45.103592529314049</v>
      </c>
      <c r="J99">
        <v>94.163419494549458</v>
      </c>
      <c r="K99"/>
      <c r="L99"/>
      <c r="M99">
        <v>58.685582479907595</v>
      </c>
    </row>
    <row r="100" spans="1:13" x14ac:dyDescent="0.45">
      <c r="A100" t="s">
        <v>83</v>
      </c>
      <c r="B100"/>
      <c r="C100"/>
      <c r="D100">
        <v>0.89431359775450936</v>
      </c>
      <c r="E100">
        <v>-0.31529590695364879</v>
      </c>
      <c r="F100">
        <v>-2.6382024471872905</v>
      </c>
      <c r="G100">
        <v>-7.5146936507154223</v>
      </c>
      <c r="H100">
        <v>-1.8083315873437256</v>
      </c>
      <c r="I100">
        <v>0.49473473655820888</v>
      </c>
      <c r="J100"/>
      <c r="K100">
        <v>-0.86321243725544294</v>
      </c>
      <c r="L100"/>
      <c r="M100">
        <v>-11.750687695142812</v>
      </c>
    </row>
    <row r="101" spans="1:13" x14ac:dyDescent="0.45">
      <c r="A101" t="s">
        <v>84</v>
      </c>
      <c r="B101">
        <v>-0.20025149942579812</v>
      </c>
      <c r="C101">
        <v>-13.553518428018018</v>
      </c>
      <c r="D101">
        <v>-319.63055619021452</v>
      </c>
      <c r="E101">
        <v>-7.8488119690408196</v>
      </c>
      <c r="F101">
        <v>-1183.2088840743816</v>
      </c>
      <c r="G101">
        <v>-890.36759394293813</v>
      </c>
      <c r="H101">
        <v>-1580.2253228390982</v>
      </c>
      <c r="I101">
        <v>-1582.8789489172202</v>
      </c>
      <c r="J101">
        <v>-122.17965120081321</v>
      </c>
      <c r="K101">
        <v>-284.71800475836056</v>
      </c>
      <c r="L101">
        <v>-5.4</v>
      </c>
      <c r="M101">
        <v>-5990.2115438195106</v>
      </c>
    </row>
    <row r="102" spans="1:13" x14ac:dyDescent="0.45">
      <c r="A102" t="s">
        <v>85</v>
      </c>
      <c r="B102"/>
      <c r="C102"/>
      <c r="D102"/>
      <c r="E102"/>
      <c r="F102"/>
      <c r="G102"/>
      <c r="H102">
        <v>9.105290731014293E-4</v>
      </c>
      <c r="I102"/>
      <c r="J102"/>
      <c r="K102">
        <v>18.01097852734496</v>
      </c>
      <c r="L102"/>
      <c r="M102">
        <v>18.011889056418063</v>
      </c>
    </row>
    <row r="103" spans="1:13" x14ac:dyDescent="0.45">
      <c r="A103" t="s">
        <v>86</v>
      </c>
      <c r="B103"/>
      <c r="C103">
        <v>-125.66262302745871</v>
      </c>
      <c r="D103">
        <v>825.7362007270051</v>
      </c>
      <c r="E103"/>
      <c r="F103">
        <v>-168.77188570997725</v>
      </c>
      <c r="G103">
        <v>-431.2582985106128</v>
      </c>
      <c r="H103">
        <v>4959.7542148467573</v>
      </c>
      <c r="I103">
        <v>7140.4215820340942</v>
      </c>
      <c r="J103">
        <v>-546.84801032924872</v>
      </c>
      <c r="K103">
        <v>2860.3214837835094</v>
      </c>
      <c r="L103">
        <v>-2570.5</v>
      </c>
      <c r="M103">
        <v>11943.192663814067</v>
      </c>
    </row>
    <row r="104" spans="1:13" x14ac:dyDescent="0.45">
      <c r="A104" t="s">
        <v>87</v>
      </c>
      <c r="B104"/>
      <c r="C104"/>
      <c r="D104">
        <v>-11.737336846684858</v>
      </c>
      <c r="E104"/>
      <c r="F104">
        <v>14.855742751744817</v>
      </c>
      <c r="G104">
        <v>30.596619009488553</v>
      </c>
      <c r="H104">
        <v>118.71080827800026</v>
      </c>
      <c r="I104">
        <v>82.075492761715239</v>
      </c>
      <c r="J104">
        <v>22.76236893811431</v>
      </c>
      <c r="K104">
        <v>30.914407333562906</v>
      </c>
      <c r="L104"/>
      <c r="M104">
        <v>288.17810222594125</v>
      </c>
    </row>
    <row r="105" spans="1:13" x14ac:dyDescent="0.45">
      <c r="A105" t="s">
        <v>88</v>
      </c>
      <c r="B105"/>
      <c r="C105"/>
      <c r="D105">
        <v>-2.5</v>
      </c>
      <c r="E105"/>
      <c r="F105">
        <v>9.6494248961387835E-2</v>
      </c>
      <c r="G105"/>
      <c r="H105">
        <v>0.55751249443045747</v>
      </c>
      <c r="I105">
        <v>-3.5967694535513184</v>
      </c>
      <c r="J105"/>
      <c r="K105">
        <v>0.88118839987002939</v>
      </c>
      <c r="L105"/>
      <c r="M105">
        <v>-4.5615743102894433</v>
      </c>
    </row>
    <row r="106" spans="1:13" x14ac:dyDescent="0.45">
      <c r="A106" t="s">
        <v>109</v>
      </c>
      <c r="B106"/>
      <c r="C106"/>
      <c r="D106"/>
      <c r="E106">
        <v>4.4319785459503764</v>
      </c>
      <c r="F106"/>
      <c r="G106"/>
      <c r="H106"/>
      <c r="I106"/>
      <c r="J106"/>
      <c r="K106"/>
      <c r="L106"/>
      <c r="M106">
        <v>4.4319785459503764</v>
      </c>
    </row>
    <row r="107" spans="1:13" x14ac:dyDescent="0.45">
      <c r="A107" t="s">
        <v>110</v>
      </c>
      <c r="B107"/>
      <c r="C107"/>
      <c r="D107"/>
      <c r="E107"/>
      <c r="F107"/>
      <c r="G107"/>
      <c r="H107"/>
      <c r="I107">
        <v>-0.4369057983368092</v>
      </c>
      <c r="J107"/>
      <c r="K107"/>
      <c r="L107"/>
      <c r="M107">
        <v>-0.4369057983368092</v>
      </c>
    </row>
    <row r="108" spans="1:13" x14ac:dyDescent="0.45">
      <c r="A108" t="s">
        <v>89</v>
      </c>
      <c r="B108"/>
      <c r="C108"/>
      <c r="D108"/>
      <c r="E108"/>
      <c r="F108">
        <v>-1.0374253569019887</v>
      </c>
      <c r="G108"/>
      <c r="H108">
        <v>-2.9954397815501124</v>
      </c>
      <c r="I108">
        <v>82.315496003811944</v>
      </c>
      <c r="J108">
        <v>0.57091483701401702</v>
      </c>
      <c r="K108">
        <v>-1.0270208888650536</v>
      </c>
      <c r="L108">
        <v>-10</v>
      </c>
      <c r="M108">
        <v>67.826524813508811</v>
      </c>
    </row>
    <row r="109" spans="1:13" x14ac:dyDescent="0.45">
      <c r="A109" t="s">
        <v>90</v>
      </c>
      <c r="B109"/>
      <c r="C109"/>
      <c r="D109">
        <v>0.12119176207463744</v>
      </c>
      <c r="E109">
        <v>-4.193614243455427E-2</v>
      </c>
      <c r="F109"/>
      <c r="G109"/>
      <c r="H109"/>
      <c r="I109">
        <v>1.5159368623432949</v>
      </c>
      <c r="J109"/>
      <c r="K109">
        <v>-0.12957064923303141</v>
      </c>
      <c r="L109"/>
      <c r="M109">
        <v>1.4656218327503465</v>
      </c>
    </row>
    <row r="110" spans="1:13" x14ac:dyDescent="0.45">
      <c r="A110" t="s">
        <v>91</v>
      </c>
      <c r="B110"/>
      <c r="C110"/>
      <c r="D110"/>
      <c r="E110"/>
      <c r="F110">
        <v>-0.2281058134094277</v>
      </c>
      <c r="G110"/>
      <c r="H110">
        <v>-2.1037985320116297</v>
      </c>
      <c r="I110"/>
      <c r="J110">
        <v>-1.9692048564194793</v>
      </c>
      <c r="K110">
        <v>0.28542203858379017</v>
      </c>
      <c r="L110"/>
      <c r="M110">
        <v>-4.0156871632567466</v>
      </c>
    </row>
    <row r="111" spans="1:13" x14ac:dyDescent="0.45">
      <c r="A111" t="s">
        <v>92</v>
      </c>
      <c r="B111"/>
      <c r="C111"/>
      <c r="D111"/>
      <c r="E111"/>
      <c r="F111">
        <v>-0.19389371085889909</v>
      </c>
      <c r="G111">
        <v>0.64495131539036477</v>
      </c>
      <c r="H111"/>
      <c r="I111">
        <v>-52.685059682554453</v>
      </c>
      <c r="J111">
        <v>-3.5955840303466147</v>
      </c>
      <c r="K111">
        <v>0.31518182646709469</v>
      </c>
      <c r="L111"/>
      <c r="M111">
        <v>-55.514404281902507</v>
      </c>
    </row>
    <row r="112" spans="1:13" x14ac:dyDescent="0.45">
      <c r="A112" t="s">
        <v>93</v>
      </c>
      <c r="B112"/>
      <c r="C112"/>
      <c r="D112"/>
      <c r="E112"/>
      <c r="F112">
        <v>-61.884809752395384</v>
      </c>
      <c r="G112"/>
      <c r="H112">
        <v>-203.65406222991862</v>
      </c>
      <c r="I112">
        <v>-320.80251905160117</v>
      </c>
      <c r="J112"/>
      <c r="K112">
        <v>-96.746961677998584</v>
      </c>
      <c r="L112"/>
      <c r="M112">
        <v>-683.08835271191379</v>
      </c>
    </row>
    <row r="113" spans="1:13" x14ac:dyDescent="0.45">
      <c r="A113" t="s">
        <v>94</v>
      </c>
      <c r="B113"/>
      <c r="C113"/>
      <c r="D113"/>
      <c r="E113">
        <v>-12.110950384589561</v>
      </c>
      <c r="F113"/>
      <c r="G113">
        <v>-488.65432256753411</v>
      </c>
      <c r="H113"/>
      <c r="I113"/>
      <c r="J113"/>
      <c r="K113"/>
      <c r="L113"/>
      <c r="M113">
        <v>-500.76527295212367</v>
      </c>
    </row>
    <row r="114" spans="1:13" x14ac:dyDescent="0.45">
      <c r="A114" t="s">
        <v>95</v>
      </c>
      <c r="B114"/>
      <c r="C114">
        <v>0.42089687127403796</v>
      </c>
      <c r="D114"/>
      <c r="E114">
        <v>-1.4107216195038597</v>
      </c>
      <c r="F114">
        <v>-656.51524833319115</v>
      </c>
      <c r="G114"/>
      <c r="H114">
        <v>-228.34167339490531</v>
      </c>
      <c r="I114">
        <v>-101.34115215723227</v>
      </c>
      <c r="J114">
        <v>-126.0254649460386</v>
      </c>
      <c r="K114">
        <v>-314.51272972105033</v>
      </c>
      <c r="L114">
        <v>-627.20000000000005</v>
      </c>
      <c r="M114">
        <v>-2054.9260933006476</v>
      </c>
    </row>
    <row r="115" spans="1:13" x14ac:dyDescent="0.45">
      <c r="A115" t="s">
        <v>96</v>
      </c>
      <c r="B115"/>
      <c r="C115"/>
      <c r="D115"/>
      <c r="E115"/>
      <c r="F115"/>
      <c r="G115"/>
      <c r="H115"/>
      <c r="I115"/>
      <c r="J115"/>
      <c r="K115"/>
      <c r="L115">
        <v>-31.3</v>
      </c>
      <c r="M115">
        <v>-31.3</v>
      </c>
    </row>
    <row r="116" spans="1:13" x14ac:dyDescent="0.45">
      <c r="A116" t="s">
        <v>97</v>
      </c>
      <c r="B116">
        <v>-1.7719807205214577</v>
      </c>
      <c r="C116">
        <v>5.0537798318366001</v>
      </c>
      <c r="D116">
        <v>0.44238007876825802</v>
      </c>
      <c r="E116">
        <v>-0.21537427102804188</v>
      </c>
      <c r="F116">
        <v>128.94548350740467</v>
      </c>
      <c r="G116">
        <v>53.157766496712121</v>
      </c>
      <c r="H116">
        <v>62.530080861784867</v>
      </c>
      <c r="I116">
        <v>-127.351769472386</v>
      </c>
      <c r="J116">
        <v>-6.1406916660101958</v>
      </c>
      <c r="K116">
        <v>29.329950078411194</v>
      </c>
      <c r="L116">
        <v>-232.79999999999995</v>
      </c>
      <c r="M116">
        <v>-88.820375275027942</v>
      </c>
    </row>
    <row r="117" spans="1:13" x14ac:dyDescent="0.45">
      <c r="A117" t="s">
        <v>98</v>
      </c>
      <c r="B117"/>
      <c r="C117"/>
      <c r="D117"/>
      <c r="E117"/>
      <c r="F117"/>
      <c r="G117"/>
      <c r="H117">
        <v>-21.110721053450519</v>
      </c>
      <c r="I117"/>
      <c r="J117"/>
      <c r="K117">
        <v>4.0878282083918221E-2</v>
      </c>
      <c r="L117"/>
      <c r="M117">
        <v>-21.069842771366599</v>
      </c>
    </row>
    <row r="118" spans="1:13" x14ac:dyDescent="0.45">
      <c r="A118" t="s">
        <v>99</v>
      </c>
      <c r="B118"/>
      <c r="C118"/>
      <c r="D118"/>
      <c r="E118"/>
      <c r="F118"/>
      <c r="G118">
        <v>-0.3188129310313228</v>
      </c>
      <c r="H118"/>
      <c r="I118"/>
      <c r="J118"/>
      <c r="K118">
        <v>6.8954133725100952E-2</v>
      </c>
      <c r="L118"/>
      <c r="M118">
        <v>-0.24985879730622185</v>
      </c>
    </row>
    <row r="119" spans="1:13" x14ac:dyDescent="0.45">
      <c r="A119" t="s">
        <v>100</v>
      </c>
      <c r="B119"/>
      <c r="C119"/>
      <c r="D119">
        <v>0.54753291105560409</v>
      </c>
      <c r="E119"/>
      <c r="F119">
        <v>-6.4421444151580634</v>
      </c>
      <c r="G119">
        <v>-37.980362509763559</v>
      </c>
      <c r="H119">
        <v>-1.0207918473409527</v>
      </c>
      <c r="I119">
        <v>2.9768316209240608</v>
      </c>
      <c r="J119"/>
      <c r="K119">
        <v>-128.5975929809691</v>
      </c>
      <c r="L119">
        <v>-100.30000000000001</v>
      </c>
      <c r="M119">
        <v>-270.81652722125204</v>
      </c>
    </row>
    <row r="120" spans="1:13" x14ac:dyDescent="0.45">
      <c r="A120" t="s">
        <v>101</v>
      </c>
      <c r="B120"/>
      <c r="C120"/>
      <c r="D120">
        <v>-44.756431635277664</v>
      </c>
      <c r="E120"/>
      <c r="F120">
        <v>22.281812506174251</v>
      </c>
      <c r="G120"/>
      <c r="H120">
        <v>-2.8418854292371822</v>
      </c>
      <c r="I120">
        <v>-29.950464612948824</v>
      </c>
      <c r="J120">
        <v>-5.2417331605580753</v>
      </c>
      <c r="K120">
        <v>-1.63972023878839</v>
      </c>
      <c r="L120">
        <v>-1.6</v>
      </c>
      <c r="M120">
        <v>-63.748422570635888</v>
      </c>
    </row>
    <row r="121" spans="1:13" x14ac:dyDescent="0.45">
      <c r="A121" t="s">
        <v>102</v>
      </c>
      <c r="B121"/>
      <c r="C121">
        <v>1.226038751293552</v>
      </c>
      <c r="D121"/>
      <c r="E121">
        <v>2.6553971943718757</v>
      </c>
      <c r="F121">
        <v>2038.3404311934048</v>
      </c>
      <c r="G121">
        <v>228.44504179162291</v>
      </c>
      <c r="H121">
        <v>502.44400468830054</v>
      </c>
      <c r="I121">
        <v>33.62217437809781</v>
      </c>
      <c r="J121">
        <v>1336.9253535881501</v>
      </c>
      <c r="K121">
        <v>1603.6864044018116</v>
      </c>
      <c r="L121">
        <v>-5.2</v>
      </c>
      <c r="M121">
        <v>5742.1448459870526</v>
      </c>
    </row>
    <row r="122" spans="1:13" x14ac:dyDescent="0.45">
      <c r="A122" t="s">
        <v>103</v>
      </c>
      <c r="B122"/>
      <c r="C122">
        <v>-2.9226987471588018E-2</v>
      </c>
      <c r="D122"/>
      <c r="E122">
        <v>-0.52734926826955819</v>
      </c>
      <c r="F122"/>
      <c r="G122"/>
      <c r="H122"/>
      <c r="I122"/>
      <c r="J122"/>
      <c r="K122"/>
      <c r="L122"/>
      <c r="M122">
        <v>-0.55657625574114622</v>
      </c>
    </row>
    <row r="123" spans="1:13" x14ac:dyDescent="0.45">
      <c r="A123" t="s">
        <v>71</v>
      </c>
      <c r="B123">
        <v>-1.9722322199472559</v>
      </c>
      <c r="C123">
        <v>-288.74991061189615</v>
      </c>
      <c r="D123">
        <v>161.98107969093914</v>
      </c>
      <c r="E123">
        <v>-26.113941731707158</v>
      </c>
      <c r="F123">
        <v>-374.42633941991494</v>
      </c>
      <c r="G123">
        <v>-1996.161651430534</v>
      </c>
      <c r="H123">
        <v>2661.7283247390269</v>
      </c>
      <c r="I123">
        <v>3468.0743872943144</v>
      </c>
      <c r="J123">
        <v>645.22433035648669</v>
      </c>
      <c r="K123">
        <v>3405.1251127651058</v>
      </c>
      <c r="L123">
        <v>-4348.7000000000007</v>
      </c>
      <c r="M123">
        <v>3306.0091594318724</v>
      </c>
    </row>
    <row r="125" spans="1:13" x14ac:dyDescent="0.45">
      <c r="A125" s="1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x14ac:dyDescent="0.45">
      <c r="A126" s="12" t="s">
        <v>114</v>
      </c>
    </row>
    <row r="127" spans="1:13" x14ac:dyDescent="0.45">
      <c r="A127" s="11" t="s">
        <v>112</v>
      </c>
      <c r="B127" s="11" t="s">
        <v>56</v>
      </c>
      <c r="D127" s="11" t="s">
        <v>57</v>
      </c>
    </row>
    <row r="129" spans="1:13" x14ac:dyDescent="0.45">
      <c r="A129" t="s">
        <v>115</v>
      </c>
      <c r="B129" t="s">
        <v>59</v>
      </c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45">
      <c r="A130" t="s">
        <v>60</v>
      </c>
      <c r="B130"/>
      <c r="C130" t="s">
        <v>61</v>
      </c>
      <c r="D130" t="s">
        <v>62</v>
      </c>
      <c r="E130" t="s">
        <v>63</v>
      </c>
      <c r="F130" t="s">
        <v>64</v>
      </c>
      <c r="G130" t="s">
        <v>65</v>
      </c>
      <c r="H130" t="s">
        <v>66</v>
      </c>
      <c r="I130" t="s">
        <v>67</v>
      </c>
      <c r="J130" t="s">
        <v>68</v>
      </c>
      <c r="K130" t="s">
        <v>69</v>
      </c>
      <c r="L130" t="s">
        <v>70</v>
      </c>
      <c r="M130" t="s">
        <v>71</v>
      </c>
    </row>
    <row r="131" spans="1:13" x14ac:dyDescent="0.45">
      <c r="A131" t="s">
        <v>72</v>
      </c>
      <c r="B131"/>
      <c r="C131"/>
      <c r="D131">
        <v>51.2</v>
      </c>
      <c r="E131">
        <v>2.2000000000000002</v>
      </c>
      <c r="F131"/>
      <c r="G131">
        <v>7.8999999999999995</v>
      </c>
      <c r="H131">
        <v>83.200000000000017</v>
      </c>
      <c r="I131">
        <v>13.5</v>
      </c>
      <c r="J131">
        <v>13.9</v>
      </c>
      <c r="K131">
        <v>668.80000000000041</v>
      </c>
      <c r="L131">
        <v>8.5</v>
      </c>
      <c r="M131">
        <v>849.2000000000005</v>
      </c>
    </row>
    <row r="132" spans="1:13" x14ac:dyDescent="0.45">
      <c r="A132" t="s">
        <v>73</v>
      </c>
      <c r="B132"/>
      <c r="C132"/>
      <c r="D132">
        <v>177.9</v>
      </c>
      <c r="E132"/>
      <c r="F132">
        <v>33.200000000000003</v>
      </c>
      <c r="G132"/>
      <c r="H132"/>
      <c r="I132">
        <v>15.1</v>
      </c>
      <c r="J132"/>
      <c r="K132">
        <v>29.1</v>
      </c>
      <c r="L132"/>
      <c r="M132">
        <v>255.3</v>
      </c>
    </row>
    <row r="133" spans="1:13" x14ac:dyDescent="0.45">
      <c r="A133" t="s">
        <v>74</v>
      </c>
      <c r="B133"/>
      <c r="C133"/>
      <c r="D133"/>
      <c r="E133"/>
      <c r="F133">
        <v>37.5</v>
      </c>
      <c r="G133"/>
      <c r="H133">
        <v>719.7</v>
      </c>
      <c r="I133"/>
      <c r="J133"/>
      <c r="K133"/>
      <c r="L133"/>
      <c r="M133">
        <v>757.2</v>
      </c>
    </row>
    <row r="134" spans="1:13" x14ac:dyDescent="0.45">
      <c r="A134" t="s">
        <v>75</v>
      </c>
      <c r="B134"/>
      <c r="C134"/>
      <c r="D134">
        <v>1867.1999999999998</v>
      </c>
      <c r="E134"/>
      <c r="F134">
        <v>52.2</v>
      </c>
      <c r="G134">
        <v>977.6</v>
      </c>
      <c r="H134">
        <v>28272.199999999997</v>
      </c>
      <c r="I134">
        <v>28014.499999999993</v>
      </c>
      <c r="J134"/>
      <c r="K134">
        <v>7782.7</v>
      </c>
      <c r="L134">
        <v>602</v>
      </c>
      <c r="M134">
        <v>67568.399999999994</v>
      </c>
    </row>
    <row r="135" spans="1:13" x14ac:dyDescent="0.45">
      <c r="A135" t="s">
        <v>76</v>
      </c>
      <c r="B135"/>
      <c r="C135"/>
      <c r="D135">
        <v>246.1</v>
      </c>
      <c r="E135"/>
      <c r="F135">
        <v>465</v>
      </c>
      <c r="G135">
        <v>331.8</v>
      </c>
      <c r="H135">
        <v>104</v>
      </c>
      <c r="I135">
        <v>2296.7000000000003</v>
      </c>
      <c r="J135">
        <v>57.7</v>
      </c>
      <c r="K135">
        <v>247.3</v>
      </c>
      <c r="L135"/>
      <c r="M135">
        <v>3748.6000000000004</v>
      </c>
    </row>
    <row r="136" spans="1:13" x14ac:dyDescent="0.45">
      <c r="A136" t="s">
        <v>77</v>
      </c>
      <c r="B136">
        <v>4.5999999999999996</v>
      </c>
      <c r="C136">
        <v>484.90000000000015</v>
      </c>
      <c r="D136">
        <v>462.3</v>
      </c>
      <c r="E136">
        <v>459.29999999999995</v>
      </c>
      <c r="F136">
        <v>2912.8999999999983</v>
      </c>
      <c r="G136">
        <v>1913.2</v>
      </c>
      <c r="H136">
        <v>3559.0000000000036</v>
      </c>
      <c r="I136">
        <v>2978.1000000000017</v>
      </c>
      <c r="J136">
        <v>15.700000000000001</v>
      </c>
      <c r="K136">
        <v>303.99999999999994</v>
      </c>
      <c r="L136">
        <v>129</v>
      </c>
      <c r="M136">
        <v>13223.000000000004</v>
      </c>
    </row>
    <row r="137" spans="1:13" x14ac:dyDescent="0.45">
      <c r="A137" t="s">
        <v>78</v>
      </c>
      <c r="B137"/>
      <c r="C137"/>
      <c r="D137"/>
      <c r="E137">
        <v>51</v>
      </c>
      <c r="F137"/>
      <c r="G137"/>
      <c r="H137"/>
      <c r="I137"/>
      <c r="J137"/>
      <c r="K137">
        <v>3207.6</v>
      </c>
      <c r="L137"/>
      <c r="M137">
        <v>3258.6</v>
      </c>
    </row>
    <row r="138" spans="1:13" x14ac:dyDescent="0.45">
      <c r="A138" t="s">
        <v>79</v>
      </c>
      <c r="B138"/>
      <c r="C138"/>
      <c r="D138"/>
      <c r="E138"/>
      <c r="F138"/>
      <c r="G138">
        <v>18.600000000000001</v>
      </c>
      <c r="H138"/>
      <c r="I138"/>
      <c r="J138"/>
      <c r="K138">
        <v>223.5</v>
      </c>
      <c r="L138"/>
      <c r="M138">
        <v>242.1</v>
      </c>
    </row>
    <row r="139" spans="1:13" x14ac:dyDescent="0.45">
      <c r="A139" t="s">
        <v>80</v>
      </c>
      <c r="B139"/>
      <c r="C139"/>
      <c r="D139"/>
      <c r="E139"/>
      <c r="F139">
        <v>23.8</v>
      </c>
      <c r="G139">
        <v>1753.5</v>
      </c>
      <c r="H139"/>
      <c r="I139"/>
      <c r="J139"/>
      <c r="K139"/>
      <c r="L139"/>
      <c r="M139">
        <v>1777.3</v>
      </c>
    </row>
    <row r="140" spans="1:13" x14ac:dyDescent="0.45">
      <c r="A140" t="s">
        <v>81</v>
      </c>
      <c r="B140"/>
      <c r="C140"/>
      <c r="D140">
        <v>29.6</v>
      </c>
      <c r="E140"/>
      <c r="F140">
        <v>85.799999999999983</v>
      </c>
      <c r="G140">
        <v>178.29999999999998</v>
      </c>
      <c r="H140">
        <v>578.99999999999977</v>
      </c>
      <c r="I140">
        <v>262.10000000000002</v>
      </c>
      <c r="J140">
        <v>59.300000000000004</v>
      </c>
      <c r="K140">
        <v>279.3</v>
      </c>
      <c r="L140">
        <v>24.9</v>
      </c>
      <c r="M140">
        <v>1498.2999999999997</v>
      </c>
    </row>
    <row r="141" spans="1:13" x14ac:dyDescent="0.45">
      <c r="A141" t="s">
        <v>82</v>
      </c>
      <c r="B141"/>
      <c r="C141"/>
      <c r="D141"/>
      <c r="E141"/>
      <c r="F141">
        <v>1175</v>
      </c>
      <c r="G141"/>
      <c r="H141"/>
      <c r="I141">
        <v>720.7</v>
      </c>
      <c r="J141">
        <v>4934.2</v>
      </c>
      <c r="K141"/>
      <c r="L141"/>
      <c r="M141">
        <v>6829.9</v>
      </c>
    </row>
    <row r="142" spans="1:13" x14ac:dyDescent="0.45">
      <c r="A142" t="s">
        <v>83</v>
      </c>
      <c r="B142"/>
      <c r="C142"/>
      <c r="D142">
        <v>456.6</v>
      </c>
      <c r="E142">
        <v>97.300000000000011</v>
      </c>
      <c r="F142">
        <v>87.5</v>
      </c>
      <c r="G142">
        <v>871.80000000000018</v>
      </c>
      <c r="H142">
        <v>674.19999999999993</v>
      </c>
      <c r="I142">
        <v>243.4</v>
      </c>
      <c r="J142"/>
      <c r="K142">
        <v>98.7</v>
      </c>
      <c r="L142"/>
      <c r="M142">
        <v>2529.5</v>
      </c>
    </row>
    <row r="143" spans="1:13" x14ac:dyDescent="0.45">
      <c r="A143" t="s">
        <v>84</v>
      </c>
      <c r="B143">
        <v>4.4000000000000004</v>
      </c>
      <c r="C143">
        <v>505.5</v>
      </c>
      <c r="D143">
        <v>23408.900000000005</v>
      </c>
      <c r="E143">
        <v>545.20000000000016</v>
      </c>
      <c r="F143">
        <v>21495.499999999996</v>
      </c>
      <c r="G143">
        <v>12100.800000000001</v>
      </c>
      <c r="H143">
        <v>51972</v>
      </c>
      <c r="I143">
        <v>40350.300000000003</v>
      </c>
      <c r="J143">
        <v>7136.7999999999984</v>
      </c>
      <c r="K143">
        <v>7164.3000000000029</v>
      </c>
      <c r="L143">
        <v>5.4</v>
      </c>
      <c r="M143">
        <v>164689.1</v>
      </c>
    </row>
    <row r="144" spans="1:13" x14ac:dyDescent="0.45">
      <c r="A144" t="s">
        <v>85</v>
      </c>
      <c r="B144"/>
      <c r="C144"/>
      <c r="D144"/>
      <c r="E144"/>
      <c r="F144"/>
      <c r="G144"/>
      <c r="H144">
        <v>1.6</v>
      </c>
      <c r="I144"/>
      <c r="J144"/>
      <c r="K144">
        <v>99</v>
      </c>
      <c r="L144"/>
      <c r="M144">
        <v>100.6</v>
      </c>
    </row>
    <row r="145" spans="1:13" x14ac:dyDescent="0.45">
      <c r="A145" t="s">
        <v>86</v>
      </c>
      <c r="B145"/>
      <c r="C145">
        <v>883.49999999999989</v>
      </c>
      <c r="D145">
        <v>25750.600000000002</v>
      </c>
      <c r="E145"/>
      <c r="F145">
        <v>34878.699999999997</v>
      </c>
      <c r="G145">
        <v>30741.100000000002</v>
      </c>
      <c r="H145">
        <v>64678.7</v>
      </c>
      <c r="I145">
        <v>110784.40000000002</v>
      </c>
      <c r="J145">
        <v>53559.200000000004</v>
      </c>
      <c r="K145">
        <v>79087.699999999968</v>
      </c>
      <c r="L145">
        <v>2570.5</v>
      </c>
      <c r="M145">
        <v>402934.39999999997</v>
      </c>
    </row>
    <row r="146" spans="1:13" x14ac:dyDescent="0.45">
      <c r="A146" t="s">
        <v>87</v>
      </c>
      <c r="B146"/>
      <c r="C146"/>
      <c r="D146">
        <v>2160</v>
      </c>
      <c r="E146"/>
      <c r="F146">
        <v>4619.3999999999996</v>
      </c>
      <c r="G146">
        <v>9784.2999999999993</v>
      </c>
      <c r="H146">
        <v>30243.100000000002</v>
      </c>
      <c r="I146">
        <v>36152.6</v>
      </c>
      <c r="J146">
        <v>5138.6000000000004</v>
      </c>
      <c r="K146">
        <v>7732.6</v>
      </c>
      <c r="L146"/>
      <c r="M146">
        <v>95830.6</v>
      </c>
    </row>
    <row r="147" spans="1:13" x14ac:dyDescent="0.45">
      <c r="A147" t="s">
        <v>88</v>
      </c>
      <c r="B147"/>
      <c r="C147"/>
      <c r="D147">
        <v>2.5</v>
      </c>
      <c r="E147"/>
      <c r="F147">
        <v>8.1</v>
      </c>
      <c r="G147"/>
      <c r="H147">
        <v>13.7</v>
      </c>
      <c r="I147">
        <v>4.9000000000000004</v>
      </c>
      <c r="J147"/>
      <c r="K147">
        <v>99.399999999999991</v>
      </c>
      <c r="L147"/>
      <c r="M147">
        <v>128.6</v>
      </c>
    </row>
    <row r="148" spans="1:13" x14ac:dyDescent="0.45">
      <c r="A148" t="s">
        <v>109</v>
      </c>
      <c r="B148"/>
      <c r="C148"/>
      <c r="D148"/>
      <c r="E148">
        <v>113</v>
      </c>
      <c r="F148"/>
      <c r="G148"/>
      <c r="H148"/>
      <c r="I148"/>
      <c r="J148"/>
      <c r="K148"/>
      <c r="L148"/>
      <c r="M148">
        <v>113</v>
      </c>
    </row>
    <row r="149" spans="1:13" x14ac:dyDescent="0.45">
      <c r="A149" t="s">
        <v>110</v>
      </c>
      <c r="B149"/>
      <c r="C149"/>
      <c r="D149"/>
      <c r="E149"/>
      <c r="F149"/>
      <c r="G149"/>
      <c r="H149"/>
      <c r="I149">
        <v>18</v>
      </c>
      <c r="J149"/>
      <c r="K149"/>
      <c r="L149"/>
      <c r="M149">
        <v>18</v>
      </c>
    </row>
    <row r="150" spans="1:13" x14ac:dyDescent="0.45">
      <c r="A150" t="s">
        <v>89</v>
      </c>
      <c r="B150"/>
      <c r="C150"/>
      <c r="D150"/>
      <c r="E150"/>
      <c r="F150">
        <v>27.5</v>
      </c>
      <c r="G150"/>
      <c r="H150">
        <v>274.5</v>
      </c>
      <c r="I150">
        <v>504.70000000000005</v>
      </c>
      <c r="J150">
        <v>52.1</v>
      </c>
      <c r="K150">
        <v>304.7</v>
      </c>
      <c r="L150">
        <v>10</v>
      </c>
      <c r="M150">
        <v>1173.5</v>
      </c>
    </row>
    <row r="151" spans="1:13" x14ac:dyDescent="0.45">
      <c r="A151" t="s">
        <v>90</v>
      </c>
      <c r="B151"/>
      <c r="C151"/>
      <c r="D151">
        <v>21</v>
      </c>
      <c r="E151">
        <v>39.1</v>
      </c>
      <c r="F151"/>
      <c r="G151"/>
      <c r="H151"/>
      <c r="I151">
        <v>10.199999999999999</v>
      </c>
      <c r="J151"/>
      <c r="K151">
        <v>11.5</v>
      </c>
      <c r="L151"/>
      <c r="M151">
        <v>81.8</v>
      </c>
    </row>
    <row r="152" spans="1:13" x14ac:dyDescent="0.45">
      <c r="A152" t="s">
        <v>91</v>
      </c>
      <c r="B152"/>
      <c r="C152"/>
      <c r="D152"/>
      <c r="E152"/>
      <c r="F152">
        <v>7.5</v>
      </c>
      <c r="G152"/>
      <c r="H152">
        <v>53.2</v>
      </c>
      <c r="I152"/>
      <c r="J152">
        <v>12.3</v>
      </c>
      <c r="K152">
        <v>95.3</v>
      </c>
      <c r="L152"/>
      <c r="M152">
        <v>168.3</v>
      </c>
    </row>
    <row r="153" spans="1:13" x14ac:dyDescent="0.45">
      <c r="A153" t="s">
        <v>92</v>
      </c>
      <c r="B153"/>
      <c r="C153"/>
      <c r="D153"/>
      <c r="E153"/>
      <c r="F153">
        <v>31.4</v>
      </c>
      <c r="G153">
        <v>22</v>
      </c>
      <c r="H153"/>
      <c r="I153">
        <v>292.5</v>
      </c>
      <c r="J153">
        <v>45</v>
      </c>
      <c r="K153">
        <v>8</v>
      </c>
      <c r="L153"/>
      <c r="M153">
        <v>398.9</v>
      </c>
    </row>
    <row r="154" spans="1:13" x14ac:dyDescent="0.45">
      <c r="A154" t="s">
        <v>93</v>
      </c>
      <c r="B154"/>
      <c r="C154"/>
      <c r="D154"/>
      <c r="E154"/>
      <c r="F154">
        <v>6727.6999999999989</v>
      </c>
      <c r="G154"/>
      <c r="H154">
        <v>11126.800000000001</v>
      </c>
      <c r="I154">
        <v>20082.099999999999</v>
      </c>
      <c r="J154"/>
      <c r="K154">
        <v>4978.1000000000004</v>
      </c>
      <c r="L154"/>
      <c r="M154">
        <v>42914.7</v>
      </c>
    </row>
    <row r="155" spans="1:13" x14ac:dyDescent="0.45">
      <c r="A155" t="s">
        <v>94</v>
      </c>
      <c r="B155"/>
      <c r="C155"/>
      <c r="D155"/>
      <c r="E155">
        <v>980.19999999999993</v>
      </c>
      <c r="F155"/>
      <c r="G155">
        <v>3389.6</v>
      </c>
      <c r="H155"/>
      <c r="I155"/>
      <c r="J155"/>
      <c r="K155"/>
      <c r="L155"/>
      <c r="M155">
        <v>4369.8</v>
      </c>
    </row>
    <row r="156" spans="1:13" x14ac:dyDescent="0.45">
      <c r="A156" t="s">
        <v>95</v>
      </c>
      <c r="B156"/>
      <c r="C156">
        <v>47.5</v>
      </c>
      <c r="D156"/>
      <c r="E156">
        <v>203</v>
      </c>
      <c r="F156">
        <v>23942.9</v>
      </c>
      <c r="G156"/>
      <c r="H156">
        <v>9784</v>
      </c>
      <c r="I156">
        <v>17275.7</v>
      </c>
      <c r="J156">
        <v>7711.7000000000007</v>
      </c>
      <c r="K156">
        <v>15429.3</v>
      </c>
      <c r="L156">
        <v>627.20000000000005</v>
      </c>
      <c r="M156">
        <v>75021.3</v>
      </c>
    </row>
    <row r="157" spans="1:13" x14ac:dyDescent="0.45">
      <c r="A157" t="s">
        <v>96</v>
      </c>
      <c r="B157"/>
      <c r="C157"/>
      <c r="D157"/>
      <c r="E157"/>
      <c r="F157"/>
      <c r="G157"/>
      <c r="H157"/>
      <c r="I157"/>
      <c r="J157"/>
      <c r="K157"/>
      <c r="L157">
        <v>31.3</v>
      </c>
      <c r="M157">
        <v>31.3</v>
      </c>
    </row>
    <row r="158" spans="1:13" x14ac:dyDescent="0.45">
      <c r="A158" t="s">
        <v>97</v>
      </c>
      <c r="B158">
        <v>23.900000000000002</v>
      </c>
      <c r="C158">
        <v>396.59999999999997</v>
      </c>
      <c r="D158">
        <v>55.7</v>
      </c>
      <c r="E158">
        <v>22.6</v>
      </c>
      <c r="F158">
        <v>5442.5999999999967</v>
      </c>
      <c r="G158">
        <v>6586.9999999999973</v>
      </c>
      <c r="H158">
        <v>2570.1999999999985</v>
      </c>
      <c r="I158">
        <v>14562.599999999997</v>
      </c>
      <c r="J158">
        <v>616.79999999999995</v>
      </c>
      <c r="K158">
        <v>53076.100000000035</v>
      </c>
      <c r="L158">
        <v>232.79999999999995</v>
      </c>
      <c r="M158">
        <v>83586.900000000023</v>
      </c>
    </row>
    <row r="159" spans="1:13" x14ac:dyDescent="0.45">
      <c r="A159" t="s">
        <v>98</v>
      </c>
      <c r="B159"/>
      <c r="C159"/>
      <c r="D159"/>
      <c r="E159"/>
      <c r="F159"/>
      <c r="G159"/>
      <c r="H159">
        <v>1664.9</v>
      </c>
      <c r="I159"/>
      <c r="J159"/>
      <c r="K159">
        <v>104.2</v>
      </c>
      <c r="L159"/>
      <c r="M159">
        <v>1769.1000000000001</v>
      </c>
    </row>
    <row r="160" spans="1:13" x14ac:dyDescent="0.45">
      <c r="A160" t="s">
        <v>99</v>
      </c>
      <c r="B160"/>
      <c r="C160"/>
      <c r="D160"/>
      <c r="E160"/>
      <c r="F160"/>
      <c r="G160">
        <v>29</v>
      </c>
      <c r="H160"/>
      <c r="I160"/>
      <c r="J160"/>
      <c r="K160">
        <v>15</v>
      </c>
      <c r="L160"/>
      <c r="M160">
        <v>44</v>
      </c>
    </row>
    <row r="161" spans="1:13" x14ac:dyDescent="0.45">
      <c r="A161" t="s">
        <v>100</v>
      </c>
      <c r="B161"/>
      <c r="C161"/>
      <c r="D161">
        <v>59.5</v>
      </c>
      <c r="E161"/>
      <c r="F161">
        <v>146.69999999999999</v>
      </c>
      <c r="G161">
        <v>512.79999999999995</v>
      </c>
      <c r="H161">
        <v>207.1</v>
      </c>
      <c r="I161">
        <v>831.7</v>
      </c>
      <c r="J161"/>
      <c r="K161">
        <v>901.30000000000007</v>
      </c>
      <c r="L161">
        <v>100.30000000000001</v>
      </c>
      <c r="M161">
        <v>2759.4000000000005</v>
      </c>
    </row>
    <row r="162" spans="1:13" x14ac:dyDescent="0.45">
      <c r="A162" t="s">
        <v>101</v>
      </c>
      <c r="B162"/>
      <c r="C162"/>
      <c r="D162">
        <v>381.29999999999995</v>
      </c>
      <c r="E162"/>
      <c r="F162">
        <v>72.3</v>
      </c>
      <c r="G162"/>
      <c r="H162">
        <v>105.8</v>
      </c>
      <c r="I162">
        <v>126</v>
      </c>
      <c r="J162">
        <v>51.3</v>
      </c>
      <c r="K162">
        <v>112.9</v>
      </c>
      <c r="L162">
        <v>1.6</v>
      </c>
      <c r="M162">
        <v>851.19999999999993</v>
      </c>
    </row>
    <row r="163" spans="1:13" x14ac:dyDescent="0.45">
      <c r="A163" t="s">
        <v>102</v>
      </c>
      <c r="B163"/>
      <c r="C163">
        <v>10.9</v>
      </c>
      <c r="D163"/>
      <c r="E163">
        <v>61.6</v>
      </c>
      <c r="F163">
        <v>11494.900000000003</v>
      </c>
      <c r="G163">
        <v>1580.1000000000001</v>
      </c>
      <c r="H163">
        <v>4708</v>
      </c>
      <c r="I163">
        <v>589.5</v>
      </c>
      <c r="J163">
        <v>8846.6</v>
      </c>
      <c r="K163">
        <v>10684.699999999995</v>
      </c>
      <c r="L163">
        <v>5.2</v>
      </c>
      <c r="M163">
        <v>37981.5</v>
      </c>
    </row>
    <row r="164" spans="1:13" x14ac:dyDescent="0.45">
      <c r="A164" t="s">
        <v>103</v>
      </c>
      <c r="B164"/>
      <c r="C164">
        <v>5.3</v>
      </c>
      <c r="D164"/>
      <c r="E164">
        <v>86</v>
      </c>
      <c r="F164"/>
      <c r="G164"/>
      <c r="H164"/>
      <c r="I164"/>
      <c r="J164"/>
      <c r="K164"/>
      <c r="L164"/>
      <c r="M164">
        <v>91.3</v>
      </c>
    </row>
    <row r="165" spans="1:13" x14ac:dyDescent="0.45">
      <c r="A165" t="s">
        <v>71</v>
      </c>
      <c r="B165">
        <v>32.900000000000006</v>
      </c>
      <c r="C165">
        <v>2334.2000000000003</v>
      </c>
      <c r="D165">
        <v>55130.400000000009</v>
      </c>
      <c r="E165">
        <v>2660.4999999999995</v>
      </c>
      <c r="F165">
        <v>113768.09999999998</v>
      </c>
      <c r="G165">
        <v>70799.400000000009</v>
      </c>
      <c r="H165">
        <v>211394.9</v>
      </c>
      <c r="I165">
        <v>276129.30000000005</v>
      </c>
      <c r="J165">
        <v>88251.200000000026</v>
      </c>
      <c r="K165">
        <v>192745.09999999998</v>
      </c>
      <c r="L165">
        <v>4348.7000000000007</v>
      </c>
      <c r="M165">
        <v>1017594.7000000002</v>
      </c>
    </row>
    <row r="167" spans="1:13" x14ac:dyDescent="0.45">
      <c r="A167" s="1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x14ac:dyDescent="0.45">
      <c r="A168" s="1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x14ac:dyDescent="0.45">
      <c r="A169" s="1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x14ac:dyDescent="0.45">
      <c r="A170" s="1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x14ac:dyDescent="0.45">
      <c r="A171" s="1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x14ac:dyDescent="0.45">
      <c r="A172" s="1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x14ac:dyDescent="0.45">
      <c r="A173" s="1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x14ac:dyDescent="0.45">
      <c r="A174" s="1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x14ac:dyDescent="0.45">
      <c r="A175" s="1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x14ac:dyDescent="0.45">
      <c r="A176" s="1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x14ac:dyDescent="0.45">
      <c r="A177" s="1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x14ac:dyDescent="0.45">
      <c r="A178" s="1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x14ac:dyDescent="0.45">
      <c r="A179" s="1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x14ac:dyDescent="0.45">
      <c r="A180" s="1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x14ac:dyDescent="0.45">
      <c r="A181" s="1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x14ac:dyDescent="0.45">
      <c r="A182" s="1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x14ac:dyDescent="0.45">
      <c r="A183" s="1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x14ac:dyDescent="0.45">
      <c r="A184" s="1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x14ac:dyDescent="0.45">
      <c r="A185" s="1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x14ac:dyDescent="0.45">
      <c r="A186" s="1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x14ac:dyDescent="0.45">
      <c r="A187" s="1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x14ac:dyDescent="0.45">
      <c r="A188" s="1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x14ac:dyDescent="0.45">
      <c r="A189" s="1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x14ac:dyDescent="0.45">
      <c r="A190" s="1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x14ac:dyDescent="0.45">
      <c r="A191" s="1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x14ac:dyDescent="0.45">
      <c r="A192" s="1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18" x14ac:dyDescent="0.45">
      <c r="A193" s="1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18" x14ac:dyDescent="0.45">
      <c r="A194" s="1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18" x14ac:dyDescent="0.45">
      <c r="A195" s="1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18" x14ac:dyDescent="0.45">
      <c r="A196" s="1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18" x14ac:dyDescent="0.45">
      <c r="A197" s="1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9" spans="1:118" x14ac:dyDescent="0.45">
      <c r="A199" s="12" t="s">
        <v>104</v>
      </c>
    </row>
    <row r="200" spans="1:118" x14ac:dyDescent="0.45">
      <c r="A200" s="13" t="s">
        <v>105</v>
      </c>
      <c r="B200" s="14">
        <v>1891</v>
      </c>
      <c r="C200" s="14">
        <v>1893</v>
      </c>
      <c r="D200" s="14">
        <v>1896</v>
      </c>
      <c r="E200" s="14">
        <v>1898</v>
      </c>
      <c r="F200" s="14">
        <v>1899</v>
      </c>
      <c r="G200" s="14">
        <v>1900</v>
      </c>
      <c r="H200" s="14">
        <v>1901</v>
      </c>
      <c r="I200" s="14">
        <v>1902</v>
      </c>
      <c r="J200" s="14">
        <v>1903</v>
      </c>
      <c r="K200" s="14">
        <v>1904</v>
      </c>
      <c r="L200" s="14">
        <v>1905</v>
      </c>
      <c r="M200" s="14">
        <v>1906</v>
      </c>
      <c r="N200" s="14">
        <v>1907</v>
      </c>
      <c r="O200" s="14">
        <v>1908</v>
      </c>
      <c r="P200" s="14">
        <v>1909</v>
      </c>
      <c r="Q200" s="14">
        <v>1910</v>
      </c>
      <c r="R200" s="14">
        <v>1911</v>
      </c>
      <c r="S200" s="14">
        <v>1912</v>
      </c>
      <c r="T200" s="14">
        <v>1913</v>
      </c>
      <c r="U200" s="14">
        <v>1914</v>
      </c>
      <c r="V200" s="14">
        <v>1915</v>
      </c>
      <c r="W200" s="14">
        <v>1916</v>
      </c>
      <c r="X200" s="14">
        <v>1917</v>
      </c>
      <c r="Y200" s="14">
        <v>1918</v>
      </c>
      <c r="Z200" s="14">
        <v>1919</v>
      </c>
      <c r="AA200" s="14">
        <v>1920</v>
      </c>
      <c r="AB200" s="14">
        <v>1921</v>
      </c>
      <c r="AC200" s="14">
        <v>1922</v>
      </c>
      <c r="AD200" s="14">
        <v>1923</v>
      </c>
      <c r="AE200" s="14">
        <v>1924</v>
      </c>
      <c r="AF200" s="14">
        <v>1925</v>
      </c>
      <c r="AG200" s="14">
        <v>1926</v>
      </c>
      <c r="AH200" s="14">
        <v>1927</v>
      </c>
      <c r="AI200" s="14">
        <v>1928</v>
      </c>
      <c r="AJ200" s="14">
        <v>1929</v>
      </c>
      <c r="AK200" s="14">
        <v>1930</v>
      </c>
      <c r="AL200" s="14">
        <v>1931</v>
      </c>
      <c r="AM200" s="14">
        <v>1932</v>
      </c>
      <c r="AN200" s="14">
        <v>1933</v>
      </c>
      <c r="AO200" s="14">
        <v>1934</v>
      </c>
      <c r="AP200" s="14">
        <v>1935</v>
      </c>
      <c r="AQ200" s="14">
        <v>1936</v>
      </c>
      <c r="AR200" s="14">
        <v>1937</v>
      </c>
      <c r="AS200" s="14">
        <v>1938</v>
      </c>
      <c r="AT200" s="14">
        <v>1939</v>
      </c>
      <c r="AU200" s="14">
        <v>1940</v>
      </c>
      <c r="AV200" s="14">
        <v>1941</v>
      </c>
      <c r="AW200" s="14">
        <v>1942</v>
      </c>
      <c r="AX200" s="14">
        <v>1943</v>
      </c>
      <c r="AY200" s="14">
        <v>1944</v>
      </c>
      <c r="AZ200" s="14">
        <v>1945</v>
      </c>
      <c r="BA200" s="14">
        <v>1946</v>
      </c>
      <c r="BB200" s="14">
        <v>1947</v>
      </c>
      <c r="BC200" s="14">
        <v>1948</v>
      </c>
      <c r="BD200" s="14">
        <v>1949</v>
      </c>
      <c r="BE200" s="14">
        <v>1950</v>
      </c>
      <c r="BF200" s="14">
        <v>1951</v>
      </c>
      <c r="BG200" s="14">
        <v>1952</v>
      </c>
      <c r="BH200" s="14">
        <v>1953</v>
      </c>
      <c r="BI200" s="14">
        <v>1954</v>
      </c>
      <c r="BJ200" s="14">
        <v>1955</v>
      </c>
      <c r="BK200" s="14">
        <v>1956</v>
      </c>
      <c r="BL200" s="14">
        <v>1957</v>
      </c>
      <c r="BM200" s="14">
        <v>1958</v>
      </c>
      <c r="BN200" s="14">
        <v>1959</v>
      </c>
      <c r="BO200" s="14">
        <v>1960</v>
      </c>
      <c r="BP200" s="14">
        <v>1961</v>
      </c>
      <c r="BQ200" s="14">
        <v>1962</v>
      </c>
      <c r="BR200" s="14">
        <v>1963</v>
      </c>
      <c r="BS200" s="14">
        <v>1964</v>
      </c>
      <c r="BT200" s="14">
        <v>1965</v>
      </c>
      <c r="BU200" s="14">
        <v>1966</v>
      </c>
      <c r="BV200" s="14">
        <v>1967</v>
      </c>
      <c r="BW200" s="14">
        <v>1968</v>
      </c>
      <c r="BX200" s="14">
        <v>1969</v>
      </c>
      <c r="BY200" s="14">
        <v>1970</v>
      </c>
      <c r="BZ200" s="14">
        <v>1971</v>
      </c>
      <c r="CA200" s="14">
        <v>1972</v>
      </c>
      <c r="CB200" s="14">
        <v>1973</v>
      </c>
      <c r="CC200" s="14">
        <v>1974</v>
      </c>
      <c r="CD200" s="14">
        <v>1975</v>
      </c>
      <c r="CE200" s="14">
        <v>1976</v>
      </c>
      <c r="CF200" s="14">
        <v>1977</v>
      </c>
      <c r="CG200" s="14">
        <v>1978</v>
      </c>
      <c r="CH200" s="14">
        <v>1979</v>
      </c>
      <c r="CI200" s="14">
        <v>1980</v>
      </c>
      <c r="CJ200" s="14">
        <v>1981</v>
      </c>
      <c r="CK200" s="14">
        <v>1982</v>
      </c>
      <c r="CL200" s="14">
        <v>1983</v>
      </c>
      <c r="CM200" s="14">
        <v>1984</v>
      </c>
      <c r="CN200" s="14">
        <v>1985</v>
      </c>
      <c r="CO200" s="14">
        <v>1986</v>
      </c>
      <c r="CP200" s="14">
        <v>1987</v>
      </c>
      <c r="CQ200" s="14">
        <v>1988</v>
      </c>
      <c r="CR200" s="14">
        <v>1989</v>
      </c>
      <c r="CS200" s="14">
        <v>1990</v>
      </c>
      <c r="CT200" s="14">
        <v>1991</v>
      </c>
      <c r="CU200" s="14">
        <v>1992</v>
      </c>
      <c r="CV200" s="14">
        <v>1993</v>
      </c>
      <c r="CW200" s="14">
        <v>1994</v>
      </c>
      <c r="CX200" s="14">
        <v>1995</v>
      </c>
      <c r="CY200" s="14">
        <v>1996</v>
      </c>
      <c r="CZ200" s="14">
        <v>1997</v>
      </c>
      <c r="DA200" s="14">
        <v>1998</v>
      </c>
      <c r="DB200" s="14">
        <v>1999</v>
      </c>
      <c r="DC200" s="14">
        <v>2000</v>
      </c>
      <c r="DD200" s="14">
        <v>2001</v>
      </c>
      <c r="DE200" s="14">
        <v>2002</v>
      </c>
      <c r="DF200" s="14">
        <v>2003</v>
      </c>
      <c r="DG200" s="14">
        <v>2004</v>
      </c>
      <c r="DH200" s="14">
        <v>2005</v>
      </c>
      <c r="DI200" s="14">
        <v>2006</v>
      </c>
      <c r="DJ200" s="14">
        <v>2007</v>
      </c>
      <c r="DK200" s="14">
        <v>2008</v>
      </c>
      <c r="DL200" s="14">
        <v>2009</v>
      </c>
      <c r="DM200" s="14">
        <v>2010</v>
      </c>
      <c r="DN200" s="14" t="s">
        <v>71</v>
      </c>
    </row>
    <row r="201" spans="1:118" x14ac:dyDescent="0.45">
      <c r="A201" s="12" t="s">
        <v>72</v>
      </c>
      <c r="B201" s="16" t="s">
        <v>116</v>
      </c>
      <c r="C201" s="16" t="s">
        <v>116</v>
      </c>
      <c r="D201" s="16" t="s">
        <v>116</v>
      </c>
      <c r="E201" s="16" t="s">
        <v>116</v>
      </c>
      <c r="F201" s="16" t="s">
        <v>116</v>
      </c>
      <c r="G201" s="16" t="s">
        <v>116</v>
      </c>
      <c r="H201" s="16" t="s">
        <v>116</v>
      </c>
      <c r="I201" s="16" t="s">
        <v>116</v>
      </c>
      <c r="J201" s="16" t="s">
        <v>116</v>
      </c>
      <c r="K201" s="16" t="s">
        <v>116</v>
      </c>
      <c r="L201" s="16" t="s">
        <v>116</v>
      </c>
      <c r="M201" s="16" t="s">
        <v>116</v>
      </c>
      <c r="N201" s="16" t="s">
        <v>116</v>
      </c>
      <c r="O201" s="16" t="s">
        <v>116</v>
      </c>
      <c r="P201" s="16" t="s">
        <v>116</v>
      </c>
      <c r="Q201" s="16" t="s">
        <v>116</v>
      </c>
      <c r="R201" s="16" t="s">
        <v>116</v>
      </c>
      <c r="S201" s="16" t="s">
        <v>116</v>
      </c>
      <c r="T201" s="16" t="s">
        <v>116</v>
      </c>
      <c r="U201" s="16" t="s">
        <v>116</v>
      </c>
      <c r="V201" s="16" t="s">
        <v>116</v>
      </c>
      <c r="W201" s="16" t="s">
        <v>116</v>
      </c>
      <c r="X201" s="16" t="s">
        <v>116</v>
      </c>
      <c r="Y201" s="16" t="s">
        <v>116</v>
      </c>
      <c r="Z201" s="16" t="s">
        <v>116</v>
      </c>
      <c r="AA201" s="16" t="s">
        <v>116</v>
      </c>
      <c r="AB201" s="16" t="s">
        <v>116</v>
      </c>
      <c r="AC201" s="16" t="s">
        <v>116</v>
      </c>
      <c r="AD201" s="16" t="s">
        <v>116</v>
      </c>
      <c r="AE201" s="16" t="s">
        <v>116</v>
      </c>
      <c r="AF201" s="16" t="s">
        <v>116</v>
      </c>
      <c r="AG201" s="16" t="s">
        <v>116</v>
      </c>
      <c r="AH201" s="16" t="s">
        <v>116</v>
      </c>
      <c r="AI201" s="16" t="s">
        <v>116</v>
      </c>
      <c r="AJ201" s="16" t="s">
        <v>116</v>
      </c>
      <c r="AK201" s="16" t="s">
        <v>116</v>
      </c>
      <c r="AL201" s="16" t="s">
        <v>116</v>
      </c>
      <c r="AM201" s="16" t="s">
        <v>116</v>
      </c>
      <c r="AN201" s="16" t="s">
        <v>116</v>
      </c>
      <c r="AO201" s="16" t="s">
        <v>116</v>
      </c>
      <c r="AP201" s="16" t="s">
        <v>116</v>
      </c>
      <c r="AQ201" s="16" t="s">
        <v>116</v>
      </c>
      <c r="AR201" s="16" t="s">
        <v>116</v>
      </c>
      <c r="AS201" s="16" t="s">
        <v>116</v>
      </c>
      <c r="AT201" s="16" t="s">
        <v>116</v>
      </c>
      <c r="AU201" s="16" t="s">
        <v>116</v>
      </c>
      <c r="AV201" s="16" t="s">
        <v>116</v>
      </c>
      <c r="AW201" s="16" t="s">
        <v>116</v>
      </c>
      <c r="AX201" s="16" t="s">
        <v>116</v>
      </c>
      <c r="AY201" s="16" t="s">
        <v>116</v>
      </c>
      <c r="AZ201" s="16" t="s">
        <v>116</v>
      </c>
      <c r="BA201" s="16" t="s">
        <v>116</v>
      </c>
      <c r="BB201" s="16" t="s">
        <v>116</v>
      </c>
      <c r="BC201" s="16" t="s">
        <v>116</v>
      </c>
      <c r="BD201" s="16" t="s">
        <v>116</v>
      </c>
      <c r="BE201" s="16" t="s">
        <v>116</v>
      </c>
      <c r="BF201" s="16" t="s">
        <v>116</v>
      </c>
      <c r="BG201" s="16" t="s">
        <v>116</v>
      </c>
      <c r="BH201" s="16" t="s">
        <v>116</v>
      </c>
      <c r="BI201" s="16" t="s">
        <v>116</v>
      </c>
      <c r="BJ201" s="16" t="s">
        <v>116</v>
      </c>
      <c r="BK201" s="16" t="s">
        <v>116</v>
      </c>
      <c r="BL201" s="16" t="s">
        <v>116</v>
      </c>
      <c r="BM201" s="16" t="s">
        <v>116</v>
      </c>
      <c r="BN201" s="16" t="s">
        <v>116</v>
      </c>
      <c r="BO201" s="16" t="s">
        <v>116</v>
      </c>
      <c r="BP201" s="16" t="s">
        <v>116</v>
      </c>
      <c r="BQ201" s="16" t="s">
        <v>116</v>
      </c>
      <c r="BR201" s="16" t="s">
        <v>116</v>
      </c>
      <c r="BS201" s="16" t="s">
        <v>116</v>
      </c>
      <c r="BT201" s="16" t="s">
        <v>116</v>
      </c>
      <c r="BU201" s="16" t="s">
        <v>116</v>
      </c>
      <c r="BV201" s="16" t="s">
        <v>116</v>
      </c>
      <c r="BW201" s="16" t="s">
        <v>116</v>
      </c>
      <c r="BX201" s="16" t="s">
        <v>116</v>
      </c>
      <c r="BY201" s="16" t="s">
        <v>116</v>
      </c>
      <c r="BZ201" s="16" t="s">
        <v>116</v>
      </c>
      <c r="CA201" s="16" t="s">
        <v>116</v>
      </c>
      <c r="CB201" s="16" t="s">
        <v>116</v>
      </c>
      <c r="CC201" s="16" t="s">
        <v>116</v>
      </c>
      <c r="CD201" s="16" t="s">
        <v>116</v>
      </c>
      <c r="CE201" s="16" t="s">
        <v>116</v>
      </c>
      <c r="CF201" s="16" t="s">
        <v>116</v>
      </c>
      <c r="CG201" s="16" t="s">
        <v>116</v>
      </c>
      <c r="CH201" s="16" t="s">
        <v>116</v>
      </c>
      <c r="CI201" s="16" t="s">
        <v>116</v>
      </c>
      <c r="CJ201" s="16" t="s">
        <v>116</v>
      </c>
      <c r="CK201" s="16" t="s">
        <v>116</v>
      </c>
      <c r="CL201" s="16" t="s">
        <v>116</v>
      </c>
      <c r="CM201" s="16" t="s">
        <v>116</v>
      </c>
      <c r="CN201" s="16" t="s">
        <v>116</v>
      </c>
      <c r="CO201" s="16">
        <v>-4.7620148812128782E-2</v>
      </c>
      <c r="CP201" s="16">
        <v>-4.7366441879435506E-2</v>
      </c>
      <c r="CQ201" s="16">
        <v>-5.0663033892809017E-2</v>
      </c>
      <c r="CR201" s="16">
        <v>-1.2252650233333107E-3</v>
      </c>
      <c r="CS201" s="16">
        <v>2.3600338869278481E-3</v>
      </c>
      <c r="CT201" s="16" t="s">
        <v>116</v>
      </c>
      <c r="CU201" s="16" t="s">
        <v>116</v>
      </c>
      <c r="CV201" s="16" t="s">
        <v>116</v>
      </c>
      <c r="CW201" s="16" t="s">
        <v>116</v>
      </c>
      <c r="CX201" s="16" t="s">
        <v>116</v>
      </c>
      <c r="CY201" s="16" t="s">
        <v>116</v>
      </c>
      <c r="CZ201" s="16" t="s">
        <v>116</v>
      </c>
      <c r="DA201" s="16" t="s">
        <v>116</v>
      </c>
      <c r="DB201" s="16" t="s">
        <v>116</v>
      </c>
      <c r="DC201" s="16" t="s">
        <v>116</v>
      </c>
      <c r="DD201" s="16" t="s">
        <v>116</v>
      </c>
      <c r="DE201" s="16" t="s">
        <v>116</v>
      </c>
      <c r="DF201" s="16" t="s">
        <v>116</v>
      </c>
      <c r="DG201" s="16" t="s">
        <v>116</v>
      </c>
      <c r="DH201" s="16" t="s">
        <v>116</v>
      </c>
      <c r="DI201" s="16" t="s">
        <v>116</v>
      </c>
      <c r="DJ201" s="16" t="s">
        <v>116</v>
      </c>
      <c r="DK201" s="16">
        <v>-1</v>
      </c>
      <c r="DL201" s="16">
        <v>-1</v>
      </c>
      <c r="DM201" s="16">
        <v>0</v>
      </c>
      <c r="DN201" s="16">
        <v>-4.8759630280468674E-2</v>
      </c>
    </row>
    <row r="202" spans="1:118" x14ac:dyDescent="0.45">
      <c r="A202" s="12" t="s">
        <v>75</v>
      </c>
      <c r="B202" s="16" t="s">
        <v>116</v>
      </c>
      <c r="C202" s="16" t="s">
        <v>116</v>
      </c>
      <c r="D202" s="16" t="s">
        <v>116</v>
      </c>
      <c r="E202" s="16" t="s">
        <v>116</v>
      </c>
      <c r="F202" s="16" t="s">
        <v>116</v>
      </c>
      <c r="G202" s="16" t="s">
        <v>116</v>
      </c>
      <c r="H202" s="16" t="s">
        <v>116</v>
      </c>
      <c r="I202" s="16" t="s">
        <v>116</v>
      </c>
      <c r="J202" s="16" t="s">
        <v>116</v>
      </c>
      <c r="K202" s="16" t="s">
        <v>116</v>
      </c>
      <c r="L202" s="16" t="s">
        <v>116</v>
      </c>
      <c r="M202" s="16" t="s">
        <v>116</v>
      </c>
      <c r="N202" s="16" t="s">
        <v>116</v>
      </c>
      <c r="O202" s="16" t="s">
        <v>116</v>
      </c>
      <c r="P202" s="16" t="s">
        <v>116</v>
      </c>
      <c r="Q202" s="16" t="s">
        <v>116</v>
      </c>
      <c r="R202" s="16" t="s">
        <v>116</v>
      </c>
      <c r="S202" s="16" t="s">
        <v>116</v>
      </c>
      <c r="T202" s="16" t="s">
        <v>116</v>
      </c>
      <c r="U202" s="16" t="s">
        <v>116</v>
      </c>
      <c r="V202" s="16" t="s">
        <v>116</v>
      </c>
      <c r="W202" s="16" t="s">
        <v>116</v>
      </c>
      <c r="X202" s="16" t="s">
        <v>116</v>
      </c>
      <c r="Y202" s="16" t="s">
        <v>116</v>
      </c>
      <c r="Z202" s="16" t="s">
        <v>116</v>
      </c>
      <c r="AA202" s="16" t="s">
        <v>116</v>
      </c>
      <c r="AB202" s="16" t="s">
        <v>116</v>
      </c>
      <c r="AC202" s="16" t="s">
        <v>116</v>
      </c>
      <c r="AD202" s="16" t="s">
        <v>116</v>
      </c>
      <c r="AE202" s="16" t="s">
        <v>116</v>
      </c>
      <c r="AF202" s="16" t="s">
        <v>116</v>
      </c>
      <c r="AG202" s="16" t="s">
        <v>116</v>
      </c>
      <c r="AH202" s="16" t="s">
        <v>116</v>
      </c>
      <c r="AI202" s="16" t="s">
        <v>116</v>
      </c>
      <c r="AJ202" s="16" t="s">
        <v>116</v>
      </c>
      <c r="AK202" s="16">
        <v>-4.0636299988160429E-3</v>
      </c>
      <c r="AL202" s="16" t="s">
        <v>116</v>
      </c>
      <c r="AM202" s="16" t="s">
        <v>116</v>
      </c>
      <c r="AN202" s="16" t="s">
        <v>116</v>
      </c>
      <c r="AO202" s="16" t="s">
        <v>116</v>
      </c>
      <c r="AP202" s="16" t="s">
        <v>116</v>
      </c>
      <c r="AQ202" s="16" t="s">
        <v>116</v>
      </c>
      <c r="AR202" s="16">
        <v>-5.0646650487247147E-3</v>
      </c>
      <c r="AS202" s="16" t="s">
        <v>116</v>
      </c>
      <c r="AT202" s="16" t="s">
        <v>116</v>
      </c>
      <c r="AU202" s="16" t="s">
        <v>116</v>
      </c>
      <c r="AV202" s="16" t="s">
        <v>116</v>
      </c>
      <c r="AW202" s="16" t="s">
        <v>116</v>
      </c>
      <c r="AX202" s="16" t="s">
        <v>116</v>
      </c>
      <c r="AY202" s="16" t="s">
        <v>116</v>
      </c>
      <c r="AZ202" s="16" t="s">
        <v>116</v>
      </c>
      <c r="BA202" s="16" t="s">
        <v>116</v>
      </c>
      <c r="BB202" s="16" t="s">
        <v>116</v>
      </c>
      <c r="BC202" s="16">
        <v>-2.6681165442866913E-2</v>
      </c>
      <c r="BD202" s="16" t="s">
        <v>116</v>
      </c>
      <c r="BE202" s="16" t="s">
        <v>116</v>
      </c>
      <c r="BF202" s="16" t="s">
        <v>116</v>
      </c>
      <c r="BG202" s="16" t="s">
        <v>116</v>
      </c>
      <c r="BH202" s="16" t="s">
        <v>116</v>
      </c>
      <c r="BI202" s="16">
        <v>-0.16850984745858855</v>
      </c>
      <c r="BJ202" s="16">
        <v>-3.6079017312046532E-2</v>
      </c>
      <c r="BK202" s="16">
        <v>-4.806688873311038E-3</v>
      </c>
      <c r="BL202" s="16">
        <v>-0.10491691465679442</v>
      </c>
      <c r="BM202" s="16">
        <v>-8.6650871853499609E-2</v>
      </c>
      <c r="BN202" s="16">
        <v>-2.4712426186451E-2</v>
      </c>
      <c r="BO202" s="16">
        <v>3.6895191633930277E-2</v>
      </c>
      <c r="BP202" s="16" t="s">
        <v>116</v>
      </c>
      <c r="BQ202" s="16" t="s">
        <v>116</v>
      </c>
      <c r="BR202" s="16" t="s">
        <v>116</v>
      </c>
      <c r="BS202" s="16">
        <v>-1.2911510666000159E-2</v>
      </c>
      <c r="BT202" s="16">
        <v>-3.3941894026915213E-2</v>
      </c>
      <c r="BU202" s="16">
        <v>-4.5918870857730991E-2</v>
      </c>
      <c r="BV202" s="16">
        <v>-2.2296667912652002E-2</v>
      </c>
      <c r="BW202" s="16">
        <v>-1.3116603648217883E-2</v>
      </c>
      <c r="BX202" s="16">
        <v>-0.2347568784239446</v>
      </c>
      <c r="BY202" s="16">
        <v>-3.4301866331615014E-2</v>
      </c>
      <c r="BZ202" s="16">
        <v>-1.4010610745670365E-2</v>
      </c>
      <c r="CA202" s="16">
        <v>-4.152713503622567E-3</v>
      </c>
      <c r="CB202" s="16">
        <v>-3.2888977350704007E-2</v>
      </c>
      <c r="CC202" s="16">
        <v>-2.701869386468763E-2</v>
      </c>
      <c r="CD202" s="16">
        <v>-7.8757224988775798E-3</v>
      </c>
      <c r="CE202" s="16" t="s">
        <v>116</v>
      </c>
      <c r="CF202" s="16">
        <v>-2.2307951907383217E-2</v>
      </c>
      <c r="CG202" s="16">
        <v>-4.0881693943141117E-3</v>
      </c>
      <c r="CH202" s="16">
        <v>-3.2339068569917639E-3</v>
      </c>
      <c r="CI202" s="16">
        <v>-4.0089938805095704E-3</v>
      </c>
      <c r="CJ202" s="16">
        <v>-2.8503673680420838E-2</v>
      </c>
      <c r="CK202" s="16">
        <v>-7.8865849851341707E-3</v>
      </c>
      <c r="CL202" s="16">
        <v>-6.3259092620846571E-2</v>
      </c>
      <c r="CM202" s="16">
        <v>-3.8957115816444218E-2</v>
      </c>
      <c r="CN202" s="16" t="s">
        <v>116</v>
      </c>
      <c r="CO202" s="16">
        <v>-2.4259943048152949E-2</v>
      </c>
      <c r="CP202" s="16">
        <v>7.2007421342679123E-4</v>
      </c>
      <c r="CQ202" s="16">
        <v>-0.11487312524438453</v>
      </c>
      <c r="CR202" s="16">
        <v>-3.6350180184767433E-2</v>
      </c>
      <c r="CS202" s="16">
        <v>-0.13841844735844852</v>
      </c>
      <c r="CT202" s="16">
        <v>-1.0146274301989999E-2</v>
      </c>
      <c r="CU202" s="16">
        <v>-0.16399640776353167</v>
      </c>
      <c r="CV202" s="16" t="s">
        <v>116</v>
      </c>
      <c r="CW202" s="16">
        <v>-5.0505983446622736E-2</v>
      </c>
      <c r="CX202" s="16">
        <v>-0.12310711279753944</v>
      </c>
      <c r="CY202" s="16">
        <v>-5.7766605951402261E-2</v>
      </c>
      <c r="CZ202" s="16" t="s">
        <v>116</v>
      </c>
      <c r="DA202" s="16" t="s">
        <v>116</v>
      </c>
      <c r="DB202" s="16">
        <v>-1.3942280737303079E-2</v>
      </c>
      <c r="DC202" s="16" t="s">
        <v>116</v>
      </c>
      <c r="DD202" s="16" t="s">
        <v>116</v>
      </c>
      <c r="DE202" s="16" t="s">
        <v>116</v>
      </c>
      <c r="DF202" s="16" t="s">
        <v>116</v>
      </c>
      <c r="DG202" s="16" t="s">
        <v>116</v>
      </c>
      <c r="DH202" s="16" t="s">
        <v>116</v>
      </c>
      <c r="DI202" s="16" t="s">
        <v>116</v>
      </c>
      <c r="DJ202" s="16" t="s">
        <v>116</v>
      </c>
      <c r="DK202" s="16" t="s">
        <v>116</v>
      </c>
      <c r="DL202" s="16" t="s">
        <v>116</v>
      </c>
      <c r="DM202" s="16" t="s">
        <v>116</v>
      </c>
      <c r="DN202" s="16">
        <v>-3.8352086199683076E-2</v>
      </c>
    </row>
    <row r="203" spans="1:118" x14ac:dyDescent="0.45">
      <c r="A203" s="12" t="s">
        <v>78</v>
      </c>
      <c r="B203" s="16" t="s">
        <v>116</v>
      </c>
      <c r="C203" s="16" t="s">
        <v>116</v>
      </c>
      <c r="D203" s="16" t="s">
        <v>116</v>
      </c>
      <c r="E203" s="16" t="s">
        <v>116</v>
      </c>
      <c r="F203" s="16" t="s">
        <v>116</v>
      </c>
      <c r="G203" s="16" t="s">
        <v>116</v>
      </c>
      <c r="H203" s="16" t="s">
        <v>116</v>
      </c>
      <c r="I203" s="16" t="s">
        <v>116</v>
      </c>
      <c r="J203" s="16" t="s">
        <v>116</v>
      </c>
      <c r="K203" s="16" t="s">
        <v>116</v>
      </c>
      <c r="L203" s="16" t="s">
        <v>116</v>
      </c>
      <c r="M203" s="16" t="s">
        <v>116</v>
      </c>
      <c r="N203" s="16" t="s">
        <v>116</v>
      </c>
      <c r="O203" s="16" t="s">
        <v>116</v>
      </c>
      <c r="P203" s="16" t="s">
        <v>116</v>
      </c>
      <c r="Q203" s="16" t="s">
        <v>116</v>
      </c>
      <c r="R203" s="16" t="s">
        <v>116</v>
      </c>
      <c r="S203" s="16" t="s">
        <v>116</v>
      </c>
      <c r="T203" s="16" t="s">
        <v>116</v>
      </c>
      <c r="U203" s="16" t="s">
        <v>116</v>
      </c>
      <c r="V203" s="16" t="s">
        <v>116</v>
      </c>
      <c r="W203" s="16" t="s">
        <v>116</v>
      </c>
      <c r="X203" s="16" t="s">
        <v>116</v>
      </c>
      <c r="Y203" s="16" t="s">
        <v>116</v>
      </c>
      <c r="Z203" s="16" t="s">
        <v>116</v>
      </c>
      <c r="AA203" s="16" t="s">
        <v>116</v>
      </c>
      <c r="AB203" s="16" t="s">
        <v>116</v>
      </c>
      <c r="AC203" s="16" t="s">
        <v>116</v>
      </c>
      <c r="AD203" s="16" t="s">
        <v>116</v>
      </c>
      <c r="AE203" s="16" t="s">
        <v>116</v>
      </c>
      <c r="AF203" s="16" t="s">
        <v>116</v>
      </c>
      <c r="AG203" s="16" t="s">
        <v>116</v>
      </c>
      <c r="AH203" s="16" t="s">
        <v>116</v>
      </c>
      <c r="AI203" s="16" t="s">
        <v>116</v>
      </c>
      <c r="AJ203" s="16" t="s">
        <v>116</v>
      </c>
      <c r="AK203" s="16" t="s">
        <v>116</v>
      </c>
      <c r="AL203" s="16" t="s">
        <v>116</v>
      </c>
      <c r="AM203" s="16" t="s">
        <v>116</v>
      </c>
      <c r="AN203" s="16" t="s">
        <v>116</v>
      </c>
      <c r="AO203" s="16" t="s">
        <v>116</v>
      </c>
      <c r="AP203" s="16" t="s">
        <v>116</v>
      </c>
      <c r="AQ203" s="16" t="s">
        <v>116</v>
      </c>
      <c r="AR203" s="16" t="s">
        <v>116</v>
      </c>
      <c r="AS203" s="16" t="s">
        <v>116</v>
      </c>
      <c r="AT203" s="16" t="s">
        <v>116</v>
      </c>
      <c r="AU203" s="16" t="s">
        <v>116</v>
      </c>
      <c r="AV203" s="16" t="s">
        <v>116</v>
      </c>
      <c r="AW203" s="16" t="s">
        <v>116</v>
      </c>
      <c r="AX203" s="16" t="s">
        <v>116</v>
      </c>
      <c r="AY203" s="16" t="s">
        <v>116</v>
      </c>
      <c r="AZ203" s="16" t="s">
        <v>116</v>
      </c>
      <c r="BA203" s="16" t="s">
        <v>116</v>
      </c>
      <c r="BB203" s="16" t="s">
        <v>116</v>
      </c>
      <c r="BC203" s="16" t="s">
        <v>116</v>
      </c>
      <c r="BD203" s="16" t="s">
        <v>116</v>
      </c>
      <c r="BE203" s="16" t="s">
        <v>116</v>
      </c>
      <c r="BF203" s="16" t="s">
        <v>116</v>
      </c>
      <c r="BG203" s="16" t="s">
        <v>116</v>
      </c>
      <c r="BH203" s="16" t="s">
        <v>116</v>
      </c>
      <c r="BI203" s="16" t="s">
        <v>116</v>
      </c>
      <c r="BJ203" s="16" t="s">
        <v>116</v>
      </c>
      <c r="BK203" s="16" t="s">
        <v>116</v>
      </c>
      <c r="BL203" s="16" t="s">
        <v>116</v>
      </c>
      <c r="BM203" s="16" t="s">
        <v>116</v>
      </c>
      <c r="BN203" s="16" t="s">
        <v>116</v>
      </c>
      <c r="BO203" s="16" t="s">
        <v>116</v>
      </c>
      <c r="BP203" s="16" t="s">
        <v>116</v>
      </c>
      <c r="BQ203" s="16" t="s">
        <v>116</v>
      </c>
      <c r="BR203" s="16" t="s">
        <v>116</v>
      </c>
      <c r="BS203" s="16" t="s">
        <v>116</v>
      </c>
      <c r="BT203" s="16" t="s">
        <v>116</v>
      </c>
      <c r="BU203" s="16" t="s">
        <v>116</v>
      </c>
      <c r="BV203" s="16" t="s">
        <v>116</v>
      </c>
      <c r="BW203" s="16" t="s">
        <v>116</v>
      </c>
      <c r="BX203" s="16" t="s">
        <v>116</v>
      </c>
      <c r="BY203" s="16" t="s">
        <v>116</v>
      </c>
      <c r="BZ203" s="16">
        <v>3.4094470783485598E-3</v>
      </c>
      <c r="CA203" s="16" t="s">
        <v>116</v>
      </c>
      <c r="CB203" s="16" t="s">
        <v>116</v>
      </c>
      <c r="CC203" s="16" t="s">
        <v>116</v>
      </c>
      <c r="CD203" s="16" t="s">
        <v>116</v>
      </c>
      <c r="CE203" s="16" t="s">
        <v>116</v>
      </c>
      <c r="CF203" s="16" t="s">
        <v>116</v>
      </c>
      <c r="CG203" s="16" t="s">
        <v>116</v>
      </c>
      <c r="CH203" s="16" t="s">
        <v>116</v>
      </c>
      <c r="CI203" s="16" t="s">
        <v>116</v>
      </c>
      <c r="CJ203" s="16" t="s">
        <v>116</v>
      </c>
      <c r="CK203" s="16">
        <v>6.7827670215869773E-4</v>
      </c>
      <c r="CL203" s="16">
        <v>-8.4620470527896653E-3</v>
      </c>
      <c r="CM203" s="16">
        <v>-4.1311328788654952E-3</v>
      </c>
      <c r="CN203" s="16">
        <v>-0.19936893284020632</v>
      </c>
      <c r="CO203" s="16">
        <v>-9.4778116652562971E-3</v>
      </c>
      <c r="CP203" s="16">
        <v>-2.5276042296213736E-2</v>
      </c>
      <c r="CQ203" s="16">
        <v>-4.9365804222251196E-2</v>
      </c>
      <c r="CR203" s="16">
        <v>-9.1767042193486748E-2</v>
      </c>
      <c r="CS203" s="16">
        <v>-8.9472733395449811E-3</v>
      </c>
      <c r="CT203" s="16" t="s">
        <v>116</v>
      </c>
      <c r="CU203" s="16">
        <v>-4.7208366311508765E-2</v>
      </c>
      <c r="CV203" s="16">
        <v>-4.9335678066232069E-2</v>
      </c>
      <c r="CW203" s="16" t="s">
        <v>116</v>
      </c>
      <c r="CX203" s="16" t="s">
        <v>116</v>
      </c>
      <c r="CY203" s="16">
        <v>3.9302921090178522E-3</v>
      </c>
      <c r="CZ203" s="16" t="s">
        <v>116</v>
      </c>
      <c r="DA203" s="16">
        <v>-7.813761934412522E-3</v>
      </c>
      <c r="DB203" s="16" t="s">
        <v>116</v>
      </c>
      <c r="DC203" s="16">
        <v>1.8228781855887451E-2</v>
      </c>
      <c r="DD203" s="16" t="s">
        <v>116</v>
      </c>
      <c r="DE203" s="16" t="s">
        <v>116</v>
      </c>
      <c r="DF203" s="16" t="s">
        <v>116</v>
      </c>
      <c r="DG203" s="16" t="s">
        <v>116</v>
      </c>
      <c r="DH203" s="16" t="s">
        <v>116</v>
      </c>
      <c r="DI203" s="16">
        <v>0.57389590826494929</v>
      </c>
      <c r="DJ203" s="16" t="s">
        <v>116</v>
      </c>
      <c r="DK203" s="16" t="s">
        <v>116</v>
      </c>
      <c r="DL203" s="16" t="s">
        <v>116</v>
      </c>
      <c r="DM203" s="16" t="s">
        <v>116</v>
      </c>
      <c r="DN203" s="16">
        <v>-3.1101436105732825E-2</v>
      </c>
    </row>
    <row r="204" spans="1:118" x14ac:dyDescent="0.45">
      <c r="A204" s="12" t="s">
        <v>82</v>
      </c>
      <c r="B204" s="16" t="s">
        <v>116</v>
      </c>
      <c r="C204" s="16" t="s">
        <v>116</v>
      </c>
      <c r="D204" s="16" t="s">
        <v>116</v>
      </c>
      <c r="E204" s="16" t="s">
        <v>116</v>
      </c>
      <c r="F204" s="16" t="s">
        <v>116</v>
      </c>
      <c r="G204" s="16" t="s">
        <v>116</v>
      </c>
      <c r="H204" s="16" t="s">
        <v>116</v>
      </c>
      <c r="I204" s="16" t="s">
        <v>116</v>
      </c>
      <c r="J204" s="16" t="s">
        <v>116</v>
      </c>
      <c r="K204" s="16" t="s">
        <v>116</v>
      </c>
      <c r="L204" s="16" t="s">
        <v>116</v>
      </c>
      <c r="M204" s="16" t="s">
        <v>116</v>
      </c>
      <c r="N204" s="16" t="s">
        <v>116</v>
      </c>
      <c r="O204" s="16" t="s">
        <v>116</v>
      </c>
      <c r="P204" s="16" t="s">
        <v>116</v>
      </c>
      <c r="Q204" s="16" t="s">
        <v>116</v>
      </c>
      <c r="R204" s="16" t="s">
        <v>116</v>
      </c>
      <c r="S204" s="16" t="s">
        <v>116</v>
      </c>
      <c r="T204" s="16" t="s">
        <v>116</v>
      </c>
      <c r="U204" s="16" t="s">
        <v>116</v>
      </c>
      <c r="V204" s="16" t="s">
        <v>116</v>
      </c>
      <c r="W204" s="16" t="s">
        <v>116</v>
      </c>
      <c r="X204" s="16" t="s">
        <v>116</v>
      </c>
      <c r="Y204" s="16" t="s">
        <v>116</v>
      </c>
      <c r="Z204" s="16" t="s">
        <v>116</v>
      </c>
      <c r="AA204" s="16" t="s">
        <v>116</v>
      </c>
      <c r="AB204" s="16" t="s">
        <v>116</v>
      </c>
      <c r="AC204" s="16" t="s">
        <v>116</v>
      </c>
      <c r="AD204" s="16" t="s">
        <v>116</v>
      </c>
      <c r="AE204" s="16" t="s">
        <v>116</v>
      </c>
      <c r="AF204" s="16" t="s">
        <v>116</v>
      </c>
      <c r="AG204" s="16" t="s">
        <v>116</v>
      </c>
      <c r="AH204" s="16" t="s">
        <v>116</v>
      </c>
      <c r="AI204" s="16" t="s">
        <v>116</v>
      </c>
      <c r="AJ204" s="16" t="s">
        <v>116</v>
      </c>
      <c r="AK204" s="16" t="s">
        <v>116</v>
      </c>
      <c r="AL204" s="16" t="s">
        <v>116</v>
      </c>
      <c r="AM204" s="16" t="s">
        <v>116</v>
      </c>
      <c r="AN204" s="16" t="s">
        <v>116</v>
      </c>
      <c r="AO204" s="16" t="s">
        <v>116</v>
      </c>
      <c r="AP204" s="16" t="s">
        <v>116</v>
      </c>
      <c r="AQ204" s="16" t="s">
        <v>116</v>
      </c>
      <c r="AR204" s="16" t="s">
        <v>116</v>
      </c>
      <c r="AS204" s="16" t="s">
        <v>116</v>
      </c>
      <c r="AT204" s="16" t="s">
        <v>116</v>
      </c>
      <c r="AU204" s="16" t="s">
        <v>116</v>
      </c>
      <c r="AV204" s="16" t="s">
        <v>116</v>
      </c>
      <c r="AW204" s="16" t="s">
        <v>116</v>
      </c>
      <c r="AX204" s="16" t="s">
        <v>116</v>
      </c>
      <c r="AY204" s="16" t="s">
        <v>116</v>
      </c>
      <c r="AZ204" s="16" t="s">
        <v>116</v>
      </c>
      <c r="BA204" s="16" t="s">
        <v>116</v>
      </c>
      <c r="BB204" s="16" t="s">
        <v>116</v>
      </c>
      <c r="BC204" s="16" t="s">
        <v>116</v>
      </c>
      <c r="BD204" s="16" t="s">
        <v>116</v>
      </c>
      <c r="BE204" s="16" t="s">
        <v>116</v>
      </c>
      <c r="BF204" s="16" t="s">
        <v>116</v>
      </c>
      <c r="BG204" s="16" t="s">
        <v>116</v>
      </c>
      <c r="BH204" s="16" t="s">
        <v>116</v>
      </c>
      <c r="BI204" s="16" t="s">
        <v>116</v>
      </c>
      <c r="BJ204" s="16" t="s">
        <v>116</v>
      </c>
      <c r="BK204" s="16" t="s">
        <v>116</v>
      </c>
      <c r="BL204" s="16" t="s">
        <v>116</v>
      </c>
      <c r="BM204" s="16" t="s">
        <v>116</v>
      </c>
      <c r="BN204" s="16" t="s">
        <v>116</v>
      </c>
      <c r="BO204" s="16" t="s">
        <v>116</v>
      </c>
      <c r="BP204" s="16" t="s">
        <v>116</v>
      </c>
      <c r="BQ204" s="16" t="s">
        <v>116</v>
      </c>
      <c r="BR204" s="16" t="s">
        <v>116</v>
      </c>
      <c r="BS204" s="16" t="s">
        <v>116</v>
      </c>
      <c r="BT204" s="16" t="s">
        <v>116</v>
      </c>
      <c r="BU204" s="16" t="s">
        <v>116</v>
      </c>
      <c r="BV204" s="16" t="s">
        <v>116</v>
      </c>
      <c r="BW204" s="16" t="s">
        <v>116</v>
      </c>
      <c r="BX204" s="16" t="s">
        <v>116</v>
      </c>
      <c r="BY204" s="16" t="s">
        <v>116</v>
      </c>
      <c r="BZ204" s="16" t="s">
        <v>116</v>
      </c>
      <c r="CA204" s="16" t="s">
        <v>116</v>
      </c>
      <c r="CB204" s="16" t="s">
        <v>116</v>
      </c>
      <c r="CC204" s="16" t="s">
        <v>116</v>
      </c>
      <c r="CD204" s="16" t="s">
        <v>116</v>
      </c>
      <c r="CE204" s="16" t="s">
        <v>116</v>
      </c>
      <c r="CF204" s="16">
        <v>-4.7104236076149775E-3</v>
      </c>
      <c r="CG204" s="16" t="s">
        <v>116</v>
      </c>
      <c r="CH204" s="16" t="s">
        <v>116</v>
      </c>
      <c r="CI204" s="16" t="s">
        <v>116</v>
      </c>
      <c r="CJ204" s="16">
        <v>5.1211905417791748E-4</v>
      </c>
      <c r="CK204" s="16">
        <v>-6.9239100093715358E-3</v>
      </c>
      <c r="CL204" s="16" t="s">
        <v>116</v>
      </c>
      <c r="CM204" s="16" t="s">
        <v>116</v>
      </c>
      <c r="CN204" s="16">
        <v>1.3001713378119728E-2</v>
      </c>
      <c r="CO204" s="16">
        <v>-6.2583033896647766E-2</v>
      </c>
      <c r="CP204" s="16" t="s">
        <v>116</v>
      </c>
      <c r="CQ204" s="16" t="s">
        <v>116</v>
      </c>
      <c r="CR204" s="16" t="s">
        <v>116</v>
      </c>
      <c r="CS204" s="16">
        <v>2.6488215044997432E-3</v>
      </c>
      <c r="CT204" s="16" t="s">
        <v>116</v>
      </c>
      <c r="CU204" s="16" t="s">
        <v>116</v>
      </c>
      <c r="CV204" s="16" t="s">
        <v>116</v>
      </c>
      <c r="CW204" s="16" t="s">
        <v>116</v>
      </c>
      <c r="CX204" s="16" t="s">
        <v>116</v>
      </c>
      <c r="CY204" s="16" t="s">
        <v>116</v>
      </c>
      <c r="CZ204" s="16" t="s">
        <v>116</v>
      </c>
      <c r="DA204" s="16" t="s">
        <v>116</v>
      </c>
      <c r="DB204" s="16" t="s">
        <v>116</v>
      </c>
      <c r="DC204" s="16" t="s">
        <v>116</v>
      </c>
      <c r="DD204" s="16" t="s">
        <v>116</v>
      </c>
      <c r="DE204" s="16" t="s">
        <v>116</v>
      </c>
      <c r="DF204" s="16" t="s">
        <v>116</v>
      </c>
      <c r="DG204" s="16" t="s">
        <v>116</v>
      </c>
      <c r="DH204" s="16" t="s">
        <v>116</v>
      </c>
      <c r="DI204" s="16" t="s">
        <v>116</v>
      </c>
      <c r="DJ204" s="16" t="s">
        <v>116</v>
      </c>
      <c r="DK204" s="16" t="s">
        <v>116</v>
      </c>
      <c r="DL204" s="16" t="s">
        <v>116</v>
      </c>
      <c r="DM204" s="16" t="s">
        <v>116</v>
      </c>
      <c r="DN204" s="16">
        <v>-9.6653736726888557E-3</v>
      </c>
    </row>
    <row r="205" spans="1:118" x14ac:dyDescent="0.45">
      <c r="A205" s="12" t="s">
        <v>86</v>
      </c>
      <c r="B205" s="16" t="s">
        <v>116</v>
      </c>
      <c r="C205" s="16" t="s">
        <v>116</v>
      </c>
      <c r="D205" s="16" t="s">
        <v>116</v>
      </c>
      <c r="E205" s="16" t="s">
        <v>116</v>
      </c>
      <c r="F205" s="16" t="s">
        <v>116</v>
      </c>
      <c r="G205" s="16" t="s">
        <v>116</v>
      </c>
      <c r="H205" s="16" t="s">
        <v>116</v>
      </c>
      <c r="I205" s="16" t="s">
        <v>116</v>
      </c>
      <c r="J205" s="16" t="s">
        <v>116</v>
      </c>
      <c r="K205" s="16" t="s">
        <v>116</v>
      </c>
      <c r="L205" s="16" t="s">
        <v>116</v>
      </c>
      <c r="M205" s="16" t="s">
        <v>116</v>
      </c>
      <c r="N205" s="16" t="s">
        <v>116</v>
      </c>
      <c r="O205" s="16" t="s">
        <v>116</v>
      </c>
      <c r="P205" s="16" t="s">
        <v>116</v>
      </c>
      <c r="Q205" s="16" t="s">
        <v>116</v>
      </c>
      <c r="R205" s="16" t="s">
        <v>116</v>
      </c>
      <c r="S205" s="16" t="s">
        <v>116</v>
      </c>
      <c r="T205" s="16" t="s">
        <v>116</v>
      </c>
      <c r="U205" s="16" t="s">
        <v>116</v>
      </c>
      <c r="V205" s="16">
        <v>-0.11246102053758833</v>
      </c>
      <c r="W205" s="16" t="s">
        <v>116</v>
      </c>
      <c r="X205" s="16" t="s">
        <v>116</v>
      </c>
      <c r="Y205" s="16" t="s">
        <v>116</v>
      </c>
      <c r="Z205" s="16" t="s">
        <v>116</v>
      </c>
      <c r="AA205" s="16" t="s">
        <v>116</v>
      </c>
      <c r="AB205" s="16" t="s">
        <v>116</v>
      </c>
      <c r="AC205" s="16" t="s">
        <v>116</v>
      </c>
      <c r="AD205" s="16" t="s">
        <v>116</v>
      </c>
      <c r="AE205" s="16" t="s">
        <v>116</v>
      </c>
      <c r="AF205" s="16">
        <v>1.2678391932015254E-2</v>
      </c>
      <c r="AG205" s="16" t="s">
        <v>116</v>
      </c>
      <c r="AH205" s="16" t="s">
        <v>116</v>
      </c>
      <c r="AI205" s="16" t="s">
        <v>116</v>
      </c>
      <c r="AJ205" s="16" t="s">
        <v>116</v>
      </c>
      <c r="AK205" s="16" t="s">
        <v>116</v>
      </c>
      <c r="AL205" s="16" t="s">
        <v>116</v>
      </c>
      <c r="AM205" s="16" t="s">
        <v>116</v>
      </c>
      <c r="AN205" s="16" t="s">
        <v>116</v>
      </c>
      <c r="AO205" s="16" t="s">
        <v>116</v>
      </c>
      <c r="AP205" s="16" t="s">
        <v>116</v>
      </c>
      <c r="AQ205" s="16" t="s">
        <v>116</v>
      </c>
      <c r="AR205" s="16" t="s">
        <v>116</v>
      </c>
      <c r="AS205" s="16" t="s">
        <v>116</v>
      </c>
      <c r="AT205" s="16">
        <v>-4.1020976468421406E-2</v>
      </c>
      <c r="AU205" s="16">
        <v>1.4897372190469715E-2</v>
      </c>
      <c r="AV205" s="16" t="s">
        <v>116</v>
      </c>
      <c r="AW205" s="16">
        <v>-7.5124034248207306E-3</v>
      </c>
      <c r="AX205" s="16">
        <v>-2.5413882425117662E-2</v>
      </c>
      <c r="AY205" s="16">
        <v>-1</v>
      </c>
      <c r="AZ205" s="16">
        <v>-1</v>
      </c>
      <c r="BA205" s="16">
        <v>-0.71463394482704701</v>
      </c>
      <c r="BB205" s="16">
        <v>-0.13348873760512037</v>
      </c>
      <c r="BC205" s="16">
        <v>-5.8269227222991951E-2</v>
      </c>
      <c r="BD205" s="16">
        <v>-6.8649181631648862E-2</v>
      </c>
      <c r="BE205" s="16">
        <v>-9.4985011439559952E-2</v>
      </c>
      <c r="BF205" s="16">
        <v>-3.3677568111197209E-2</v>
      </c>
      <c r="BG205" s="16">
        <v>-3.1483708222891267E-2</v>
      </c>
      <c r="BH205" s="16">
        <v>-3.4653549496732425E-2</v>
      </c>
      <c r="BI205" s="16">
        <v>-8.5025556140067446E-2</v>
      </c>
      <c r="BJ205" s="16">
        <v>-0.83359438301187561</v>
      </c>
      <c r="BK205" s="16">
        <v>-0.26135965688917984</v>
      </c>
      <c r="BL205" s="16">
        <v>-5.0195279532944448E-2</v>
      </c>
      <c r="BM205" s="16">
        <v>-3.8537613801337321E-2</v>
      </c>
      <c r="BN205" s="16">
        <v>-0.17578744948910099</v>
      </c>
      <c r="BO205" s="16">
        <v>-0.22539333079701557</v>
      </c>
      <c r="BP205" s="16">
        <v>-0.5284466856546709</v>
      </c>
      <c r="BQ205" s="16">
        <v>-1.9901822491931405E-2</v>
      </c>
      <c r="BR205" s="16">
        <v>-4.7935651543423885E-2</v>
      </c>
      <c r="BS205" s="16">
        <v>-9.5077023076622275E-2</v>
      </c>
      <c r="BT205" s="16">
        <v>-7.4765751663704999E-2</v>
      </c>
      <c r="BU205" s="16">
        <v>-8.1195924688689011E-2</v>
      </c>
      <c r="BV205" s="16">
        <v>-8.1637947093973234E-2</v>
      </c>
      <c r="BW205" s="16">
        <v>-6.3736499455919499E-2</v>
      </c>
      <c r="BX205" s="16">
        <v>-3.3751865639253094E-2</v>
      </c>
      <c r="BY205" s="16">
        <v>-5.5016700065327689E-2</v>
      </c>
      <c r="BZ205" s="16">
        <v>-3.8333850558959284E-2</v>
      </c>
      <c r="CA205" s="16">
        <v>-5.1934894629639419E-2</v>
      </c>
      <c r="CB205" s="16">
        <v>-0.14973544938481695</v>
      </c>
      <c r="CC205" s="16">
        <v>-4.7866065451934128E-2</v>
      </c>
      <c r="CD205" s="16">
        <v>-0.10023758187154179</v>
      </c>
      <c r="CE205" s="16">
        <v>-1.9568467999059133E-2</v>
      </c>
      <c r="CF205" s="16">
        <v>-8.7330387565332637E-2</v>
      </c>
      <c r="CG205" s="16">
        <v>-5.0102497565972931E-3</v>
      </c>
      <c r="CH205" s="16">
        <v>-1.5902469945368848E-2</v>
      </c>
      <c r="CI205" s="16">
        <v>-8.6154373887382715E-2</v>
      </c>
      <c r="CJ205" s="16">
        <v>-0.12979476363788228</v>
      </c>
      <c r="CK205" s="16">
        <v>-0.12850296137758119</v>
      </c>
      <c r="CL205" s="16">
        <v>-6.9266866415409342E-2</v>
      </c>
      <c r="CM205" s="16">
        <v>-5.4373543861186854E-2</v>
      </c>
      <c r="CN205" s="16">
        <v>-2.4347672291333878E-2</v>
      </c>
      <c r="CO205" s="16">
        <v>-6.7997848367831057E-2</v>
      </c>
      <c r="CP205" s="16">
        <v>-4.1256410960819841E-2</v>
      </c>
      <c r="CQ205" s="16">
        <v>-0.22807491556071582</v>
      </c>
      <c r="CR205" s="16">
        <v>-9.4466081417334591E-2</v>
      </c>
      <c r="CS205" s="16">
        <v>-5.156130196194398E-2</v>
      </c>
      <c r="CT205" s="16">
        <v>-3.3208616800658765E-2</v>
      </c>
      <c r="CU205" s="16">
        <v>-2.8099066840599998E-2</v>
      </c>
      <c r="CV205" s="16">
        <v>-5.8016427704521534E-2</v>
      </c>
      <c r="CW205" s="16">
        <v>-2.79950444136754E-2</v>
      </c>
      <c r="CX205" s="16">
        <v>2.4707959449900917E-2</v>
      </c>
      <c r="CY205" s="16">
        <v>-3.4744952538458718E-2</v>
      </c>
      <c r="CZ205" s="16">
        <v>-1.9064222654889357E-2</v>
      </c>
      <c r="DA205" s="16">
        <v>4.0452359014195504E-3</v>
      </c>
      <c r="DB205" s="16">
        <v>7.8501697122541226E-3</v>
      </c>
      <c r="DC205" s="16">
        <v>-8.8105693431141205E-4</v>
      </c>
      <c r="DD205" s="16">
        <v>3.9776002085932967E-2</v>
      </c>
      <c r="DE205" s="16">
        <v>5.6254158229903754E-2</v>
      </c>
      <c r="DF205" s="16">
        <v>1.6791230984699163E-2</v>
      </c>
      <c r="DG205" s="16">
        <v>6.8709036518293853E-2</v>
      </c>
      <c r="DH205" s="16">
        <v>8.4204470283754107E-2</v>
      </c>
      <c r="DI205" s="16" t="s">
        <v>116</v>
      </c>
      <c r="DJ205" s="16">
        <v>-1</v>
      </c>
      <c r="DK205" s="16">
        <v>-3.9616556536918125E-2</v>
      </c>
      <c r="DL205" s="16" t="s">
        <v>116</v>
      </c>
      <c r="DM205" s="16">
        <v>-7.3989098946313451E-3</v>
      </c>
      <c r="DN205" s="16">
        <v>-3.1924063076742837E-2</v>
      </c>
    </row>
    <row r="206" spans="1:118" x14ac:dyDescent="0.45">
      <c r="A206" s="12" t="s">
        <v>87</v>
      </c>
      <c r="B206" s="16" t="s">
        <v>116</v>
      </c>
      <c r="C206" s="16" t="s">
        <v>116</v>
      </c>
      <c r="D206" s="16" t="s">
        <v>116</v>
      </c>
      <c r="E206" s="16" t="s">
        <v>116</v>
      </c>
      <c r="F206" s="16" t="s">
        <v>116</v>
      </c>
      <c r="G206" s="16" t="s">
        <v>116</v>
      </c>
      <c r="H206" s="16" t="s">
        <v>116</v>
      </c>
      <c r="I206" s="16" t="s">
        <v>116</v>
      </c>
      <c r="J206" s="16" t="s">
        <v>116</v>
      </c>
      <c r="K206" s="16" t="s">
        <v>116</v>
      </c>
      <c r="L206" s="16" t="s">
        <v>116</v>
      </c>
      <c r="M206" s="16" t="s">
        <v>116</v>
      </c>
      <c r="N206" s="16" t="s">
        <v>116</v>
      </c>
      <c r="O206" s="16" t="s">
        <v>116</v>
      </c>
      <c r="P206" s="16" t="s">
        <v>116</v>
      </c>
      <c r="Q206" s="16" t="s">
        <v>116</v>
      </c>
      <c r="R206" s="16" t="s">
        <v>116</v>
      </c>
      <c r="S206" s="16" t="s">
        <v>116</v>
      </c>
      <c r="T206" s="16" t="s">
        <v>116</v>
      </c>
      <c r="U206" s="16" t="s">
        <v>116</v>
      </c>
      <c r="V206" s="16" t="s">
        <v>116</v>
      </c>
      <c r="W206" s="16" t="s">
        <v>116</v>
      </c>
      <c r="X206" s="16" t="s">
        <v>116</v>
      </c>
      <c r="Y206" s="16" t="s">
        <v>116</v>
      </c>
      <c r="Z206" s="16" t="s">
        <v>116</v>
      </c>
      <c r="AA206" s="16" t="s">
        <v>116</v>
      </c>
      <c r="AB206" s="16" t="s">
        <v>116</v>
      </c>
      <c r="AC206" s="16" t="s">
        <v>116</v>
      </c>
      <c r="AD206" s="16" t="s">
        <v>116</v>
      </c>
      <c r="AE206" s="16" t="s">
        <v>116</v>
      </c>
      <c r="AF206" s="16" t="s">
        <v>116</v>
      </c>
      <c r="AG206" s="16" t="s">
        <v>116</v>
      </c>
      <c r="AH206" s="16" t="s">
        <v>116</v>
      </c>
      <c r="AI206" s="16" t="s">
        <v>116</v>
      </c>
      <c r="AJ206" s="16" t="s">
        <v>116</v>
      </c>
      <c r="AK206" s="16" t="s">
        <v>116</v>
      </c>
      <c r="AL206" s="16" t="s">
        <v>116</v>
      </c>
      <c r="AM206" s="16" t="s">
        <v>116</v>
      </c>
      <c r="AN206" s="16" t="s">
        <v>116</v>
      </c>
      <c r="AO206" s="16" t="s">
        <v>116</v>
      </c>
      <c r="AP206" s="16" t="s">
        <v>116</v>
      </c>
      <c r="AQ206" s="16" t="s">
        <v>116</v>
      </c>
      <c r="AR206" s="16" t="s">
        <v>116</v>
      </c>
      <c r="AS206" s="16" t="s">
        <v>116</v>
      </c>
      <c r="AT206" s="16" t="s">
        <v>116</v>
      </c>
      <c r="AU206" s="16" t="s">
        <v>116</v>
      </c>
      <c r="AV206" s="16" t="s">
        <v>116</v>
      </c>
      <c r="AW206" s="16" t="s">
        <v>116</v>
      </c>
      <c r="AX206" s="16" t="s">
        <v>116</v>
      </c>
      <c r="AY206" s="16" t="s">
        <v>116</v>
      </c>
      <c r="AZ206" s="16" t="s">
        <v>116</v>
      </c>
      <c r="BA206" s="16" t="s">
        <v>116</v>
      </c>
      <c r="BB206" s="16" t="s">
        <v>116</v>
      </c>
      <c r="BC206" s="16" t="s">
        <v>116</v>
      </c>
      <c r="BD206" s="16" t="s">
        <v>116</v>
      </c>
      <c r="BE206" s="16" t="s">
        <v>116</v>
      </c>
      <c r="BF206" s="16" t="s">
        <v>116</v>
      </c>
      <c r="BG206" s="16" t="s">
        <v>116</v>
      </c>
      <c r="BH206" s="16" t="s">
        <v>116</v>
      </c>
      <c r="BI206" s="16" t="s">
        <v>116</v>
      </c>
      <c r="BJ206" s="16" t="s">
        <v>116</v>
      </c>
      <c r="BK206" s="16" t="s">
        <v>116</v>
      </c>
      <c r="BL206" s="16" t="s">
        <v>116</v>
      </c>
      <c r="BM206" s="16" t="s">
        <v>116</v>
      </c>
      <c r="BN206" s="16" t="s">
        <v>116</v>
      </c>
      <c r="BO206" s="16" t="s">
        <v>116</v>
      </c>
      <c r="BP206" s="16" t="s">
        <v>116</v>
      </c>
      <c r="BQ206" s="16" t="s">
        <v>116</v>
      </c>
      <c r="BR206" s="16" t="s">
        <v>116</v>
      </c>
      <c r="BS206" s="16" t="s">
        <v>116</v>
      </c>
      <c r="BT206" s="16" t="s">
        <v>116</v>
      </c>
      <c r="BU206" s="16" t="s">
        <v>116</v>
      </c>
      <c r="BV206" s="16" t="s">
        <v>116</v>
      </c>
      <c r="BW206" s="16" t="s">
        <v>116</v>
      </c>
      <c r="BX206" s="16">
        <v>8.9081402619028971E-3</v>
      </c>
      <c r="BY206" s="16">
        <v>1.862197754232825E-3</v>
      </c>
      <c r="BZ206" s="16">
        <v>8.4223774642814813E-3</v>
      </c>
      <c r="CA206" s="16">
        <v>7.2188911012389173E-3</v>
      </c>
      <c r="CB206" s="16">
        <v>5.0869154149020953E-3</v>
      </c>
      <c r="CC206" s="16">
        <v>6.0749637137206278E-3</v>
      </c>
      <c r="CD206" s="16">
        <v>3.3614290451484457E-3</v>
      </c>
      <c r="CE206" s="16">
        <v>-4.4337448684432745E-4</v>
      </c>
      <c r="CF206" s="16">
        <v>4.8401571985406417E-3</v>
      </c>
      <c r="CG206" s="16" t="s">
        <v>116</v>
      </c>
      <c r="CH206" s="16" t="s">
        <v>116</v>
      </c>
      <c r="CI206" s="16" t="s">
        <v>116</v>
      </c>
      <c r="CJ206" s="16">
        <v>-3.4698152615849233E-6</v>
      </c>
      <c r="CK206" s="16" t="s">
        <v>116</v>
      </c>
      <c r="CL206" s="16">
        <v>3.27026097110994E-3</v>
      </c>
      <c r="CM206" s="16">
        <v>5.3563986698111259E-3</v>
      </c>
      <c r="CN206" s="16">
        <v>-3.5607049138802111E-3</v>
      </c>
      <c r="CO206" s="16">
        <v>2.0736238632117539E-3</v>
      </c>
      <c r="CP206" s="16">
        <v>6.8976836950496879E-3</v>
      </c>
      <c r="CQ206" s="16">
        <v>7.4886482460709768E-4</v>
      </c>
      <c r="CR206" s="16" t="s">
        <v>116</v>
      </c>
      <c r="CS206" s="16">
        <v>7.305016121565846E-3</v>
      </c>
      <c r="CT206" s="16" t="s">
        <v>116</v>
      </c>
      <c r="CU206" s="16" t="s">
        <v>116</v>
      </c>
      <c r="CV206" s="16" t="s">
        <v>116</v>
      </c>
      <c r="CW206" s="16" t="s">
        <v>116</v>
      </c>
      <c r="CX206" s="16" t="s">
        <v>116</v>
      </c>
      <c r="CY206" s="16">
        <v>-2.4314125026687616E-3</v>
      </c>
      <c r="CZ206" s="16" t="s">
        <v>116</v>
      </c>
      <c r="DA206" s="16" t="s">
        <v>116</v>
      </c>
      <c r="DB206" s="16" t="s">
        <v>116</v>
      </c>
      <c r="DC206" s="16" t="s">
        <v>116</v>
      </c>
      <c r="DD206" s="16" t="s">
        <v>116</v>
      </c>
      <c r="DE206" s="16" t="s">
        <v>116</v>
      </c>
      <c r="DF206" s="16" t="s">
        <v>116</v>
      </c>
      <c r="DG206" s="16" t="s">
        <v>116</v>
      </c>
      <c r="DH206" s="16" t="s">
        <v>116</v>
      </c>
      <c r="DI206" s="16" t="s">
        <v>116</v>
      </c>
      <c r="DJ206" s="16" t="s">
        <v>116</v>
      </c>
      <c r="DK206" s="16" t="s">
        <v>116</v>
      </c>
      <c r="DL206" s="16" t="s">
        <v>116</v>
      </c>
      <c r="DM206" s="16" t="s">
        <v>116</v>
      </c>
      <c r="DN206" s="16">
        <v>3.0071616187933845E-3</v>
      </c>
    </row>
    <row r="207" spans="1:118" x14ac:dyDescent="0.45">
      <c r="A207" s="12" t="s">
        <v>95</v>
      </c>
      <c r="B207" s="16" t="s">
        <v>116</v>
      </c>
      <c r="C207" s="16" t="s">
        <v>116</v>
      </c>
      <c r="D207" s="16" t="s">
        <v>116</v>
      </c>
      <c r="E207" s="16" t="s">
        <v>116</v>
      </c>
      <c r="F207" s="16" t="s">
        <v>116</v>
      </c>
      <c r="G207" s="16" t="s">
        <v>116</v>
      </c>
      <c r="H207" s="16" t="s">
        <v>116</v>
      </c>
      <c r="I207" s="16" t="s">
        <v>116</v>
      </c>
      <c r="J207" s="16" t="s">
        <v>116</v>
      </c>
      <c r="K207" s="16" t="s">
        <v>116</v>
      </c>
      <c r="L207" s="16" t="s">
        <v>116</v>
      </c>
      <c r="M207" s="16" t="s">
        <v>116</v>
      </c>
      <c r="N207" s="16" t="s">
        <v>116</v>
      </c>
      <c r="O207" s="16" t="s">
        <v>116</v>
      </c>
      <c r="P207" s="16" t="s">
        <v>116</v>
      </c>
      <c r="Q207" s="16" t="s">
        <v>116</v>
      </c>
      <c r="R207" s="16" t="s">
        <v>116</v>
      </c>
      <c r="S207" s="16" t="s">
        <v>116</v>
      </c>
      <c r="T207" s="16" t="s">
        <v>116</v>
      </c>
      <c r="U207" s="16" t="s">
        <v>116</v>
      </c>
      <c r="V207" s="16" t="s">
        <v>116</v>
      </c>
      <c r="W207" s="16" t="s">
        <v>116</v>
      </c>
      <c r="X207" s="16" t="s">
        <v>116</v>
      </c>
      <c r="Y207" s="16" t="s">
        <v>116</v>
      </c>
      <c r="Z207" s="16" t="s">
        <v>116</v>
      </c>
      <c r="AA207" s="16" t="s">
        <v>116</v>
      </c>
      <c r="AB207" s="16" t="s">
        <v>116</v>
      </c>
      <c r="AC207" s="16" t="s">
        <v>116</v>
      </c>
      <c r="AD207" s="16" t="s">
        <v>116</v>
      </c>
      <c r="AE207" s="16" t="s">
        <v>116</v>
      </c>
      <c r="AF207" s="16" t="s">
        <v>116</v>
      </c>
      <c r="AG207" s="16" t="s">
        <v>116</v>
      </c>
      <c r="AH207" s="16" t="s">
        <v>116</v>
      </c>
      <c r="AI207" s="16" t="s">
        <v>116</v>
      </c>
      <c r="AJ207" s="16" t="s">
        <v>116</v>
      </c>
      <c r="AK207" s="16" t="s">
        <v>116</v>
      </c>
      <c r="AL207" s="16" t="s">
        <v>116</v>
      </c>
      <c r="AM207" s="16" t="s">
        <v>116</v>
      </c>
      <c r="AN207" s="16" t="s">
        <v>116</v>
      </c>
      <c r="AO207" s="16" t="s">
        <v>116</v>
      </c>
      <c r="AP207" s="16" t="s">
        <v>116</v>
      </c>
      <c r="AQ207" s="16" t="s">
        <v>116</v>
      </c>
      <c r="AR207" s="16" t="s">
        <v>116</v>
      </c>
      <c r="AS207" s="16" t="s">
        <v>116</v>
      </c>
      <c r="AT207" s="16" t="s">
        <v>116</v>
      </c>
      <c r="AU207" s="16" t="s">
        <v>116</v>
      </c>
      <c r="AV207" s="16" t="s">
        <v>116</v>
      </c>
      <c r="AW207" s="16" t="s">
        <v>116</v>
      </c>
      <c r="AX207" s="16" t="s">
        <v>116</v>
      </c>
      <c r="AY207" s="16" t="s">
        <v>116</v>
      </c>
      <c r="AZ207" s="16" t="s">
        <v>116</v>
      </c>
      <c r="BA207" s="16" t="s">
        <v>116</v>
      </c>
      <c r="BB207" s="16" t="s">
        <v>116</v>
      </c>
      <c r="BC207" s="16">
        <v>-1</v>
      </c>
      <c r="BD207" s="16" t="s">
        <v>116</v>
      </c>
      <c r="BE207" s="16">
        <v>-1</v>
      </c>
      <c r="BF207" s="16" t="s">
        <v>116</v>
      </c>
      <c r="BG207" s="16">
        <v>1.0015207931112879E-2</v>
      </c>
      <c r="BH207" s="16">
        <v>-1.1186621399082884E-2</v>
      </c>
      <c r="BI207" s="16">
        <v>-6.5866058904920602E-2</v>
      </c>
      <c r="BJ207" s="16">
        <v>-2.1824508541010604E-2</v>
      </c>
      <c r="BK207" s="16" t="s">
        <v>116</v>
      </c>
      <c r="BL207" s="16">
        <v>-1</v>
      </c>
      <c r="BM207" s="16">
        <v>-1.0476254884215219E-2</v>
      </c>
      <c r="BN207" s="16">
        <v>-1.6426421206579445E-2</v>
      </c>
      <c r="BO207" s="16">
        <v>-3.2173830853965413E-5</v>
      </c>
      <c r="BP207" s="16">
        <v>-2.4181368533079617E-2</v>
      </c>
      <c r="BQ207" s="16">
        <v>-1.7776741531676465E-2</v>
      </c>
      <c r="BR207" s="16">
        <v>-2.5999444328524253E-2</v>
      </c>
      <c r="BS207" s="16">
        <v>-5.4209290963747936E-2</v>
      </c>
      <c r="BT207" s="16">
        <v>-9.9102193257695773E-2</v>
      </c>
      <c r="BU207" s="16" t="s">
        <v>116</v>
      </c>
      <c r="BV207" s="16">
        <v>-1.1804490261480893E-2</v>
      </c>
      <c r="BW207" s="16">
        <v>-2.4743195161734306E-2</v>
      </c>
      <c r="BX207" s="16">
        <v>-1.9474641878885528E-2</v>
      </c>
      <c r="BY207" s="16">
        <v>-3.8648051808575065E-4</v>
      </c>
      <c r="BZ207" s="16" t="s">
        <v>116</v>
      </c>
      <c r="CA207" s="16">
        <v>-2.9474389319972705E-2</v>
      </c>
      <c r="CB207" s="16">
        <v>-1.1882454246660675E-2</v>
      </c>
      <c r="CC207" s="16">
        <v>-1.9269948868945175E-2</v>
      </c>
      <c r="CD207" s="16">
        <v>-1.2857655723885981E-2</v>
      </c>
      <c r="CE207" s="16">
        <v>-2.1336182631199348E-2</v>
      </c>
      <c r="CF207" s="16">
        <v>-2.8986129032864509E-2</v>
      </c>
      <c r="CG207" s="16">
        <v>-1.2069385356543991E-2</v>
      </c>
      <c r="CH207" s="16">
        <v>-1.1699185027787579E-2</v>
      </c>
      <c r="CI207" s="16">
        <v>-2.1915042776754663E-2</v>
      </c>
      <c r="CJ207" s="16">
        <v>-2.30538021905114E-2</v>
      </c>
      <c r="CK207" s="16">
        <v>-2.0203533105277425E-2</v>
      </c>
      <c r="CL207" s="16">
        <v>-2.7296305778040153E-2</v>
      </c>
      <c r="CM207" s="16">
        <v>-2.1659466317949006E-2</v>
      </c>
      <c r="CN207" s="16">
        <v>-1.3018361056385533E-3</v>
      </c>
      <c r="CO207" s="16">
        <v>-9.0856675195176706E-3</v>
      </c>
      <c r="CP207" s="16">
        <v>8.1552082670000026E-3</v>
      </c>
      <c r="CQ207" s="16">
        <v>-2.466912661366244E-2</v>
      </c>
      <c r="CR207" s="16" t="s">
        <v>116</v>
      </c>
      <c r="CS207" s="16">
        <v>-1</v>
      </c>
      <c r="CT207" s="16" t="s">
        <v>116</v>
      </c>
      <c r="CU207" s="16">
        <v>-2.5867666246782703E-2</v>
      </c>
      <c r="CV207" s="16" t="s">
        <v>116</v>
      </c>
      <c r="CW207" s="16" t="s">
        <v>116</v>
      </c>
      <c r="CX207" s="16" t="s">
        <v>116</v>
      </c>
      <c r="CY207" s="16" t="s">
        <v>116</v>
      </c>
      <c r="CZ207" s="16" t="s">
        <v>116</v>
      </c>
      <c r="DA207" s="16" t="s">
        <v>116</v>
      </c>
      <c r="DB207" s="16" t="s">
        <v>116</v>
      </c>
      <c r="DC207" s="16" t="s">
        <v>116</v>
      </c>
      <c r="DD207" s="16" t="s">
        <v>116</v>
      </c>
      <c r="DE207" s="16" t="s">
        <v>116</v>
      </c>
      <c r="DF207" s="16" t="s">
        <v>116</v>
      </c>
      <c r="DG207" s="16" t="s">
        <v>116</v>
      </c>
      <c r="DH207" s="16" t="s">
        <v>116</v>
      </c>
      <c r="DI207" s="16" t="s">
        <v>116</v>
      </c>
      <c r="DJ207" s="16" t="s">
        <v>116</v>
      </c>
      <c r="DK207" s="16" t="s">
        <v>116</v>
      </c>
      <c r="DL207" s="16">
        <v>-3.7541076171304977E-2</v>
      </c>
      <c r="DM207" s="16" t="s">
        <v>116</v>
      </c>
      <c r="DN207" s="16">
        <v>-2.9590690801755033E-2</v>
      </c>
    </row>
    <row r="208" spans="1:118" x14ac:dyDescent="0.45">
      <c r="A208" s="12" t="s">
        <v>97</v>
      </c>
      <c r="B208" s="16">
        <v>2.903023906056568E-2</v>
      </c>
      <c r="C208" s="16">
        <v>0.1426526700182642</v>
      </c>
      <c r="D208" s="16">
        <v>-3.0930155532224767E-3</v>
      </c>
      <c r="E208" s="16">
        <v>-0.10951356914381505</v>
      </c>
      <c r="F208" s="16">
        <v>-0.15838414224210792</v>
      </c>
      <c r="G208" s="16">
        <v>-1</v>
      </c>
      <c r="H208" s="16">
        <v>1.04819684508779E-2</v>
      </c>
      <c r="I208" s="16">
        <v>-2.6755838286708911E-3</v>
      </c>
      <c r="J208" s="16">
        <v>2.9141362917649339E-2</v>
      </c>
      <c r="K208" s="16">
        <v>-0.23806012611034558</v>
      </c>
      <c r="L208" s="16">
        <v>5.9010618666320721E-4</v>
      </c>
      <c r="M208" s="16">
        <v>-2.1260143042130231E-3</v>
      </c>
      <c r="N208" s="16">
        <v>-6.5503246657166128E-2</v>
      </c>
      <c r="O208" s="16">
        <v>-2.2918742377649398E-4</v>
      </c>
      <c r="P208" s="16">
        <v>-4.4815152478108473E-2</v>
      </c>
      <c r="Q208" s="16">
        <v>-1.6882499485895635E-2</v>
      </c>
      <c r="R208" s="16">
        <v>1.1257532748754667E-2</v>
      </c>
      <c r="S208" s="16">
        <v>3.0265353338182963E-2</v>
      </c>
      <c r="T208" s="16">
        <v>1.8550299099111014E-2</v>
      </c>
      <c r="U208" s="16">
        <v>-2.0869967840983328E-2</v>
      </c>
      <c r="V208" s="16">
        <v>1.6881150465067274E-2</v>
      </c>
      <c r="W208" s="16">
        <v>1.9205958963419721E-2</v>
      </c>
      <c r="X208" s="16">
        <v>6.6979202509810098E-3</v>
      </c>
      <c r="Y208" s="16">
        <v>-3.0072379307887431E-2</v>
      </c>
      <c r="Z208" s="16">
        <v>5.2015578465219023E-2</v>
      </c>
      <c r="AA208" s="16">
        <v>-0.21165089370397053</v>
      </c>
      <c r="AB208" s="16">
        <v>-2.2574664108663114E-2</v>
      </c>
      <c r="AC208" s="16">
        <v>-1.2487386711423507E-2</v>
      </c>
      <c r="AD208" s="16">
        <v>2.287890890310804E-2</v>
      </c>
      <c r="AE208" s="16">
        <v>2.3289566228537978E-2</v>
      </c>
      <c r="AF208" s="16">
        <v>1.844241278480015E-2</v>
      </c>
      <c r="AG208" s="16">
        <v>9.0805439040067375E-3</v>
      </c>
      <c r="AH208" s="16">
        <v>-3.2320061308711699E-2</v>
      </c>
      <c r="AI208" s="16">
        <v>2.0285016177043664E-2</v>
      </c>
      <c r="AJ208" s="16">
        <v>7.565642638274455E-3</v>
      </c>
      <c r="AK208" s="16">
        <v>3.883032061724586E-2</v>
      </c>
      <c r="AL208" s="16">
        <v>1.94976018926039E-2</v>
      </c>
      <c r="AM208" s="16">
        <v>-1.4551524869997128E-2</v>
      </c>
      <c r="AN208" s="16">
        <v>2.465603415997597E-2</v>
      </c>
      <c r="AO208" s="16">
        <v>-0.32939698677557799</v>
      </c>
      <c r="AP208" s="16">
        <v>3.1142947403891924E-2</v>
      </c>
      <c r="AQ208" s="16">
        <v>-7.2673492562753544E-3</v>
      </c>
      <c r="AR208" s="16">
        <v>6.9803441859796851E-3</v>
      </c>
      <c r="AS208" s="16">
        <v>9.1663560671608399E-3</v>
      </c>
      <c r="AT208" s="16">
        <v>1.1959208635237389E-2</v>
      </c>
      <c r="AU208" s="16">
        <v>2.655970474393617E-2</v>
      </c>
      <c r="AV208" s="16">
        <v>2.5148518654966368E-2</v>
      </c>
      <c r="AW208" s="16">
        <v>4.8897932060303255E-3</v>
      </c>
      <c r="AX208" s="16">
        <v>3.23243420034139E-2</v>
      </c>
      <c r="AY208" s="16">
        <v>-1.3259531042974606E-3</v>
      </c>
      <c r="AZ208" s="16">
        <v>1.7615940598452767E-2</v>
      </c>
      <c r="BA208" s="16">
        <v>-3.3471358602816005E-2</v>
      </c>
      <c r="BB208" s="16">
        <v>3.3476312231463835E-3</v>
      </c>
      <c r="BC208" s="16">
        <v>1.3433792574253447E-2</v>
      </c>
      <c r="BD208" s="16">
        <v>8.4382480838033434E-3</v>
      </c>
      <c r="BE208" s="16">
        <v>4.4587507604747275E-3</v>
      </c>
      <c r="BF208" s="16">
        <v>2.0441558628890031E-3</v>
      </c>
      <c r="BG208" s="16">
        <v>2.928356350564169E-2</v>
      </c>
      <c r="BH208" s="16">
        <v>1.1660167703533385E-2</v>
      </c>
      <c r="BI208" s="16">
        <v>2.2481898143487205E-2</v>
      </c>
      <c r="BJ208" s="16">
        <v>2.4120512946053507E-2</v>
      </c>
      <c r="BK208" s="16">
        <v>2.681205002204428E-2</v>
      </c>
      <c r="BL208" s="16">
        <v>1.6694416808932813E-2</v>
      </c>
      <c r="BM208" s="16">
        <v>-1.526903288256036E-2</v>
      </c>
      <c r="BN208" s="16">
        <v>2.0547730153181874E-2</v>
      </c>
      <c r="BO208" s="16">
        <v>-9.8982773162961061E-3</v>
      </c>
      <c r="BP208" s="16">
        <v>1.8093631047165125E-2</v>
      </c>
      <c r="BQ208" s="16">
        <v>2.7548795939709707E-2</v>
      </c>
      <c r="BR208" s="16">
        <v>-0.11172589052817362</v>
      </c>
      <c r="BS208" s="16">
        <v>1.4027774790258156E-3</v>
      </c>
      <c r="BT208" s="16">
        <v>2.8695983378764427E-3</v>
      </c>
      <c r="BU208" s="16">
        <v>1.3414031687814397E-2</v>
      </c>
      <c r="BV208" s="16">
        <v>-0.10780388869291174</v>
      </c>
      <c r="BW208" s="16">
        <v>-1.1101812310006988E-2</v>
      </c>
      <c r="BX208" s="16">
        <v>1.2776490497338361E-2</v>
      </c>
      <c r="BY208" s="16">
        <v>1.1092056754814181E-2</v>
      </c>
      <c r="BZ208" s="16">
        <v>1.6890545258465391E-2</v>
      </c>
      <c r="CA208" s="16">
        <v>-8.7255120984755562E-4</v>
      </c>
      <c r="CB208" s="16">
        <v>5.1437525910872188E-3</v>
      </c>
      <c r="CC208" s="16">
        <v>1.360877263406397E-2</v>
      </c>
      <c r="CD208" s="16">
        <v>4.8318396480481161E-3</v>
      </c>
      <c r="CE208" s="16">
        <v>-2.8669643848415749E-3</v>
      </c>
      <c r="CF208" s="16">
        <v>3.3595637679167366E-2</v>
      </c>
      <c r="CG208" s="16">
        <v>3.731864877638736E-2</v>
      </c>
      <c r="CH208" s="16">
        <v>-1.8649194647501671E-2</v>
      </c>
      <c r="CI208" s="16">
        <v>1.159018997963427E-2</v>
      </c>
      <c r="CJ208" s="16">
        <v>3.8569461263423803E-2</v>
      </c>
      <c r="CK208" s="16">
        <v>-8.5106201076454391E-2</v>
      </c>
      <c r="CL208" s="16">
        <v>4.0017279854406892E-3</v>
      </c>
      <c r="CM208" s="16">
        <v>-1.5340276003697792E-2</v>
      </c>
      <c r="CN208" s="16">
        <v>1.3437600721460911E-2</v>
      </c>
      <c r="CO208" s="16">
        <v>1.6973633902641901E-2</v>
      </c>
      <c r="CP208" s="16">
        <v>-4.2829510412268988E-3</v>
      </c>
      <c r="CQ208" s="16">
        <v>-1.8074054814410517E-3</v>
      </c>
      <c r="CR208" s="16">
        <v>7.5532754565031191E-3</v>
      </c>
      <c r="CS208" s="16">
        <v>2.2305386868277901E-2</v>
      </c>
      <c r="CT208" s="16">
        <v>6.9264382588829073E-3</v>
      </c>
      <c r="CU208" s="16">
        <v>6.3481474447971087E-2</v>
      </c>
      <c r="CV208" s="16">
        <v>-0.22049580769312466</v>
      </c>
      <c r="CW208" s="16">
        <v>4.3357949341817827E-3</v>
      </c>
      <c r="CX208" s="16">
        <v>1.3013745168813531E-2</v>
      </c>
      <c r="CY208" s="16">
        <v>-1.4895963629217252E-3</v>
      </c>
      <c r="CZ208" s="16">
        <v>5.8924175889710131E-3</v>
      </c>
      <c r="DA208" s="16">
        <v>-1.6502323398533969E-3</v>
      </c>
      <c r="DB208" s="16">
        <v>5.7366250437692204E-3</v>
      </c>
      <c r="DC208" s="16">
        <v>3.8900892620151069E-2</v>
      </c>
      <c r="DD208" s="16">
        <v>1.1885032511879464E-2</v>
      </c>
      <c r="DE208" s="16" t="s">
        <v>116</v>
      </c>
      <c r="DF208" s="16">
        <v>4.5316666947409726E-2</v>
      </c>
      <c r="DG208" s="16">
        <v>5.0019177667690588E-2</v>
      </c>
      <c r="DH208" s="16" t="s">
        <v>116</v>
      </c>
      <c r="DI208" s="16" t="s">
        <v>116</v>
      </c>
      <c r="DJ208" s="16" t="s">
        <v>116</v>
      </c>
      <c r="DK208" s="16" t="s">
        <v>116</v>
      </c>
      <c r="DL208" s="16" t="s">
        <v>116</v>
      </c>
      <c r="DM208" s="16" t="s">
        <v>116</v>
      </c>
      <c r="DN208" s="16">
        <v>-8.7561718625813302E-4</v>
      </c>
    </row>
    <row r="209" spans="1:118" x14ac:dyDescent="0.45">
      <c r="A209" s="12" t="s">
        <v>102</v>
      </c>
      <c r="B209" s="16" t="s">
        <v>116</v>
      </c>
      <c r="C209" s="16" t="s">
        <v>116</v>
      </c>
      <c r="D209" s="16" t="s">
        <v>116</v>
      </c>
      <c r="E209" s="16" t="s">
        <v>116</v>
      </c>
      <c r="F209" s="16" t="s">
        <v>116</v>
      </c>
      <c r="G209" s="16" t="s">
        <v>116</v>
      </c>
      <c r="H209" s="16" t="s">
        <v>116</v>
      </c>
      <c r="I209" s="16" t="s">
        <v>116</v>
      </c>
      <c r="J209" s="16" t="s">
        <v>116</v>
      </c>
      <c r="K209" s="16" t="s">
        <v>116</v>
      </c>
      <c r="L209" s="16" t="s">
        <v>116</v>
      </c>
      <c r="M209" s="16" t="s">
        <v>116</v>
      </c>
      <c r="N209" s="16" t="s">
        <v>116</v>
      </c>
      <c r="O209" s="16" t="s">
        <v>116</v>
      </c>
      <c r="P209" s="16" t="s">
        <v>116</v>
      </c>
      <c r="Q209" s="16" t="s">
        <v>116</v>
      </c>
      <c r="R209" s="16" t="s">
        <v>116</v>
      </c>
      <c r="S209" s="16" t="s">
        <v>116</v>
      </c>
      <c r="T209" s="16" t="s">
        <v>116</v>
      </c>
      <c r="U209" s="16" t="s">
        <v>116</v>
      </c>
      <c r="V209" s="16" t="s">
        <v>116</v>
      </c>
      <c r="W209" s="16" t="s">
        <v>116</v>
      </c>
      <c r="X209" s="16" t="s">
        <v>116</v>
      </c>
      <c r="Y209" s="16" t="s">
        <v>116</v>
      </c>
      <c r="Z209" s="16" t="s">
        <v>116</v>
      </c>
      <c r="AA209" s="16" t="s">
        <v>116</v>
      </c>
      <c r="AB209" s="16" t="s">
        <v>116</v>
      </c>
      <c r="AC209" s="16" t="s">
        <v>116</v>
      </c>
      <c r="AD209" s="16" t="s">
        <v>116</v>
      </c>
      <c r="AE209" s="16" t="s">
        <v>116</v>
      </c>
      <c r="AF209" s="16" t="s">
        <v>116</v>
      </c>
      <c r="AG209" s="16" t="s">
        <v>116</v>
      </c>
      <c r="AH209" s="16" t="s">
        <v>116</v>
      </c>
      <c r="AI209" s="16" t="s">
        <v>116</v>
      </c>
      <c r="AJ209" s="16" t="s">
        <v>116</v>
      </c>
      <c r="AK209" s="16" t="s">
        <v>116</v>
      </c>
      <c r="AL209" s="16" t="s">
        <v>116</v>
      </c>
      <c r="AM209" s="16" t="s">
        <v>116</v>
      </c>
      <c r="AN209" s="16" t="s">
        <v>116</v>
      </c>
      <c r="AO209" s="16" t="s">
        <v>116</v>
      </c>
      <c r="AP209" s="16" t="s">
        <v>116</v>
      </c>
      <c r="AQ209" s="16" t="s">
        <v>116</v>
      </c>
      <c r="AR209" s="16" t="s">
        <v>116</v>
      </c>
      <c r="AS209" s="16" t="s">
        <v>116</v>
      </c>
      <c r="AT209" s="16" t="s">
        <v>116</v>
      </c>
      <c r="AU209" s="16" t="s">
        <v>116</v>
      </c>
      <c r="AV209" s="16" t="s">
        <v>116</v>
      </c>
      <c r="AW209" s="16" t="s">
        <v>116</v>
      </c>
      <c r="AX209" s="16" t="s">
        <v>116</v>
      </c>
      <c r="AY209" s="16" t="s">
        <v>116</v>
      </c>
      <c r="AZ209" s="16" t="s">
        <v>116</v>
      </c>
      <c r="BA209" s="16" t="s">
        <v>116</v>
      </c>
      <c r="BB209" s="16" t="s">
        <v>116</v>
      </c>
      <c r="BC209" s="16" t="s">
        <v>116</v>
      </c>
      <c r="BD209" s="16" t="s">
        <v>116</v>
      </c>
      <c r="BE209" s="16" t="s">
        <v>116</v>
      </c>
      <c r="BF209" s="16" t="s">
        <v>116</v>
      </c>
      <c r="BG209" s="16" t="s">
        <v>116</v>
      </c>
      <c r="BH209" s="16" t="s">
        <v>116</v>
      </c>
      <c r="BI209" s="16" t="s">
        <v>116</v>
      </c>
      <c r="BJ209" s="16" t="s">
        <v>116</v>
      </c>
      <c r="BK209" s="16" t="s">
        <v>116</v>
      </c>
      <c r="BL209" s="16" t="s">
        <v>116</v>
      </c>
      <c r="BM209" s="16" t="s">
        <v>116</v>
      </c>
      <c r="BN209" s="16" t="s">
        <v>116</v>
      </c>
      <c r="BO209" s="16" t="s">
        <v>116</v>
      </c>
      <c r="BP209" s="16" t="s">
        <v>116</v>
      </c>
      <c r="BQ209" s="16" t="s">
        <v>116</v>
      </c>
      <c r="BR209" s="16" t="s">
        <v>116</v>
      </c>
      <c r="BS209" s="16" t="s">
        <v>116</v>
      </c>
      <c r="BT209" s="16" t="s">
        <v>116</v>
      </c>
      <c r="BU209" s="16" t="s">
        <v>116</v>
      </c>
      <c r="BV209" s="16" t="s">
        <v>116</v>
      </c>
      <c r="BW209" s="16" t="s">
        <v>116</v>
      </c>
      <c r="BX209" s="16" t="s">
        <v>116</v>
      </c>
      <c r="BY209" s="16" t="s">
        <v>116</v>
      </c>
      <c r="BZ209" s="16" t="s">
        <v>116</v>
      </c>
      <c r="CA209" s="16" t="s">
        <v>116</v>
      </c>
      <c r="CB209" s="16" t="s">
        <v>116</v>
      </c>
      <c r="CC209" s="16" t="s">
        <v>116</v>
      </c>
      <c r="CD209" s="16">
        <v>-6.1813106239472115E-2</v>
      </c>
      <c r="CE209" s="16" t="s">
        <v>116</v>
      </c>
      <c r="CF209" s="16" t="s">
        <v>116</v>
      </c>
      <c r="CG209" s="16" t="s">
        <v>116</v>
      </c>
      <c r="CH209" s="16" t="s">
        <v>116</v>
      </c>
      <c r="CI209" s="16" t="s">
        <v>116</v>
      </c>
      <c r="CJ209" s="16">
        <v>7.4088403004888281E-3</v>
      </c>
      <c r="CK209" s="16">
        <v>-1.4198523950647262E-2</v>
      </c>
      <c r="CL209" s="16">
        <v>-2.2238224436795795E-3</v>
      </c>
      <c r="CM209" s="16">
        <v>-5.3736262717352441E-2</v>
      </c>
      <c r="CN209" s="16">
        <v>2.4740440788929452E-2</v>
      </c>
      <c r="CO209" s="16">
        <v>-4.3946806018895085E-2</v>
      </c>
      <c r="CP209" s="16">
        <v>-3.1877506797257628E-2</v>
      </c>
      <c r="CQ209" s="16">
        <v>-5.3876117718068363E-2</v>
      </c>
      <c r="CR209" s="16">
        <v>-1.2792444280336174E-2</v>
      </c>
      <c r="CS209" s="16">
        <v>-3.2645033651612573E-2</v>
      </c>
      <c r="CT209" s="16">
        <v>-2.9087634332628509E-2</v>
      </c>
      <c r="CU209" s="16">
        <v>-1.7761605286781723E-2</v>
      </c>
      <c r="CV209" s="16" t="s">
        <v>116</v>
      </c>
      <c r="CW209" s="16">
        <v>4.3420620199778069E-2</v>
      </c>
      <c r="CX209" s="16" t="s">
        <v>116</v>
      </c>
      <c r="CY209" s="16" t="s">
        <v>116</v>
      </c>
      <c r="CZ209" s="16">
        <v>1.2369702733697179E-2</v>
      </c>
      <c r="DA209" s="16">
        <v>-5.1994601288749574E-2</v>
      </c>
      <c r="DB209" s="16">
        <v>-2.5315430736650643E-2</v>
      </c>
      <c r="DC209" s="16">
        <v>-5.866977271693178E-2</v>
      </c>
      <c r="DD209" s="16">
        <v>3.2283785774710742E-2</v>
      </c>
      <c r="DE209" s="16">
        <v>-0.14487670892126536</v>
      </c>
      <c r="DF209" s="16" t="s">
        <v>116</v>
      </c>
      <c r="DG209" s="16" t="s">
        <v>116</v>
      </c>
      <c r="DH209" s="16">
        <v>0.57907894288685091</v>
      </c>
      <c r="DI209" s="16" t="s">
        <v>116</v>
      </c>
      <c r="DJ209" s="16" t="s">
        <v>116</v>
      </c>
      <c r="DK209" s="16">
        <v>1.9696072773818463E-2</v>
      </c>
      <c r="DL209" s="16" t="s">
        <v>116</v>
      </c>
      <c r="DM209" s="16">
        <v>-1</v>
      </c>
      <c r="DN209" s="16">
        <v>-4.3280487423021522E-3</v>
      </c>
    </row>
    <row r="210" spans="1:118" x14ac:dyDescent="0.45">
      <c r="A210" s="19" t="s">
        <v>71</v>
      </c>
      <c r="B210" s="16">
        <v>2.903023906056568E-2</v>
      </c>
      <c r="C210" s="16">
        <v>0.1426526700182642</v>
      </c>
      <c r="D210" s="16">
        <v>-3.0930155532224767E-3</v>
      </c>
      <c r="E210" s="16">
        <v>-0.10951356914381505</v>
      </c>
      <c r="F210" s="16">
        <v>-0.15838414224210792</v>
      </c>
      <c r="G210" s="16">
        <v>-1</v>
      </c>
      <c r="H210" s="16">
        <v>1.04819684508779E-2</v>
      </c>
      <c r="I210" s="16">
        <v>-2.6755838286708911E-3</v>
      </c>
      <c r="J210" s="16">
        <v>2.9141362917649339E-2</v>
      </c>
      <c r="K210" s="16">
        <v>-0.23806012611034558</v>
      </c>
      <c r="L210" s="16">
        <v>5.9010618666320721E-4</v>
      </c>
      <c r="M210" s="16">
        <v>-2.1260143042130231E-3</v>
      </c>
      <c r="N210" s="16">
        <v>-6.5503246657166128E-2</v>
      </c>
      <c r="O210" s="16">
        <v>-2.2918742377649398E-4</v>
      </c>
      <c r="P210" s="16">
        <v>-4.4815152478108473E-2</v>
      </c>
      <c r="Q210" s="16">
        <v>-1.6882499485895635E-2</v>
      </c>
      <c r="R210" s="16">
        <v>1.1257532748754667E-2</v>
      </c>
      <c r="S210" s="16">
        <v>3.0265353338182963E-2</v>
      </c>
      <c r="T210" s="16">
        <v>1.8550299099111014E-2</v>
      </c>
      <c r="U210" s="16">
        <v>-2.0869967840983328E-2</v>
      </c>
      <c r="V210" s="16">
        <v>1.5766366144884622E-2</v>
      </c>
      <c r="W210" s="16">
        <v>1.9205958963419721E-2</v>
      </c>
      <c r="X210" s="16">
        <v>6.6979202509810098E-3</v>
      </c>
      <c r="Y210" s="16">
        <v>-3.0072379307887431E-2</v>
      </c>
      <c r="Z210" s="16">
        <v>5.2015578465219023E-2</v>
      </c>
      <c r="AA210" s="16">
        <v>-0.21165089370397053</v>
      </c>
      <c r="AB210" s="16">
        <v>-2.2574664108663114E-2</v>
      </c>
      <c r="AC210" s="16">
        <v>-1.2487386711423507E-2</v>
      </c>
      <c r="AD210" s="16">
        <v>2.287890890310804E-2</v>
      </c>
      <c r="AE210" s="16">
        <v>2.3289566228537978E-2</v>
      </c>
      <c r="AF210" s="16">
        <v>1.8325158079110185E-2</v>
      </c>
      <c r="AG210" s="16">
        <v>9.0805439040067375E-3</v>
      </c>
      <c r="AH210" s="16">
        <v>-3.2320061308711699E-2</v>
      </c>
      <c r="AI210" s="16">
        <v>2.0285016177043664E-2</v>
      </c>
      <c r="AJ210" s="16">
        <v>7.565642638274455E-3</v>
      </c>
      <c r="AK210" s="16">
        <v>3.8571016313599625E-2</v>
      </c>
      <c r="AL210" s="16">
        <v>1.94976018926039E-2</v>
      </c>
      <c r="AM210" s="16">
        <v>-1.4551524869997128E-2</v>
      </c>
      <c r="AN210" s="16">
        <v>2.465603415997597E-2</v>
      </c>
      <c r="AO210" s="16">
        <v>-0.32939698677557799</v>
      </c>
      <c r="AP210" s="16">
        <v>3.1142947403891924E-2</v>
      </c>
      <c r="AQ210" s="16">
        <v>-7.2673492562753544E-3</v>
      </c>
      <c r="AR210" s="16">
        <v>2.9574603775578482E-4</v>
      </c>
      <c r="AS210" s="16">
        <v>9.1663560671608399E-3</v>
      </c>
      <c r="AT210" s="16">
        <v>6.4328122292288872E-3</v>
      </c>
      <c r="AU210" s="16">
        <v>2.4960578647719604E-2</v>
      </c>
      <c r="AV210" s="16">
        <v>2.5148518654966368E-2</v>
      </c>
      <c r="AW210" s="16">
        <v>3.1840947863385235E-3</v>
      </c>
      <c r="AX210" s="16">
        <v>2.3917982591469621E-2</v>
      </c>
      <c r="AY210" s="16">
        <v>-1.5720487341003109E-2</v>
      </c>
      <c r="AZ210" s="16">
        <v>-6.1177664248066858E-2</v>
      </c>
      <c r="BA210" s="16">
        <v>-0.62179255933020061</v>
      </c>
      <c r="BB210" s="16">
        <v>-5.2714708566332188E-2</v>
      </c>
      <c r="BC210" s="16">
        <v>-4.3092495614625206E-2</v>
      </c>
      <c r="BD210" s="16">
        <v>-1.8353601617154002E-2</v>
      </c>
      <c r="BE210" s="16">
        <v>-0.32113725440304247</v>
      </c>
      <c r="BF210" s="16">
        <v>-2.4055574880881891E-2</v>
      </c>
      <c r="BG210" s="16">
        <v>6.6129824935916119E-3</v>
      </c>
      <c r="BH210" s="16">
        <v>-9.8118194346673553E-3</v>
      </c>
      <c r="BI210" s="16">
        <v>-8.2021760110871825E-2</v>
      </c>
      <c r="BJ210" s="16">
        <v>-2.8993199592294731E-2</v>
      </c>
      <c r="BK210" s="16">
        <v>-0.17622767500164649</v>
      </c>
      <c r="BL210" s="16">
        <v>-5.8484822807051785E-2</v>
      </c>
      <c r="BM210" s="16">
        <v>-3.1709832777110682E-2</v>
      </c>
      <c r="BN210" s="16">
        <v>-7.5011802063600419E-2</v>
      </c>
      <c r="BO210" s="16">
        <v>-0.13750410613192171</v>
      </c>
      <c r="BP210" s="16">
        <v>-8.777753640315248E-3</v>
      </c>
      <c r="BQ210" s="16">
        <v>-7.5438266129497604E-3</v>
      </c>
      <c r="BR210" s="16">
        <v>-6.6336841808338889E-2</v>
      </c>
      <c r="BS210" s="16">
        <v>-3.2795973163044667E-2</v>
      </c>
      <c r="BT210" s="16">
        <v>-5.0306598926406161E-2</v>
      </c>
      <c r="BU210" s="16">
        <v>-5.5372638733317728E-2</v>
      </c>
      <c r="BV210" s="16">
        <v>-6.1355343478662172E-2</v>
      </c>
      <c r="BW210" s="16">
        <v>-3.6911664025932087E-2</v>
      </c>
      <c r="BX210" s="16">
        <v>-7.2691598612155489E-2</v>
      </c>
      <c r="BY210" s="16">
        <v>-2.4996214242229375E-2</v>
      </c>
      <c r="BZ210" s="16">
        <v>-2.508626579046801E-2</v>
      </c>
      <c r="CA210" s="16">
        <v>-1.939943185282663E-2</v>
      </c>
      <c r="CB210" s="16">
        <v>-4.1740902084587903E-2</v>
      </c>
      <c r="CC210" s="16">
        <v>-1.8246462332996295E-2</v>
      </c>
      <c r="CD210" s="16">
        <v>-1.3524746505236678E-2</v>
      </c>
      <c r="CE210" s="16">
        <v>-9.2130767899589652E-3</v>
      </c>
      <c r="CF210" s="16">
        <v>-2.1307889540436827E-2</v>
      </c>
      <c r="CG210" s="16">
        <v>-8.878329413989805E-3</v>
      </c>
      <c r="CH210" s="16">
        <v>-1.2172222881316667E-2</v>
      </c>
      <c r="CI210" s="16">
        <v>-1.9074991595619664E-2</v>
      </c>
      <c r="CJ210" s="16">
        <v>-1.5428150420053735E-2</v>
      </c>
      <c r="CK210" s="16">
        <v>-2.846245359988249E-2</v>
      </c>
      <c r="CL210" s="16">
        <v>-1.7837668719167626E-2</v>
      </c>
      <c r="CM210" s="16">
        <v>-1.7016512889197824E-2</v>
      </c>
      <c r="CN210" s="16">
        <v>-7.0439385820450281E-3</v>
      </c>
      <c r="CO210" s="16">
        <v>-1.0764781838625396E-2</v>
      </c>
      <c r="CP210" s="16">
        <v>-1.1225649807880028E-2</v>
      </c>
      <c r="CQ210" s="16">
        <v>-5.874385334844992E-2</v>
      </c>
      <c r="CR210" s="16">
        <v>-7.925441464706541E-2</v>
      </c>
      <c r="CS210" s="16">
        <v>-2.3180830755921977E-2</v>
      </c>
      <c r="CT210" s="16">
        <v>-2.6783472757465888E-2</v>
      </c>
      <c r="CU210" s="16">
        <v>-3.3972021404694311E-2</v>
      </c>
      <c r="CV210" s="16">
        <v>-6.7446549370889133E-2</v>
      </c>
      <c r="CW210" s="16">
        <v>-2.6606097768405595E-2</v>
      </c>
      <c r="CX210" s="16">
        <v>5.0011011687047359E-3</v>
      </c>
      <c r="CY210" s="16">
        <v>-2.1942645121355197E-2</v>
      </c>
      <c r="CZ210" s="16">
        <v>-1.8508176530737119E-2</v>
      </c>
      <c r="DA210" s="16">
        <v>-1.3152321279871876E-3</v>
      </c>
      <c r="DB210" s="16">
        <v>5.4926437159182806E-3</v>
      </c>
      <c r="DC210" s="16">
        <v>-9.1851485324417838E-4</v>
      </c>
      <c r="DD210" s="16">
        <v>3.9459435381366439E-2</v>
      </c>
      <c r="DE210" s="16">
        <v>5.4943660214019675E-2</v>
      </c>
      <c r="DF210" s="16">
        <v>3.2668268770029339E-2</v>
      </c>
      <c r="DG210" s="16">
        <v>6.8468863098484697E-2</v>
      </c>
      <c r="DH210" s="16">
        <v>8.5846752825578548E-2</v>
      </c>
      <c r="DI210" s="16">
        <v>0.57389590826494929</v>
      </c>
      <c r="DJ210" s="16">
        <v>-1</v>
      </c>
      <c r="DK210" s="16">
        <v>-3.9374493368177749E-2</v>
      </c>
      <c r="DL210" s="16">
        <v>-8.1428386589792665E-2</v>
      </c>
      <c r="DM210" s="16">
        <v>-8.0689129161645237E-2</v>
      </c>
      <c r="DN210" s="16">
        <v>-2.1811409078031297E-2</v>
      </c>
    </row>
    <row r="211" spans="1:118" x14ac:dyDescent="0.45">
      <c r="A211" s="12"/>
    </row>
    <row r="212" spans="1:118" x14ac:dyDescent="0.45">
      <c r="A212" s="12" t="s">
        <v>111</v>
      </c>
    </row>
    <row r="213" spans="1:118" x14ac:dyDescent="0.45">
      <c r="A213" s="11" t="s">
        <v>55</v>
      </c>
      <c r="B213" s="11" t="s">
        <v>56</v>
      </c>
      <c r="D213" s="11" t="s">
        <v>57</v>
      </c>
    </row>
    <row r="215" spans="1:118" x14ac:dyDescent="0.45">
      <c r="A215" t="s">
        <v>113</v>
      </c>
      <c r="B215" t="s">
        <v>59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</row>
    <row r="216" spans="1:118" x14ac:dyDescent="0.45">
      <c r="A216" t="s">
        <v>60</v>
      </c>
      <c r="B216">
        <v>1891</v>
      </c>
      <c r="C216">
        <v>1893</v>
      </c>
      <c r="D216">
        <v>1896</v>
      </c>
      <c r="E216">
        <v>1898</v>
      </c>
      <c r="F216">
        <v>1899</v>
      </c>
      <c r="G216">
        <v>1900</v>
      </c>
      <c r="H216">
        <v>1901</v>
      </c>
      <c r="I216">
        <v>1902</v>
      </c>
      <c r="J216">
        <v>1903</v>
      </c>
      <c r="K216">
        <v>1904</v>
      </c>
      <c r="L216">
        <v>1905</v>
      </c>
      <c r="M216">
        <v>1906</v>
      </c>
      <c r="N216">
        <v>1907</v>
      </c>
      <c r="O216">
        <v>1908</v>
      </c>
      <c r="P216">
        <v>1909</v>
      </c>
      <c r="Q216">
        <v>1910</v>
      </c>
      <c r="R216">
        <v>1911</v>
      </c>
      <c r="S216">
        <v>1912</v>
      </c>
      <c r="T216">
        <v>1913</v>
      </c>
      <c r="U216">
        <v>1914</v>
      </c>
      <c r="V216">
        <v>1915</v>
      </c>
      <c r="W216">
        <v>1916</v>
      </c>
      <c r="X216">
        <v>1917</v>
      </c>
      <c r="Y216">
        <v>1918</v>
      </c>
      <c r="Z216">
        <v>1919</v>
      </c>
      <c r="AA216">
        <v>1920</v>
      </c>
      <c r="AB216">
        <v>1921</v>
      </c>
      <c r="AC216">
        <v>1922</v>
      </c>
      <c r="AD216">
        <v>1923</v>
      </c>
      <c r="AE216">
        <v>1924</v>
      </c>
      <c r="AF216">
        <v>1925</v>
      </c>
      <c r="AG216">
        <v>1926</v>
      </c>
      <c r="AH216">
        <v>1927</v>
      </c>
      <c r="AI216">
        <v>1928</v>
      </c>
      <c r="AJ216">
        <v>1929</v>
      </c>
      <c r="AK216">
        <v>1930</v>
      </c>
      <c r="AL216">
        <v>1931</v>
      </c>
      <c r="AM216">
        <v>1932</v>
      </c>
      <c r="AN216">
        <v>1933</v>
      </c>
      <c r="AO216">
        <v>1934</v>
      </c>
      <c r="AP216">
        <v>1935</v>
      </c>
      <c r="AQ216">
        <v>1936</v>
      </c>
      <c r="AR216">
        <v>1937</v>
      </c>
      <c r="AS216">
        <v>1938</v>
      </c>
      <c r="AT216">
        <v>1939</v>
      </c>
      <c r="AU216">
        <v>1940</v>
      </c>
      <c r="AV216">
        <v>1941</v>
      </c>
      <c r="AW216">
        <v>1942</v>
      </c>
      <c r="AX216">
        <v>1943</v>
      </c>
      <c r="AY216">
        <v>1944</v>
      </c>
      <c r="AZ216">
        <v>1945</v>
      </c>
      <c r="BA216">
        <v>1946</v>
      </c>
      <c r="BB216">
        <v>1947</v>
      </c>
      <c r="BC216">
        <v>1948</v>
      </c>
      <c r="BD216">
        <v>1949</v>
      </c>
      <c r="BE216">
        <v>1950</v>
      </c>
      <c r="BF216">
        <v>1951</v>
      </c>
      <c r="BG216">
        <v>1952</v>
      </c>
      <c r="BH216">
        <v>1953</v>
      </c>
      <c r="BI216">
        <v>1954</v>
      </c>
      <c r="BJ216">
        <v>1955</v>
      </c>
      <c r="BK216">
        <v>1956</v>
      </c>
      <c r="BL216">
        <v>1957</v>
      </c>
      <c r="BM216">
        <v>1958</v>
      </c>
      <c r="BN216">
        <v>1959</v>
      </c>
      <c r="BO216">
        <v>1960</v>
      </c>
      <c r="BP216">
        <v>1961</v>
      </c>
      <c r="BQ216">
        <v>1962</v>
      </c>
      <c r="BR216">
        <v>1963</v>
      </c>
      <c r="BS216">
        <v>1964</v>
      </c>
      <c r="BT216">
        <v>1965</v>
      </c>
      <c r="BU216">
        <v>1966</v>
      </c>
      <c r="BV216">
        <v>1967</v>
      </c>
      <c r="BW216">
        <v>1968</v>
      </c>
      <c r="BX216">
        <v>1969</v>
      </c>
      <c r="BY216">
        <v>1970</v>
      </c>
      <c r="BZ216">
        <v>1971</v>
      </c>
      <c r="CA216">
        <v>1972</v>
      </c>
      <c r="CB216">
        <v>1973</v>
      </c>
      <c r="CC216">
        <v>1974</v>
      </c>
      <c r="CD216">
        <v>1975</v>
      </c>
      <c r="CE216">
        <v>1976</v>
      </c>
      <c r="CF216">
        <v>1977</v>
      </c>
      <c r="CG216">
        <v>1978</v>
      </c>
      <c r="CH216">
        <v>1979</v>
      </c>
      <c r="CI216">
        <v>1980</v>
      </c>
      <c r="CJ216">
        <v>1981</v>
      </c>
      <c r="CK216">
        <v>1982</v>
      </c>
      <c r="CL216">
        <v>1983</v>
      </c>
      <c r="CM216">
        <v>1984</v>
      </c>
      <c r="CN216">
        <v>1985</v>
      </c>
      <c r="CO216">
        <v>1986</v>
      </c>
      <c r="CP216">
        <v>1987</v>
      </c>
      <c r="CQ216">
        <v>1988</v>
      </c>
      <c r="CR216">
        <v>1989</v>
      </c>
      <c r="CS216">
        <v>1990</v>
      </c>
      <c r="CT216">
        <v>1991</v>
      </c>
      <c r="CU216">
        <v>1992</v>
      </c>
      <c r="CV216">
        <v>1993</v>
      </c>
      <c r="CW216">
        <v>1994</v>
      </c>
      <c r="CX216">
        <v>1995</v>
      </c>
      <c r="CY216">
        <v>1996</v>
      </c>
      <c r="CZ216">
        <v>1997</v>
      </c>
      <c r="DA216">
        <v>1998</v>
      </c>
      <c r="DB216">
        <v>1999</v>
      </c>
      <c r="DC216">
        <v>2000</v>
      </c>
      <c r="DD216">
        <v>2001</v>
      </c>
      <c r="DE216">
        <v>2002</v>
      </c>
      <c r="DF216">
        <v>2003</v>
      </c>
      <c r="DG216">
        <v>2004</v>
      </c>
      <c r="DH216">
        <v>2005</v>
      </c>
      <c r="DI216">
        <v>2006</v>
      </c>
      <c r="DJ216">
        <v>2007</v>
      </c>
      <c r="DK216">
        <v>2008</v>
      </c>
      <c r="DL216">
        <v>2009</v>
      </c>
      <c r="DM216">
        <v>2010</v>
      </c>
      <c r="DN216" t="s">
        <v>71</v>
      </c>
    </row>
    <row r="217" spans="1:118" x14ac:dyDescent="0.45">
      <c r="A217" t="s">
        <v>72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>
        <v>-3.2572181787496088</v>
      </c>
      <c r="CP217">
        <v>-1.6199323122766944</v>
      </c>
      <c r="CQ217">
        <v>-3.5464123724966314</v>
      </c>
      <c r="CR217">
        <v>-0.11272438214666458</v>
      </c>
      <c r="CS217">
        <v>0.21712311759736203</v>
      </c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>
        <v>-1</v>
      </c>
      <c r="DL217">
        <v>-8.6</v>
      </c>
      <c r="DM217">
        <v>0</v>
      </c>
      <c r="DN217">
        <v>-17.919164128072239</v>
      </c>
    </row>
    <row r="218" spans="1:118" x14ac:dyDescent="0.45">
      <c r="A218" t="s">
        <v>75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>
        <v>-2.5194505992659467E-2</v>
      </c>
      <c r="AL218"/>
      <c r="AM218"/>
      <c r="AN218"/>
      <c r="AO218"/>
      <c r="AP218"/>
      <c r="AQ218"/>
      <c r="AR218">
        <v>-0.26589491505804752</v>
      </c>
      <c r="AS218"/>
      <c r="AT218"/>
      <c r="AU218"/>
      <c r="AV218"/>
      <c r="AW218"/>
      <c r="AX218"/>
      <c r="AY218"/>
      <c r="AZ218"/>
      <c r="BA218"/>
      <c r="BB218"/>
      <c r="BC218">
        <v>-0.2721478875172425</v>
      </c>
      <c r="BD218"/>
      <c r="BE218"/>
      <c r="BF218"/>
      <c r="BG218"/>
      <c r="BH218"/>
      <c r="BI218">
        <v>-160.58988462803489</v>
      </c>
      <c r="BJ218">
        <v>-101.262977889721</v>
      </c>
      <c r="BK218">
        <v>-5.6079639084919881</v>
      </c>
      <c r="BL218">
        <v>-120.48658479186273</v>
      </c>
      <c r="BM218">
        <v>-31.627568226527355</v>
      </c>
      <c r="BN218">
        <v>-30.863349064258649</v>
      </c>
      <c r="BO218">
        <v>32.054542491558621</v>
      </c>
      <c r="BP218"/>
      <c r="BQ218"/>
      <c r="BR218"/>
      <c r="BS218">
        <v>-5.7494956995698709</v>
      </c>
      <c r="BT218">
        <v>-99.395442468418508</v>
      </c>
      <c r="BU218">
        <v>-134.40912688766437</v>
      </c>
      <c r="BV218">
        <v>-88.794250295345336</v>
      </c>
      <c r="BW218">
        <v>-8.496935843315546</v>
      </c>
      <c r="BX218">
        <v>-739.95368079227342</v>
      </c>
      <c r="BY218">
        <v>-48.324469287979234</v>
      </c>
      <c r="BZ218">
        <v>-112.97876293093668</v>
      </c>
      <c r="CA218">
        <v>-22.008135755148515</v>
      </c>
      <c r="CB218">
        <v>-70.194944359607575</v>
      </c>
      <c r="CC218">
        <v>-160.43160042974222</v>
      </c>
      <c r="CD218">
        <v>-26.300975285001677</v>
      </c>
      <c r="CE218"/>
      <c r="CF218">
        <v>-35.882340643025906</v>
      </c>
      <c r="CG218">
        <v>-6.4478607687122169</v>
      </c>
      <c r="CH218">
        <v>-1.8950694181971737</v>
      </c>
      <c r="CI218">
        <v>-5.211692044662442</v>
      </c>
      <c r="CJ218">
        <v>-22.004836081284886</v>
      </c>
      <c r="CK218">
        <v>-8.5175117839449044</v>
      </c>
      <c r="CL218">
        <v>-53.340066897897835</v>
      </c>
      <c r="CM218">
        <v>-156.07389309542049</v>
      </c>
      <c r="CN218"/>
      <c r="CO218">
        <v>-51.904148151523238</v>
      </c>
      <c r="CP218">
        <v>0.24122486149797506</v>
      </c>
      <c r="CQ218">
        <v>-13.187434778055344</v>
      </c>
      <c r="CR218">
        <v>-2.3554916759729294</v>
      </c>
      <c r="CS218">
        <v>-25.579729071841289</v>
      </c>
      <c r="CT218">
        <v>-14.464528644916943</v>
      </c>
      <c r="CU218">
        <v>-60.580273027848591</v>
      </c>
      <c r="CV218"/>
      <c r="CW218">
        <v>-26.631805071404166</v>
      </c>
      <c r="CX218">
        <v>-153.07138405246056</v>
      </c>
      <c r="CY218">
        <v>-14.921114317247206</v>
      </c>
      <c r="CZ218"/>
      <c r="DA218"/>
      <c r="DB218">
        <v>-3.1927822888424053</v>
      </c>
      <c r="DC218"/>
      <c r="DD218"/>
      <c r="DE218"/>
      <c r="DF218"/>
      <c r="DG218"/>
      <c r="DH218"/>
      <c r="DI218"/>
      <c r="DJ218"/>
      <c r="DK218"/>
      <c r="DL218"/>
      <c r="DM218"/>
      <c r="DN218">
        <v>-2591.0055803126693</v>
      </c>
    </row>
    <row r="219" spans="1:118" x14ac:dyDescent="0.45">
      <c r="A219" t="s">
        <v>78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>
        <v>3.965186952119375</v>
      </c>
      <c r="CA219"/>
      <c r="CB219"/>
      <c r="CC219"/>
      <c r="CD219"/>
      <c r="CE219"/>
      <c r="CF219"/>
      <c r="CG219"/>
      <c r="CH219"/>
      <c r="CI219"/>
      <c r="CJ219"/>
      <c r="CK219">
        <v>6.7827670215869773E-3</v>
      </c>
      <c r="CL219">
        <v>-1.590864845924457</v>
      </c>
      <c r="CM219">
        <v>-0.95511792159370246</v>
      </c>
      <c r="CN219">
        <v>-61.146451702091284</v>
      </c>
      <c r="CO219">
        <v>-0.25021422796276621</v>
      </c>
      <c r="CP219">
        <v>-2.9901558036420854</v>
      </c>
      <c r="CQ219">
        <v>-10.159482508939297</v>
      </c>
      <c r="CR219">
        <v>-26.575735419233766</v>
      </c>
      <c r="CS219">
        <v>-0.44736366697724905</v>
      </c>
      <c r="CT219"/>
      <c r="CU219">
        <v>-4.1260112156258666</v>
      </c>
      <c r="CV219">
        <v>-3.9468542452985655</v>
      </c>
      <c r="CW219"/>
      <c r="CX219"/>
      <c r="CY219">
        <v>0.18668887517834798</v>
      </c>
      <c r="CZ219"/>
      <c r="DA219">
        <v>-0.55399572114984785</v>
      </c>
      <c r="DB219"/>
      <c r="DC219">
        <v>1.272368973540944</v>
      </c>
      <c r="DD219"/>
      <c r="DE219"/>
      <c r="DF219"/>
      <c r="DG219"/>
      <c r="DH219"/>
      <c r="DI219">
        <v>14.921293614888683</v>
      </c>
      <c r="DJ219"/>
      <c r="DK219"/>
      <c r="DL219"/>
      <c r="DM219"/>
      <c r="DN219">
        <v>-92.389926095689944</v>
      </c>
    </row>
    <row r="220" spans="1:118" x14ac:dyDescent="0.45">
      <c r="A220" t="s">
        <v>82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>
        <v>-11.208924016680601</v>
      </c>
      <c r="CG220"/>
      <c r="CH220"/>
      <c r="CI220"/>
      <c r="CJ220">
        <v>0.23045357438006286</v>
      </c>
      <c r="CK220">
        <v>-2.8388031038423298</v>
      </c>
      <c r="CL220"/>
      <c r="CM220"/>
      <c r="CN220">
        <v>9.3742353456243244</v>
      </c>
      <c r="CO220">
        <v>-45.103592529314049</v>
      </c>
      <c r="CP220"/>
      <c r="CQ220"/>
      <c r="CR220"/>
      <c r="CS220">
        <v>0.92496846937131028</v>
      </c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>
        <v>-48.621662260461285</v>
      </c>
    </row>
    <row r="221" spans="1:118" x14ac:dyDescent="0.45">
      <c r="A221" t="s">
        <v>86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>
        <v>-0.46109018420411219</v>
      </c>
      <c r="W221"/>
      <c r="X221"/>
      <c r="Y221"/>
      <c r="Z221"/>
      <c r="AA221"/>
      <c r="AB221"/>
      <c r="AC221"/>
      <c r="AD221"/>
      <c r="AE221"/>
      <c r="AF221">
        <v>0.29667437120915691</v>
      </c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>
        <v>-1.3003649540489588</v>
      </c>
      <c r="AU221">
        <v>1.2662766361899258</v>
      </c>
      <c r="AV221"/>
      <c r="AW221">
        <v>-0.76776763001667869</v>
      </c>
      <c r="AX221">
        <v>-2.9353034201010901</v>
      </c>
      <c r="AY221">
        <v>-16.899999999999999</v>
      </c>
      <c r="AZ221">
        <v>-34.1</v>
      </c>
      <c r="BA221">
        <v>-43.020963478588229</v>
      </c>
      <c r="BB221">
        <v>-2.0290288115978297</v>
      </c>
      <c r="BC221">
        <v>-37.245690040936459</v>
      </c>
      <c r="BD221">
        <v>-29.086658257329621</v>
      </c>
      <c r="BE221">
        <v>-91.774518052902835</v>
      </c>
      <c r="BF221">
        <v>-74.131062926367292</v>
      </c>
      <c r="BG221">
        <v>-38.599026281264692</v>
      </c>
      <c r="BH221">
        <v>-60.404602127754281</v>
      </c>
      <c r="BI221">
        <v>-348.47724184006643</v>
      </c>
      <c r="BJ221">
        <v>-167.80254930029056</v>
      </c>
      <c r="BK221">
        <v>-1159.0516704064457</v>
      </c>
      <c r="BL221">
        <v>-75.358173162809493</v>
      </c>
      <c r="BM221">
        <v>-215.24028060322925</v>
      </c>
      <c r="BN221">
        <v>-523.5126033234917</v>
      </c>
      <c r="BO221">
        <v>-750.98803888257612</v>
      </c>
      <c r="BP221">
        <v>-115.78266882693839</v>
      </c>
      <c r="BQ221">
        <v>-71.268426343606365</v>
      </c>
      <c r="BR221">
        <v>-250.19533966574664</v>
      </c>
      <c r="BS221">
        <v>-167.85848424177664</v>
      </c>
      <c r="BT221">
        <v>-276.66318745637398</v>
      </c>
      <c r="BU221">
        <v>-237.2626115328182</v>
      </c>
      <c r="BV221">
        <v>-218.55294816527572</v>
      </c>
      <c r="BW221">
        <v>-305.99893388786955</v>
      </c>
      <c r="BX221">
        <v>-107.7157040011123</v>
      </c>
      <c r="BY221">
        <v>-303.24654909007972</v>
      </c>
      <c r="BZ221">
        <v>-558.99954239096792</v>
      </c>
      <c r="CA221">
        <v>-335.5046127969336</v>
      </c>
      <c r="CB221">
        <v>-445.8223269983539</v>
      </c>
      <c r="CC221">
        <v>-375.1167817337174</v>
      </c>
      <c r="CD221">
        <v>-274.30014279147412</v>
      </c>
      <c r="CE221">
        <v>-16.750608607194618</v>
      </c>
      <c r="CF221">
        <v>-111.18031640942498</v>
      </c>
      <c r="CG221">
        <v>-7.5709884071941698</v>
      </c>
      <c r="CH221">
        <v>-23.94752949073095</v>
      </c>
      <c r="CI221">
        <v>-8.8739005104004196</v>
      </c>
      <c r="CJ221">
        <v>-67.830743477157284</v>
      </c>
      <c r="CK221">
        <v>-70.779431126771726</v>
      </c>
      <c r="CL221">
        <v>-3.8789445192629231</v>
      </c>
      <c r="CM221">
        <v>-39.295760148479737</v>
      </c>
      <c r="CN221">
        <v>-42.126342598465875</v>
      </c>
      <c r="CO221">
        <v>-57.906967670044921</v>
      </c>
      <c r="CP221">
        <v>-145.95693069718843</v>
      </c>
      <c r="CQ221">
        <v>-448.89704880660094</v>
      </c>
      <c r="CR221">
        <v>-385.41216557458336</v>
      </c>
      <c r="CS221">
        <v>-180.13456453424746</v>
      </c>
      <c r="CT221">
        <v>-148.55542639606693</v>
      </c>
      <c r="CU221">
        <v>-114.64700261633203</v>
      </c>
      <c r="CV221">
        <v>-179.31137310636473</v>
      </c>
      <c r="CW221">
        <v>-243.33572554810794</v>
      </c>
      <c r="CX221">
        <v>198.95096028654717</v>
      </c>
      <c r="CY221">
        <v>-115.65899801002139</v>
      </c>
      <c r="CZ221">
        <v>-64.505703775083632</v>
      </c>
      <c r="DA221">
        <v>7.1940475270845283</v>
      </c>
      <c r="DB221">
        <v>77.43250400773222</v>
      </c>
      <c r="DC221">
        <v>-23.612237733852417</v>
      </c>
      <c r="DD221">
        <v>1627.1726037321801</v>
      </c>
      <c r="DE221">
        <v>257.3233959910487</v>
      </c>
      <c r="DF221">
        <v>1.8352815466276184</v>
      </c>
      <c r="DG221">
        <v>17.417740757387492</v>
      </c>
      <c r="DH221">
        <v>265.53879703981858</v>
      </c>
      <c r="DI221"/>
      <c r="DJ221">
        <v>-6.3</v>
      </c>
      <c r="DK221">
        <v>-36.134261217323022</v>
      </c>
      <c r="DL221"/>
      <c r="DM221">
        <v>-2.727238187161114</v>
      </c>
      <c r="DN221">
        <v>-7808.3768208792981</v>
      </c>
    </row>
    <row r="222" spans="1:118" x14ac:dyDescent="0.45">
      <c r="A222" t="s">
        <v>87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>
        <v>16.935265451903597</v>
      </c>
      <c r="BY222">
        <v>4.9024218077933348</v>
      </c>
      <c r="BZ222">
        <v>12.24276788207956</v>
      </c>
      <c r="CA222">
        <v>37.505026827376668</v>
      </c>
      <c r="CB222">
        <v>20.173180460877237</v>
      </c>
      <c r="CC222">
        <v>67.938749196023267</v>
      </c>
      <c r="CD222">
        <v>35.904768202848615</v>
      </c>
      <c r="CE222">
        <v>-2.6168405588039052</v>
      </c>
      <c r="CF222">
        <v>13.0761686875774</v>
      </c>
      <c r="CG222"/>
      <c r="CH222"/>
      <c r="CI222"/>
      <c r="CJ222">
        <v>-1.6938250180952963E-2</v>
      </c>
      <c r="CK222"/>
      <c r="CL222">
        <v>8.2803007788503677</v>
      </c>
      <c r="CM222">
        <v>31.096036837721513</v>
      </c>
      <c r="CN222">
        <v>-39.48999784738848</v>
      </c>
      <c r="CO222">
        <v>18.275261831257833</v>
      </c>
      <c r="CP222">
        <v>39.46026888264025</v>
      </c>
      <c r="CQ222">
        <v>3.8629443112532527</v>
      </c>
      <c r="CR222"/>
      <c r="CS222">
        <v>26.824019198389788</v>
      </c>
      <c r="CT222"/>
      <c r="CU222"/>
      <c r="CV222"/>
      <c r="CW222"/>
      <c r="CX222"/>
      <c r="CY222">
        <v>-6.1753014742781209</v>
      </c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>
        <v>288.1781022259413</v>
      </c>
    </row>
    <row r="223" spans="1:118" x14ac:dyDescent="0.45">
      <c r="A223" t="s">
        <v>95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>
        <v>-5</v>
      </c>
      <c r="BD223"/>
      <c r="BE223">
        <v>-627.20000000000005</v>
      </c>
      <c r="BF223"/>
      <c r="BG223">
        <v>0.27541821810560418</v>
      </c>
      <c r="BH223">
        <v>-17.618928703555543</v>
      </c>
      <c r="BI223">
        <v>-112.40042952124701</v>
      </c>
      <c r="BJ223">
        <v>-3.3085954948172072</v>
      </c>
      <c r="BK223"/>
      <c r="BL223">
        <v>-168</v>
      </c>
      <c r="BM223">
        <v>-6.2689909227143872</v>
      </c>
      <c r="BN223">
        <v>-15.148445636707564</v>
      </c>
      <c r="BO223">
        <v>-1.6633870551500118E-2</v>
      </c>
      <c r="BP223">
        <v>-5.5302789835153083</v>
      </c>
      <c r="BQ223">
        <v>-42.676623395095689</v>
      </c>
      <c r="BR223">
        <v>-37.189605167521094</v>
      </c>
      <c r="BS223">
        <v>-13.010229831299505</v>
      </c>
      <c r="BT223">
        <v>-4.1523818974974525</v>
      </c>
      <c r="BU223"/>
      <c r="BV223">
        <v>-15.570122654893298</v>
      </c>
      <c r="BW223">
        <v>-34.321286008841653</v>
      </c>
      <c r="BX223">
        <v>-38.594845275575345</v>
      </c>
      <c r="BY223">
        <v>-1.0056996041627404</v>
      </c>
      <c r="BZ223"/>
      <c r="CA223">
        <v>-52.629469569743257</v>
      </c>
      <c r="CB223">
        <v>-40.268449196508357</v>
      </c>
      <c r="CC223">
        <v>-66.132537523332942</v>
      </c>
      <c r="CD223">
        <v>-44.685496702793344</v>
      </c>
      <c r="CE223">
        <v>-75.888534382649851</v>
      </c>
      <c r="CF223">
        <v>-117.06048209922332</v>
      </c>
      <c r="CG223">
        <v>-71.71990860419136</v>
      </c>
      <c r="CH223">
        <v>-87.846840536651357</v>
      </c>
      <c r="CI223">
        <v>-104.96428888354413</v>
      </c>
      <c r="CJ223">
        <v>-48.555918173655108</v>
      </c>
      <c r="CK223">
        <v>-106.18168858809604</v>
      </c>
      <c r="CL223">
        <v>-71.03044689561608</v>
      </c>
      <c r="CM223">
        <v>-61.881095270380314</v>
      </c>
      <c r="CN223">
        <v>-2.9467060251128654</v>
      </c>
      <c r="CO223">
        <v>-6.5416806140527228</v>
      </c>
      <c r="CP223">
        <v>4.9746770428700016E-2</v>
      </c>
      <c r="CQ223">
        <v>-0.38977220049586658</v>
      </c>
      <c r="CR223"/>
      <c r="CS223">
        <v>-20.8</v>
      </c>
      <c r="CT223"/>
      <c r="CU223">
        <v>-42.60404630845111</v>
      </c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>
        <v>-6.7573937108348954</v>
      </c>
      <c r="DM223"/>
      <c r="DN223">
        <v>-2175.5726872647942</v>
      </c>
    </row>
    <row r="224" spans="1:118" x14ac:dyDescent="0.45">
      <c r="A224" t="s">
        <v>97</v>
      </c>
      <c r="B224">
        <v>0.14805421920888495</v>
      </c>
      <c r="C224">
        <v>0.37089694204748697</v>
      </c>
      <c r="D224">
        <v>-2.3506918204490822E-2</v>
      </c>
      <c r="E224">
        <v>-1.4017736850408327</v>
      </c>
      <c r="F224">
        <v>-0.50682925517474542</v>
      </c>
      <c r="G224">
        <v>-6.4</v>
      </c>
      <c r="H224">
        <v>0.46330300552880355</v>
      </c>
      <c r="I224">
        <v>-1.0702335314683564E-2</v>
      </c>
      <c r="J224">
        <v>1.5270074168848253</v>
      </c>
      <c r="K224">
        <v>-11.093601876742104</v>
      </c>
      <c r="L224">
        <v>3.2868914597140642E-2</v>
      </c>
      <c r="M224">
        <v>-9.9497469437169486E-2</v>
      </c>
      <c r="N224">
        <v>-10.965243490409607</v>
      </c>
      <c r="O224">
        <v>-1.7120300556104098E-2</v>
      </c>
      <c r="P224">
        <v>-2.6351309657127779</v>
      </c>
      <c r="Q224">
        <v>-6.6500165474942898</v>
      </c>
      <c r="R224">
        <v>0.85106947580585279</v>
      </c>
      <c r="S224">
        <v>4.9816771594649154</v>
      </c>
      <c r="T224">
        <v>9.0581110500959081</v>
      </c>
      <c r="U224">
        <v>-2.5461360765999661</v>
      </c>
      <c r="V224">
        <v>7.9611505593257261</v>
      </c>
      <c r="W224">
        <v>2.1491468080066669</v>
      </c>
      <c r="X224">
        <v>2.7354306305006442</v>
      </c>
      <c r="Y224">
        <v>-6.9226617166756874</v>
      </c>
      <c r="Z224">
        <v>11.032504192472956</v>
      </c>
      <c r="AA224">
        <v>-26.096555193699569</v>
      </c>
      <c r="AB224">
        <v>-7.5602550099912769</v>
      </c>
      <c r="AC224">
        <v>-1.6508325232501877</v>
      </c>
      <c r="AD224">
        <v>11.039073545749631</v>
      </c>
      <c r="AE224">
        <v>14.066898002036938</v>
      </c>
      <c r="AF224">
        <v>20.782754967191288</v>
      </c>
      <c r="AG224">
        <v>4.3740979985600452</v>
      </c>
      <c r="AH224">
        <v>-20.646055164005041</v>
      </c>
      <c r="AI224">
        <v>24.774090257023424</v>
      </c>
      <c r="AJ224">
        <v>0.95402753668640872</v>
      </c>
      <c r="AK224">
        <v>39.583628837220431</v>
      </c>
      <c r="AL224">
        <v>33.062083529288437</v>
      </c>
      <c r="AM224">
        <v>-2.0677716840265923</v>
      </c>
      <c r="AN224">
        <v>0.13314258446387026</v>
      </c>
      <c r="AO224">
        <v>-0.92231156297161832</v>
      </c>
      <c r="AP224">
        <v>3.5596388882648471</v>
      </c>
      <c r="AQ224">
        <v>-21.614550158014161</v>
      </c>
      <c r="AR224">
        <v>0.29387249022974476</v>
      </c>
      <c r="AS224">
        <v>15.941209836399413</v>
      </c>
      <c r="AT224">
        <v>3.2552965905116173</v>
      </c>
      <c r="AU224">
        <v>14.206786067531453</v>
      </c>
      <c r="AV224">
        <v>177.26687829512693</v>
      </c>
      <c r="AW224">
        <v>3.1338684657448361</v>
      </c>
      <c r="AX224">
        <v>21.909439009913939</v>
      </c>
      <c r="AY224">
        <v>-1.5322714073261454</v>
      </c>
      <c r="AZ224">
        <v>7.157356665151358</v>
      </c>
      <c r="BA224">
        <v>-0.31797790672675208</v>
      </c>
      <c r="BB224">
        <v>7.3313123786905798E-2</v>
      </c>
      <c r="BC224">
        <v>3.4027796590583987</v>
      </c>
      <c r="BD224">
        <v>6.7117825258571795</v>
      </c>
      <c r="BE224">
        <v>2.8384407341182119</v>
      </c>
      <c r="BF224">
        <v>1.6588324827344261</v>
      </c>
      <c r="BG224">
        <v>60.209934923949888</v>
      </c>
      <c r="BH224">
        <v>24.690405112231947</v>
      </c>
      <c r="BI224">
        <v>14.449115936819226</v>
      </c>
      <c r="BJ224">
        <v>82.091753760598479</v>
      </c>
      <c r="BK224">
        <v>23.444456539275521</v>
      </c>
      <c r="BL224">
        <v>44.201807385011406</v>
      </c>
      <c r="BM224">
        <v>-42.240252566314986</v>
      </c>
      <c r="BN224">
        <v>39.408491660787512</v>
      </c>
      <c r="BO224">
        <v>-5.449001662621006</v>
      </c>
      <c r="BP224">
        <v>79.038408503331425</v>
      </c>
      <c r="BQ224">
        <v>54.025943717364704</v>
      </c>
      <c r="BR224">
        <v>-378.43793639702966</v>
      </c>
      <c r="BS224">
        <v>4.3578685163415987</v>
      </c>
      <c r="BT224">
        <v>2.4084538849796981</v>
      </c>
      <c r="BU224">
        <v>9.3187278135246618</v>
      </c>
      <c r="BV224">
        <v>-386.68176835260516</v>
      </c>
      <c r="BW224">
        <v>-41.505235502192122</v>
      </c>
      <c r="BX224">
        <v>18.829991694977277</v>
      </c>
      <c r="BY224">
        <v>13.472412134397304</v>
      </c>
      <c r="BZ224">
        <v>8.8607800425909442</v>
      </c>
      <c r="CA224">
        <v>-0.42746283770431748</v>
      </c>
      <c r="CB224">
        <v>1.7288152458644142</v>
      </c>
      <c r="CC224">
        <v>6.7186510494373817</v>
      </c>
      <c r="CD224">
        <v>9.6168104515101653</v>
      </c>
      <c r="CE224">
        <v>-0.10120384278490759</v>
      </c>
      <c r="CF224">
        <v>3.9978808838209168</v>
      </c>
      <c r="CG224">
        <v>4.4931653126770383</v>
      </c>
      <c r="CH224">
        <v>-9.134375538346319</v>
      </c>
      <c r="CI224">
        <v>0.3500237373849549</v>
      </c>
      <c r="CJ224">
        <v>2.1598898307517334</v>
      </c>
      <c r="CK224">
        <v>-30.587168666877705</v>
      </c>
      <c r="CL224">
        <v>1.8507991932663188</v>
      </c>
      <c r="CM224">
        <v>-8.1732990547701831</v>
      </c>
      <c r="CN224">
        <v>13.500757444851779</v>
      </c>
      <c r="CO224">
        <v>2.888912490229651</v>
      </c>
      <c r="CP224">
        <v>-1.5559961132777325</v>
      </c>
      <c r="CQ224">
        <v>-0.94039307199377897</v>
      </c>
      <c r="CR224">
        <v>4.3370907671240913</v>
      </c>
      <c r="CS224">
        <v>8.7303284202439713</v>
      </c>
      <c r="CT224">
        <v>1.0687494233456327</v>
      </c>
      <c r="CU224">
        <v>7.6685621133149064</v>
      </c>
      <c r="CV224">
        <v>-44.077111957855621</v>
      </c>
      <c r="CW224">
        <v>0.75919769297522999</v>
      </c>
      <c r="CX224">
        <v>0.98774325831294707</v>
      </c>
      <c r="CY224">
        <v>-7.909756687114361E-2</v>
      </c>
      <c r="CZ224">
        <v>0.24630305521898832</v>
      </c>
      <c r="DA224">
        <v>-3.4654879136921338E-3</v>
      </c>
      <c r="DB224">
        <v>1.126099496091898</v>
      </c>
      <c r="DC224">
        <v>0.12837294564649851</v>
      </c>
      <c r="DD224">
        <v>0.94129457494085367</v>
      </c>
      <c r="DE224"/>
      <c r="DF224">
        <v>6.2174467051846136</v>
      </c>
      <c r="DG224">
        <v>0.16506328630337896</v>
      </c>
      <c r="DH224"/>
      <c r="DI224"/>
      <c r="DJ224"/>
      <c r="DK224"/>
      <c r="DL224"/>
      <c r="DM224"/>
      <c r="DN224">
        <v>-71.093548395263483</v>
      </c>
    </row>
    <row r="225" spans="1:118" x14ac:dyDescent="0.45">
      <c r="A225" t="s">
        <v>102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>
        <v>-1.01991625295129</v>
      </c>
      <c r="CE225"/>
      <c r="CF225"/>
      <c r="CG225"/>
      <c r="CH225"/>
      <c r="CI225"/>
      <c r="CJ225">
        <v>0.13928619764918998</v>
      </c>
      <c r="CK225">
        <v>-0.70708649274223356</v>
      </c>
      <c r="CL225">
        <v>-6.8938495754066964E-2</v>
      </c>
      <c r="CM225">
        <v>-8.1840328118527754</v>
      </c>
      <c r="CN225">
        <v>1.7639934282506697</v>
      </c>
      <c r="CO225">
        <v>-2.1621828561296379</v>
      </c>
      <c r="CP225">
        <v>-1.8233933888031362</v>
      </c>
      <c r="CQ225">
        <v>-1.9449278496222675</v>
      </c>
      <c r="CR225">
        <v>-1.1321313188097515</v>
      </c>
      <c r="CS225">
        <v>-3.6725662858064148</v>
      </c>
      <c r="CT225">
        <v>-2.2368390801791325</v>
      </c>
      <c r="CU225">
        <v>-0.1154504343640812</v>
      </c>
      <c r="CV225"/>
      <c r="CW225">
        <v>11.940670554938968</v>
      </c>
      <c r="CX225"/>
      <c r="CY225"/>
      <c r="CZ225">
        <v>0.34511470627015128</v>
      </c>
      <c r="DA225">
        <v>-9.3070336306861741</v>
      </c>
      <c r="DB225">
        <v>-15.490512067756525</v>
      </c>
      <c r="DC225">
        <v>-2.5110662722846802</v>
      </c>
      <c r="DD225">
        <v>48.438592176376041</v>
      </c>
      <c r="DE225">
        <v>-4.3463012676379611</v>
      </c>
      <c r="DF225"/>
      <c r="DG225"/>
      <c r="DH225">
        <v>6.080328900311935</v>
      </c>
      <c r="DI225"/>
      <c r="DJ225"/>
      <c r="DK225">
        <v>0.39392145547636925</v>
      </c>
      <c r="DL225"/>
      <c r="DM225">
        <v>-29.5</v>
      </c>
      <c r="DN225">
        <v>-15.120471086106804</v>
      </c>
    </row>
    <row r="226" spans="1:118" x14ac:dyDescent="0.45">
      <c r="A226" t="s">
        <v>71</v>
      </c>
      <c r="B226">
        <v>0.14805421920888495</v>
      </c>
      <c r="C226">
        <v>0.37089694204748697</v>
      </c>
      <c r="D226">
        <v>-2.3506918204490822E-2</v>
      </c>
      <c r="E226">
        <v>-1.4017736850408327</v>
      </c>
      <c r="F226">
        <v>-0.50682925517474542</v>
      </c>
      <c r="G226">
        <v>-6.4</v>
      </c>
      <c r="H226">
        <v>0.46330300552880355</v>
      </c>
      <c r="I226">
        <v>-1.0702335314683564E-2</v>
      </c>
      <c r="J226">
        <v>1.5270074168848253</v>
      </c>
      <c r="K226">
        <v>-11.093601876742104</v>
      </c>
      <c r="L226">
        <v>3.2868914597140642E-2</v>
      </c>
      <c r="M226">
        <v>-9.9497469437169486E-2</v>
      </c>
      <c r="N226">
        <v>-10.965243490409607</v>
      </c>
      <c r="O226">
        <v>-1.7120300556104098E-2</v>
      </c>
      <c r="P226">
        <v>-2.6351309657127779</v>
      </c>
      <c r="Q226">
        <v>-6.6500165474942898</v>
      </c>
      <c r="R226">
        <v>0.85106947580585279</v>
      </c>
      <c r="S226">
        <v>4.9816771594649154</v>
      </c>
      <c r="T226">
        <v>9.0581110500959081</v>
      </c>
      <c r="U226">
        <v>-2.5461360765999661</v>
      </c>
      <c r="V226">
        <v>7.5000603751216142</v>
      </c>
      <c r="W226">
        <v>2.1491468080066669</v>
      </c>
      <c r="X226">
        <v>2.7354306305006442</v>
      </c>
      <c r="Y226">
        <v>-6.9226617166756874</v>
      </c>
      <c r="Z226">
        <v>11.032504192472956</v>
      </c>
      <c r="AA226">
        <v>-26.096555193699569</v>
      </c>
      <c r="AB226">
        <v>-7.5602550099912769</v>
      </c>
      <c r="AC226">
        <v>-1.6508325232501877</v>
      </c>
      <c r="AD226">
        <v>11.039073545749631</v>
      </c>
      <c r="AE226">
        <v>14.066898002036938</v>
      </c>
      <c r="AF226">
        <v>21.079429338400445</v>
      </c>
      <c r="AG226">
        <v>4.3740979985600452</v>
      </c>
      <c r="AH226">
        <v>-20.646055164005041</v>
      </c>
      <c r="AI226">
        <v>24.774090257023424</v>
      </c>
      <c r="AJ226">
        <v>0.95402753668640872</v>
      </c>
      <c r="AK226">
        <v>39.558434331227772</v>
      </c>
      <c r="AL226">
        <v>33.062083529288437</v>
      </c>
      <c r="AM226">
        <v>-2.0677716840265923</v>
      </c>
      <c r="AN226">
        <v>0.13314258446387026</v>
      </c>
      <c r="AO226">
        <v>-0.92231156297161832</v>
      </c>
      <c r="AP226">
        <v>3.5596388882648471</v>
      </c>
      <c r="AQ226">
        <v>-21.614550158014161</v>
      </c>
      <c r="AR226">
        <v>2.7977575171697244E-2</v>
      </c>
      <c r="AS226">
        <v>15.941209836399413</v>
      </c>
      <c r="AT226">
        <v>1.9549316364626586</v>
      </c>
      <c r="AU226">
        <v>15.473062703721379</v>
      </c>
      <c r="AV226">
        <v>177.26687829512693</v>
      </c>
      <c r="AW226">
        <v>2.3661008357281572</v>
      </c>
      <c r="AX226">
        <v>18.97413558981285</v>
      </c>
      <c r="AY226">
        <v>-18.432271407326144</v>
      </c>
      <c r="AZ226">
        <v>-26.942643334848643</v>
      </c>
      <c r="BA226">
        <v>-43.338941385314982</v>
      </c>
      <c r="BB226">
        <v>-1.9557156878109239</v>
      </c>
      <c r="BC226">
        <v>-39.115058269395306</v>
      </c>
      <c r="BD226">
        <v>-22.374875731472443</v>
      </c>
      <c r="BE226">
        <v>-716.13607731878471</v>
      </c>
      <c r="BF226">
        <v>-72.472230443632867</v>
      </c>
      <c r="BG226">
        <v>21.886326860790803</v>
      </c>
      <c r="BH226">
        <v>-53.333125719077884</v>
      </c>
      <c r="BI226">
        <v>-607.01844005252906</v>
      </c>
      <c r="BJ226">
        <v>-190.2823689242303</v>
      </c>
      <c r="BK226">
        <v>-1141.2151777756621</v>
      </c>
      <c r="BL226">
        <v>-319.6429505696608</v>
      </c>
      <c r="BM226">
        <v>-295.37709231878597</v>
      </c>
      <c r="BN226">
        <v>-530.11590636367043</v>
      </c>
      <c r="BO226">
        <v>-724.39913192418987</v>
      </c>
      <c r="BP226">
        <v>-42.274539307122268</v>
      </c>
      <c r="BQ226">
        <v>-59.919106021337349</v>
      </c>
      <c r="BR226">
        <v>-665.82288123029741</v>
      </c>
      <c r="BS226">
        <v>-182.26034125630443</v>
      </c>
      <c r="BT226">
        <v>-377.80255793731027</v>
      </c>
      <c r="BU226">
        <v>-362.35301060695792</v>
      </c>
      <c r="BV226">
        <v>-709.59908946811947</v>
      </c>
      <c r="BW226">
        <v>-390.32239124221888</v>
      </c>
      <c r="BX226">
        <v>-850.49897292208027</v>
      </c>
      <c r="BY226">
        <v>-334.20188404003102</v>
      </c>
      <c r="BZ226">
        <v>-646.9095704451147</v>
      </c>
      <c r="CA226">
        <v>-373.06465413215301</v>
      </c>
      <c r="CB226">
        <v>-534.3837248477281</v>
      </c>
      <c r="CC226">
        <v>-527.02351944133181</v>
      </c>
      <c r="CD226">
        <v>-300.78495237786166</v>
      </c>
      <c r="CE226">
        <v>-95.357187391433285</v>
      </c>
      <c r="CF226">
        <v>-258.25801359695652</v>
      </c>
      <c r="CG226">
        <v>-81.245592467420707</v>
      </c>
      <c r="CH226">
        <v>-122.8238149839258</v>
      </c>
      <c r="CI226">
        <v>-118.69985770122203</v>
      </c>
      <c r="CJ226">
        <v>-135.87880637949726</v>
      </c>
      <c r="CK226">
        <v>-219.60490699525334</v>
      </c>
      <c r="CL226">
        <v>-119.77816168233868</v>
      </c>
      <c r="CM226">
        <v>-243.4671614647757</v>
      </c>
      <c r="CN226">
        <v>-121.07051195433172</v>
      </c>
      <c r="CO226">
        <v>-145.96182990628949</v>
      </c>
      <c r="CP226">
        <v>-114.19516780062115</v>
      </c>
      <c r="CQ226">
        <v>-475.20252727695083</v>
      </c>
      <c r="CR226">
        <v>-411.25115760362235</v>
      </c>
      <c r="CS226">
        <v>-193.93778435327002</v>
      </c>
      <c r="CT226">
        <v>-164.18804469781739</v>
      </c>
      <c r="CU226">
        <v>-214.40422148930674</v>
      </c>
      <c r="CV226">
        <v>-227.33533930951893</v>
      </c>
      <c r="CW226">
        <v>-257.26766237159791</v>
      </c>
      <c r="CX226">
        <v>46.86731949239956</v>
      </c>
      <c r="CY226">
        <v>-136.64782249323952</v>
      </c>
      <c r="CZ226">
        <v>-63.914286013594491</v>
      </c>
      <c r="DA226">
        <v>-2.6704473126651855</v>
      </c>
      <c r="DB226">
        <v>59.875309147225181</v>
      </c>
      <c r="DC226">
        <v>-24.722562086949658</v>
      </c>
      <c r="DD226">
        <v>1676.552490483497</v>
      </c>
      <c r="DE226">
        <v>252.97709472341074</v>
      </c>
      <c r="DF226">
        <v>8.0527282518122316</v>
      </c>
      <c r="DG226">
        <v>17.582804043690871</v>
      </c>
      <c r="DH226">
        <v>271.61912594013052</v>
      </c>
      <c r="DI226">
        <v>14.921293614888683</v>
      </c>
      <c r="DJ226">
        <v>-6.3</v>
      </c>
      <c r="DK226">
        <v>-36.740339761846656</v>
      </c>
      <c r="DL226">
        <v>-15.357393710834895</v>
      </c>
      <c r="DM226">
        <v>-32.227238187161113</v>
      </c>
      <c r="DN226">
        <v>-12531.921758196413</v>
      </c>
    </row>
    <row r="228" spans="1:118" x14ac:dyDescent="0.45">
      <c r="A228" s="12" t="s">
        <v>114</v>
      </c>
    </row>
    <row r="229" spans="1:118" x14ac:dyDescent="0.45">
      <c r="A229" s="11" t="s">
        <v>55</v>
      </c>
      <c r="B229" s="11" t="s">
        <v>56</v>
      </c>
      <c r="D229" s="11" t="s">
        <v>57</v>
      </c>
    </row>
    <row r="231" spans="1:118" x14ac:dyDescent="0.45">
      <c r="A231" t="s">
        <v>115</v>
      </c>
      <c r="B231" t="s">
        <v>59</v>
      </c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</row>
    <row r="232" spans="1:118" x14ac:dyDescent="0.45">
      <c r="A232" t="s">
        <v>60</v>
      </c>
      <c r="B232">
        <v>1891</v>
      </c>
      <c r="C232">
        <v>1893</v>
      </c>
      <c r="D232">
        <v>1896</v>
      </c>
      <c r="E232">
        <v>1898</v>
      </c>
      <c r="F232">
        <v>1899</v>
      </c>
      <c r="G232">
        <v>1900</v>
      </c>
      <c r="H232">
        <v>1901</v>
      </c>
      <c r="I232">
        <v>1902</v>
      </c>
      <c r="J232">
        <v>1903</v>
      </c>
      <c r="K232">
        <v>1904</v>
      </c>
      <c r="L232">
        <v>1905</v>
      </c>
      <c r="M232">
        <v>1906</v>
      </c>
      <c r="N232">
        <v>1907</v>
      </c>
      <c r="O232">
        <v>1908</v>
      </c>
      <c r="P232">
        <v>1909</v>
      </c>
      <c r="Q232">
        <v>1910</v>
      </c>
      <c r="R232">
        <v>1911</v>
      </c>
      <c r="S232">
        <v>1912</v>
      </c>
      <c r="T232">
        <v>1913</v>
      </c>
      <c r="U232">
        <v>1914</v>
      </c>
      <c r="V232">
        <v>1915</v>
      </c>
      <c r="W232">
        <v>1916</v>
      </c>
      <c r="X232">
        <v>1917</v>
      </c>
      <c r="Y232">
        <v>1918</v>
      </c>
      <c r="Z232">
        <v>1919</v>
      </c>
      <c r="AA232">
        <v>1920</v>
      </c>
      <c r="AB232">
        <v>1921</v>
      </c>
      <c r="AC232">
        <v>1922</v>
      </c>
      <c r="AD232">
        <v>1923</v>
      </c>
      <c r="AE232">
        <v>1924</v>
      </c>
      <c r="AF232">
        <v>1925</v>
      </c>
      <c r="AG232">
        <v>1926</v>
      </c>
      <c r="AH232">
        <v>1927</v>
      </c>
      <c r="AI232">
        <v>1928</v>
      </c>
      <c r="AJ232">
        <v>1929</v>
      </c>
      <c r="AK232">
        <v>1930</v>
      </c>
      <c r="AL232">
        <v>1931</v>
      </c>
      <c r="AM232">
        <v>1932</v>
      </c>
      <c r="AN232">
        <v>1933</v>
      </c>
      <c r="AO232">
        <v>1934</v>
      </c>
      <c r="AP232">
        <v>1935</v>
      </c>
      <c r="AQ232">
        <v>1936</v>
      </c>
      <c r="AR232">
        <v>1937</v>
      </c>
      <c r="AS232">
        <v>1938</v>
      </c>
      <c r="AT232">
        <v>1939</v>
      </c>
      <c r="AU232">
        <v>1940</v>
      </c>
      <c r="AV232">
        <v>1941</v>
      </c>
      <c r="AW232">
        <v>1942</v>
      </c>
      <c r="AX232">
        <v>1943</v>
      </c>
      <c r="AY232">
        <v>1944</v>
      </c>
      <c r="AZ232">
        <v>1945</v>
      </c>
      <c r="BA232">
        <v>1946</v>
      </c>
      <c r="BB232">
        <v>1947</v>
      </c>
      <c r="BC232">
        <v>1948</v>
      </c>
      <c r="BD232">
        <v>1949</v>
      </c>
      <c r="BE232">
        <v>1950</v>
      </c>
      <c r="BF232">
        <v>1951</v>
      </c>
      <c r="BG232">
        <v>1952</v>
      </c>
      <c r="BH232">
        <v>1953</v>
      </c>
      <c r="BI232">
        <v>1954</v>
      </c>
      <c r="BJ232">
        <v>1955</v>
      </c>
      <c r="BK232">
        <v>1956</v>
      </c>
      <c r="BL232">
        <v>1957</v>
      </c>
      <c r="BM232">
        <v>1958</v>
      </c>
      <c r="BN232">
        <v>1959</v>
      </c>
      <c r="BO232">
        <v>1960</v>
      </c>
      <c r="BP232">
        <v>1961</v>
      </c>
      <c r="BQ232">
        <v>1962</v>
      </c>
      <c r="BR232">
        <v>1963</v>
      </c>
      <c r="BS232">
        <v>1964</v>
      </c>
      <c r="BT232">
        <v>1965</v>
      </c>
      <c r="BU232">
        <v>1966</v>
      </c>
      <c r="BV232">
        <v>1967</v>
      </c>
      <c r="BW232">
        <v>1968</v>
      </c>
      <c r="BX232">
        <v>1969</v>
      </c>
      <c r="BY232">
        <v>1970</v>
      </c>
      <c r="BZ232">
        <v>1971</v>
      </c>
      <c r="CA232">
        <v>1972</v>
      </c>
      <c r="CB232">
        <v>1973</v>
      </c>
      <c r="CC232">
        <v>1974</v>
      </c>
      <c r="CD232">
        <v>1975</v>
      </c>
      <c r="CE232">
        <v>1976</v>
      </c>
      <c r="CF232">
        <v>1977</v>
      </c>
      <c r="CG232">
        <v>1978</v>
      </c>
      <c r="CH232">
        <v>1979</v>
      </c>
      <c r="CI232">
        <v>1980</v>
      </c>
      <c r="CJ232">
        <v>1981</v>
      </c>
      <c r="CK232">
        <v>1982</v>
      </c>
      <c r="CL232">
        <v>1983</v>
      </c>
      <c r="CM232">
        <v>1984</v>
      </c>
      <c r="CN232">
        <v>1985</v>
      </c>
      <c r="CO232">
        <v>1986</v>
      </c>
      <c r="CP232">
        <v>1987</v>
      </c>
      <c r="CQ232">
        <v>1988</v>
      </c>
      <c r="CR232">
        <v>1989</v>
      </c>
      <c r="CS232">
        <v>1990</v>
      </c>
      <c r="CT232">
        <v>1991</v>
      </c>
      <c r="CU232">
        <v>1992</v>
      </c>
      <c r="CV232">
        <v>1993</v>
      </c>
      <c r="CW232">
        <v>1994</v>
      </c>
      <c r="CX232">
        <v>1995</v>
      </c>
      <c r="CY232">
        <v>1996</v>
      </c>
      <c r="CZ232">
        <v>1997</v>
      </c>
      <c r="DA232">
        <v>1998</v>
      </c>
      <c r="DB232">
        <v>1999</v>
      </c>
      <c r="DC232">
        <v>2000</v>
      </c>
      <c r="DD232">
        <v>2001</v>
      </c>
      <c r="DE232">
        <v>2002</v>
      </c>
      <c r="DF232">
        <v>2003</v>
      </c>
      <c r="DG232">
        <v>2004</v>
      </c>
      <c r="DH232">
        <v>2005</v>
      </c>
      <c r="DI232">
        <v>2006</v>
      </c>
      <c r="DJ232">
        <v>2007</v>
      </c>
      <c r="DK232">
        <v>2008</v>
      </c>
      <c r="DL232">
        <v>2009</v>
      </c>
      <c r="DM232">
        <v>2010</v>
      </c>
      <c r="DN232" t="s">
        <v>71</v>
      </c>
    </row>
    <row r="233" spans="1:118" x14ac:dyDescent="0.45">
      <c r="A233" t="s">
        <v>72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>
        <v>68.400000000000006</v>
      </c>
      <c r="CP233">
        <v>34.200000000000003</v>
      </c>
      <c r="CQ233">
        <v>70</v>
      </c>
      <c r="CR233">
        <v>92</v>
      </c>
      <c r="CS233">
        <v>92</v>
      </c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>
        <v>1</v>
      </c>
      <c r="DL233">
        <v>8.6</v>
      </c>
      <c r="DM233">
        <v>1.3</v>
      </c>
      <c r="DN233">
        <v>367.50000000000006</v>
      </c>
    </row>
    <row r="234" spans="1:118" x14ac:dyDescent="0.45">
      <c r="A234" t="s">
        <v>75</v>
      </c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>
        <v>6.2</v>
      </c>
      <c r="AL234"/>
      <c r="AM234"/>
      <c r="AN234"/>
      <c r="AO234"/>
      <c r="AP234"/>
      <c r="AQ234"/>
      <c r="AR234">
        <v>52.5</v>
      </c>
      <c r="AS234"/>
      <c r="AT234"/>
      <c r="AU234"/>
      <c r="AV234"/>
      <c r="AW234"/>
      <c r="AX234"/>
      <c r="AY234"/>
      <c r="AZ234"/>
      <c r="BA234"/>
      <c r="BB234"/>
      <c r="BC234">
        <v>10.199999999999999</v>
      </c>
      <c r="BD234"/>
      <c r="BE234"/>
      <c r="BF234"/>
      <c r="BG234"/>
      <c r="BH234"/>
      <c r="BI234">
        <v>953</v>
      </c>
      <c r="BJ234">
        <v>2806.7</v>
      </c>
      <c r="BK234">
        <v>1166.7</v>
      </c>
      <c r="BL234">
        <v>1148.4000000000001</v>
      </c>
      <c r="BM234">
        <v>365</v>
      </c>
      <c r="BN234">
        <v>1248.8999999999999</v>
      </c>
      <c r="BO234">
        <v>868.8</v>
      </c>
      <c r="BP234"/>
      <c r="BQ234"/>
      <c r="BR234"/>
      <c r="BS234">
        <v>445.3</v>
      </c>
      <c r="BT234">
        <v>2928.4</v>
      </c>
      <c r="BU234">
        <v>2927.1</v>
      </c>
      <c r="BV234">
        <v>3982.4</v>
      </c>
      <c r="BW234">
        <v>647.80000000000007</v>
      </c>
      <c r="BX234">
        <v>3152</v>
      </c>
      <c r="BY234">
        <v>1408.8</v>
      </c>
      <c r="BZ234">
        <v>8063.7999999999993</v>
      </c>
      <c r="CA234">
        <v>5299.7</v>
      </c>
      <c r="CB234">
        <v>2134.3000000000002</v>
      </c>
      <c r="CC234">
        <v>5937.8</v>
      </c>
      <c r="CD234">
        <v>3339.5</v>
      </c>
      <c r="CE234"/>
      <c r="CF234">
        <v>1608.5</v>
      </c>
      <c r="CG234">
        <v>1577.2</v>
      </c>
      <c r="CH234">
        <v>586</v>
      </c>
      <c r="CI234">
        <v>1300</v>
      </c>
      <c r="CJ234">
        <v>772</v>
      </c>
      <c r="CK234">
        <v>1080</v>
      </c>
      <c r="CL234">
        <v>843.2</v>
      </c>
      <c r="CM234">
        <v>4006.3</v>
      </c>
      <c r="CN234"/>
      <c r="CO234">
        <v>2139.5</v>
      </c>
      <c r="CP234">
        <v>335</v>
      </c>
      <c r="CQ234">
        <v>114.8</v>
      </c>
      <c r="CR234">
        <v>64.8</v>
      </c>
      <c r="CS234">
        <v>184.8</v>
      </c>
      <c r="CT234">
        <v>1425.6</v>
      </c>
      <c r="CU234">
        <v>369.4</v>
      </c>
      <c r="CV234"/>
      <c r="CW234">
        <v>527.29999999999995</v>
      </c>
      <c r="CX234">
        <v>1243.4000000000001</v>
      </c>
      <c r="CY234">
        <v>258.3</v>
      </c>
      <c r="CZ234"/>
      <c r="DA234"/>
      <c r="DB234">
        <v>229</v>
      </c>
      <c r="DC234"/>
      <c r="DD234"/>
      <c r="DE234"/>
      <c r="DF234"/>
      <c r="DG234"/>
      <c r="DH234"/>
      <c r="DI234"/>
      <c r="DJ234"/>
      <c r="DK234"/>
      <c r="DL234"/>
      <c r="DM234"/>
      <c r="DN234">
        <v>67558.400000000009</v>
      </c>
    </row>
    <row r="235" spans="1:118" x14ac:dyDescent="0.45">
      <c r="A235" t="s">
        <v>78</v>
      </c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>
        <v>1163</v>
      </c>
      <c r="CA235"/>
      <c r="CB235"/>
      <c r="CC235"/>
      <c r="CD235"/>
      <c r="CE235"/>
      <c r="CF235"/>
      <c r="CG235"/>
      <c r="CH235"/>
      <c r="CI235"/>
      <c r="CJ235"/>
      <c r="CK235">
        <v>10</v>
      </c>
      <c r="CL235">
        <v>188</v>
      </c>
      <c r="CM235">
        <v>231.2</v>
      </c>
      <c r="CN235">
        <v>306.70000000000005</v>
      </c>
      <c r="CO235">
        <v>26.4</v>
      </c>
      <c r="CP235">
        <v>118.30000000000001</v>
      </c>
      <c r="CQ235">
        <v>205.8</v>
      </c>
      <c r="CR235">
        <v>289.60000000000002</v>
      </c>
      <c r="CS235">
        <v>50</v>
      </c>
      <c r="CT235"/>
      <c r="CU235">
        <v>87.4</v>
      </c>
      <c r="CV235">
        <v>80</v>
      </c>
      <c r="CW235"/>
      <c r="CX235"/>
      <c r="CY235">
        <v>47.5</v>
      </c>
      <c r="CZ235"/>
      <c r="DA235">
        <v>70.900000000000006</v>
      </c>
      <c r="DB235"/>
      <c r="DC235">
        <v>69.8</v>
      </c>
      <c r="DD235"/>
      <c r="DE235"/>
      <c r="DF235"/>
      <c r="DG235"/>
      <c r="DH235"/>
      <c r="DI235">
        <v>26</v>
      </c>
      <c r="DJ235"/>
      <c r="DK235"/>
      <c r="DL235"/>
      <c r="DM235"/>
      <c r="DN235">
        <v>2970.6000000000004</v>
      </c>
    </row>
    <row r="236" spans="1:118" x14ac:dyDescent="0.45">
      <c r="A236" t="s">
        <v>82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>
        <v>2379.6000000000004</v>
      </c>
      <c r="CG236"/>
      <c r="CH236"/>
      <c r="CI236"/>
      <c r="CJ236">
        <v>450</v>
      </c>
      <c r="CK236">
        <v>410</v>
      </c>
      <c r="CL236"/>
      <c r="CM236"/>
      <c r="CN236">
        <v>721</v>
      </c>
      <c r="CO236">
        <v>720.7</v>
      </c>
      <c r="CP236"/>
      <c r="CQ236"/>
      <c r="CR236"/>
      <c r="CS236">
        <v>349.2</v>
      </c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>
        <v>5030.5</v>
      </c>
    </row>
    <row r="237" spans="1:118" x14ac:dyDescent="0.45">
      <c r="A237" t="s">
        <v>86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>
        <v>4.1000000000000005</v>
      </c>
      <c r="W237"/>
      <c r="X237"/>
      <c r="Y237"/>
      <c r="Z237"/>
      <c r="AA237"/>
      <c r="AB237"/>
      <c r="AC237"/>
      <c r="AD237"/>
      <c r="AE237"/>
      <c r="AF237">
        <v>23.4</v>
      </c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>
        <v>31.700000000000003</v>
      </c>
      <c r="AU237">
        <v>85</v>
      </c>
      <c r="AV237"/>
      <c r="AW237">
        <v>102.2</v>
      </c>
      <c r="AX237">
        <v>115.5</v>
      </c>
      <c r="AY237">
        <v>16.899999999999999</v>
      </c>
      <c r="AZ237">
        <v>34.1</v>
      </c>
      <c r="BA237">
        <v>60.2</v>
      </c>
      <c r="BB237">
        <v>15.2</v>
      </c>
      <c r="BC237">
        <v>639.20000000000005</v>
      </c>
      <c r="BD237">
        <v>423.7</v>
      </c>
      <c r="BE237">
        <v>966.2</v>
      </c>
      <c r="BF237">
        <v>2201.1999999999998</v>
      </c>
      <c r="BG237">
        <v>1226</v>
      </c>
      <c r="BH237">
        <v>1743.1</v>
      </c>
      <c r="BI237">
        <v>4098.5</v>
      </c>
      <c r="BJ237">
        <v>201.3</v>
      </c>
      <c r="BK237">
        <v>4434.7</v>
      </c>
      <c r="BL237">
        <v>1501.3</v>
      </c>
      <c r="BM237">
        <v>5585.2000000000007</v>
      </c>
      <c r="BN237">
        <v>2978.1000000000004</v>
      </c>
      <c r="BO237">
        <v>3331.8999999999996</v>
      </c>
      <c r="BP237">
        <v>219.1</v>
      </c>
      <c r="BQ237">
        <v>3581</v>
      </c>
      <c r="BR237">
        <v>5219.4000000000005</v>
      </c>
      <c r="BS237">
        <v>1765.5</v>
      </c>
      <c r="BT237">
        <v>3700.4</v>
      </c>
      <c r="BU237">
        <v>2922.1000000000004</v>
      </c>
      <c r="BV237">
        <v>2677.1</v>
      </c>
      <c r="BW237">
        <v>4801.0000000000009</v>
      </c>
      <c r="BX237">
        <v>3191.3999999999992</v>
      </c>
      <c r="BY237">
        <v>5511.9000000000005</v>
      </c>
      <c r="BZ237">
        <v>14582.400000000001</v>
      </c>
      <c r="CA237">
        <v>6460.0999999999995</v>
      </c>
      <c r="CB237">
        <v>2977.3999999999996</v>
      </c>
      <c r="CC237">
        <v>7836.8</v>
      </c>
      <c r="CD237">
        <v>2736.5</v>
      </c>
      <c r="CE237">
        <v>856</v>
      </c>
      <c r="CF237">
        <v>1273.0999999999999</v>
      </c>
      <c r="CG237">
        <v>1511.1000000000001</v>
      </c>
      <c r="CH237">
        <v>1505.9</v>
      </c>
      <c r="CI237">
        <v>103</v>
      </c>
      <c r="CJ237">
        <v>522.6</v>
      </c>
      <c r="CK237">
        <v>550.80000000000007</v>
      </c>
      <c r="CL237">
        <v>56</v>
      </c>
      <c r="CM237">
        <v>722.69999999999993</v>
      </c>
      <c r="CN237">
        <v>1730.2</v>
      </c>
      <c r="CO237">
        <v>851.59999999999991</v>
      </c>
      <c r="CP237">
        <v>3537.7999999999997</v>
      </c>
      <c r="CQ237">
        <v>1968.2000000000003</v>
      </c>
      <c r="CR237">
        <v>4079.8999999999996</v>
      </c>
      <c r="CS237">
        <v>3493.5999999999995</v>
      </c>
      <c r="CT237">
        <v>4473.4000000000005</v>
      </c>
      <c r="CU237">
        <v>4080.0999999999995</v>
      </c>
      <c r="CV237">
        <v>3090.7000000000003</v>
      </c>
      <c r="CW237">
        <v>8692.1</v>
      </c>
      <c r="CX237">
        <v>8052.1</v>
      </c>
      <c r="CY237">
        <v>3328.8</v>
      </c>
      <c r="CZ237">
        <v>3383.6</v>
      </c>
      <c r="DA237">
        <v>1778.3999999999999</v>
      </c>
      <c r="DB237">
        <v>9863.8000000000011</v>
      </c>
      <c r="DC237">
        <v>26799.900000000005</v>
      </c>
      <c r="DD237">
        <v>40908.399999999994</v>
      </c>
      <c r="DE237">
        <v>4574.2999999999993</v>
      </c>
      <c r="DF237">
        <v>109.3</v>
      </c>
      <c r="DG237">
        <v>253.5</v>
      </c>
      <c r="DH237">
        <v>3153.5</v>
      </c>
      <c r="DI237"/>
      <c r="DJ237">
        <v>6.3</v>
      </c>
      <c r="DK237">
        <v>912.1</v>
      </c>
      <c r="DL237"/>
      <c r="DM237">
        <v>368.6</v>
      </c>
      <c r="DN237">
        <v>244592.19999999998</v>
      </c>
    </row>
    <row r="238" spans="1:118" x14ac:dyDescent="0.45">
      <c r="A238" t="s">
        <v>87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>
        <v>1901.1</v>
      </c>
      <c r="BY238">
        <v>2632.6</v>
      </c>
      <c r="BZ238">
        <v>1453.6</v>
      </c>
      <c r="CA238">
        <v>5195.3999999999996</v>
      </c>
      <c r="CB238">
        <v>3965.7</v>
      </c>
      <c r="CC238">
        <v>11183.4</v>
      </c>
      <c r="CD238">
        <v>10681.400000000001</v>
      </c>
      <c r="CE238">
        <v>5902.1</v>
      </c>
      <c r="CF238">
        <v>2701.6000000000004</v>
      </c>
      <c r="CG238"/>
      <c r="CH238"/>
      <c r="CI238"/>
      <c r="CJ238">
        <v>4881.6000000000004</v>
      </c>
      <c r="CK238"/>
      <c r="CL238">
        <v>2532</v>
      </c>
      <c r="CM238">
        <v>5805.4000000000005</v>
      </c>
      <c r="CN238">
        <v>11090.5</v>
      </c>
      <c r="CO238">
        <v>8813.2000000000007</v>
      </c>
      <c r="CP238">
        <v>5720.7999999999993</v>
      </c>
      <c r="CQ238">
        <v>5158.3999999999996</v>
      </c>
      <c r="CR238"/>
      <c r="CS238">
        <v>3672</v>
      </c>
      <c r="CT238"/>
      <c r="CU238"/>
      <c r="CV238"/>
      <c r="CW238"/>
      <c r="CX238"/>
      <c r="CY238">
        <v>2539.8000000000002</v>
      </c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>
        <v>95830.599999999991</v>
      </c>
    </row>
    <row r="239" spans="1:118" x14ac:dyDescent="0.45">
      <c r="A239" t="s">
        <v>95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>
        <v>5</v>
      </c>
      <c r="BD239"/>
      <c r="BE239">
        <v>627.20000000000005</v>
      </c>
      <c r="BF239"/>
      <c r="BG239">
        <v>27.5</v>
      </c>
      <c r="BH239">
        <v>1575</v>
      </c>
      <c r="BI239">
        <v>1706.5</v>
      </c>
      <c r="BJ239">
        <v>151.6</v>
      </c>
      <c r="BK239"/>
      <c r="BL239">
        <v>168</v>
      </c>
      <c r="BM239">
        <v>598.4</v>
      </c>
      <c r="BN239">
        <v>922.2</v>
      </c>
      <c r="BO239">
        <v>517</v>
      </c>
      <c r="BP239">
        <v>228.7</v>
      </c>
      <c r="BQ239">
        <v>2400.6999999999998</v>
      </c>
      <c r="BR239">
        <v>1430.4</v>
      </c>
      <c r="BS239">
        <v>240</v>
      </c>
      <c r="BT239">
        <v>41.9</v>
      </c>
      <c r="BU239"/>
      <c r="BV239">
        <v>1319</v>
      </c>
      <c r="BW239">
        <v>1387.1</v>
      </c>
      <c r="BX239">
        <v>1981.8000000000002</v>
      </c>
      <c r="BY239">
        <v>2602.2000000000003</v>
      </c>
      <c r="BZ239"/>
      <c r="CA239">
        <v>1785.6</v>
      </c>
      <c r="CB239">
        <v>3388.8999999999996</v>
      </c>
      <c r="CC239">
        <v>3431.8999999999996</v>
      </c>
      <c r="CD239">
        <v>3475.4</v>
      </c>
      <c r="CE239">
        <v>3556.8</v>
      </c>
      <c r="CF239">
        <v>4038.5</v>
      </c>
      <c r="CG239">
        <v>5942.3</v>
      </c>
      <c r="CH239">
        <v>7508.7999999999993</v>
      </c>
      <c r="CI239">
        <v>4789.5999999999995</v>
      </c>
      <c r="CJ239">
        <v>2106.1999999999998</v>
      </c>
      <c r="CK239">
        <v>5255.6</v>
      </c>
      <c r="CL239">
        <v>2602.1999999999998</v>
      </c>
      <c r="CM239">
        <v>2857</v>
      </c>
      <c r="CN239">
        <v>2263.5</v>
      </c>
      <c r="CO239">
        <v>720</v>
      </c>
      <c r="CP239">
        <v>6.1</v>
      </c>
      <c r="CQ239">
        <v>15.8</v>
      </c>
      <c r="CR239"/>
      <c r="CS239">
        <v>20.8</v>
      </c>
      <c r="CT239"/>
      <c r="CU239">
        <v>1647</v>
      </c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>
        <v>180</v>
      </c>
      <c r="DM239"/>
      <c r="DN239">
        <v>73522.200000000012</v>
      </c>
    </row>
    <row r="240" spans="1:118" x14ac:dyDescent="0.45">
      <c r="A240" t="s">
        <v>97</v>
      </c>
      <c r="B240">
        <v>5.0999999999999996</v>
      </c>
      <c r="C240">
        <v>2.6</v>
      </c>
      <c r="D240">
        <v>7.6</v>
      </c>
      <c r="E240">
        <v>12.8</v>
      </c>
      <c r="F240">
        <v>3.2</v>
      </c>
      <c r="G240">
        <v>6.4</v>
      </c>
      <c r="H240">
        <v>44.200000000000031</v>
      </c>
      <c r="I240">
        <v>4</v>
      </c>
      <c r="J240">
        <v>52.4</v>
      </c>
      <c r="K240">
        <v>46.6</v>
      </c>
      <c r="L240">
        <v>55.699999999999996</v>
      </c>
      <c r="M240">
        <v>46.800000000000004</v>
      </c>
      <c r="N240">
        <v>167.39999999999998</v>
      </c>
      <c r="O240">
        <v>74.699999999999989</v>
      </c>
      <c r="P240">
        <v>58.8</v>
      </c>
      <c r="Q240">
        <v>393.9</v>
      </c>
      <c r="R240">
        <v>75.599999999999994</v>
      </c>
      <c r="S240">
        <v>164.6</v>
      </c>
      <c r="T240">
        <v>488.3</v>
      </c>
      <c r="U240">
        <v>122</v>
      </c>
      <c r="V240">
        <v>471.59999999999997</v>
      </c>
      <c r="W240">
        <v>111.9</v>
      </c>
      <c r="X240">
        <v>408.4</v>
      </c>
      <c r="Y240">
        <v>230.20000000000002</v>
      </c>
      <c r="Z240">
        <v>212.10000000000002</v>
      </c>
      <c r="AA240">
        <v>123.30000000000001</v>
      </c>
      <c r="AB240">
        <v>334.9</v>
      </c>
      <c r="AC240">
        <v>132.20000000000002</v>
      </c>
      <c r="AD240">
        <v>482.50000000000006</v>
      </c>
      <c r="AE240">
        <v>604</v>
      </c>
      <c r="AF240">
        <v>1126.8999999999999</v>
      </c>
      <c r="AG240">
        <v>481.7</v>
      </c>
      <c r="AH240">
        <v>638.80000000000018</v>
      </c>
      <c r="AI240">
        <v>1221.3</v>
      </c>
      <c r="AJ240">
        <v>126.1</v>
      </c>
      <c r="AK240">
        <v>1019.4</v>
      </c>
      <c r="AL240">
        <v>1695.7</v>
      </c>
      <c r="AM240">
        <v>142.10000000000002</v>
      </c>
      <c r="AN240">
        <v>5.4</v>
      </c>
      <c r="AO240">
        <v>2.8</v>
      </c>
      <c r="AP240">
        <v>114.30000000000001</v>
      </c>
      <c r="AQ240">
        <v>2974.2000000000003</v>
      </c>
      <c r="AR240">
        <v>42.1</v>
      </c>
      <c r="AS240">
        <v>1739.0999999999997</v>
      </c>
      <c r="AT240">
        <v>272.2</v>
      </c>
      <c r="AU240">
        <v>534.89999999999986</v>
      </c>
      <c r="AV240">
        <v>7048.8</v>
      </c>
      <c r="AW240">
        <v>640.90000000000009</v>
      </c>
      <c r="AX240">
        <v>677.8</v>
      </c>
      <c r="AY240">
        <v>1155.5999999999999</v>
      </c>
      <c r="AZ240">
        <v>406.29999999999995</v>
      </c>
      <c r="BA240">
        <v>9.5</v>
      </c>
      <c r="BB240">
        <v>21.9</v>
      </c>
      <c r="BC240">
        <v>253.30000000000004</v>
      </c>
      <c r="BD240">
        <v>795.4</v>
      </c>
      <c r="BE240">
        <v>636.6</v>
      </c>
      <c r="BF240">
        <v>811.50000000000011</v>
      </c>
      <c r="BG240">
        <v>2056.1000000000004</v>
      </c>
      <c r="BH240">
        <v>2117.5000000000005</v>
      </c>
      <c r="BI240">
        <v>642.69999999999993</v>
      </c>
      <c r="BJ240">
        <v>3403.3999999999992</v>
      </c>
      <c r="BK240">
        <v>874.40000000000009</v>
      </c>
      <c r="BL240">
        <v>2647.7</v>
      </c>
      <c r="BM240">
        <v>2766.4000000000005</v>
      </c>
      <c r="BN240">
        <v>1917.8999999999999</v>
      </c>
      <c r="BO240">
        <v>550.5</v>
      </c>
      <c r="BP240">
        <v>4368.3</v>
      </c>
      <c r="BQ240">
        <v>1961.1</v>
      </c>
      <c r="BR240">
        <v>3387.2</v>
      </c>
      <c r="BS240">
        <v>3106.6</v>
      </c>
      <c r="BT240">
        <v>839.3</v>
      </c>
      <c r="BU240">
        <v>694.7</v>
      </c>
      <c r="BV240">
        <v>3586.9</v>
      </c>
      <c r="BW240">
        <v>3738.6</v>
      </c>
      <c r="BX240">
        <v>1473.8</v>
      </c>
      <c r="BY240">
        <v>1214.5999999999999</v>
      </c>
      <c r="BZ240">
        <v>524.6</v>
      </c>
      <c r="CA240">
        <v>489.9</v>
      </c>
      <c r="CB240">
        <v>336.09999999999997</v>
      </c>
      <c r="CC240">
        <v>493.7</v>
      </c>
      <c r="CD240">
        <v>1990.3</v>
      </c>
      <c r="CE240">
        <v>35.299999999999997</v>
      </c>
      <c r="CF240">
        <v>119</v>
      </c>
      <c r="CG240">
        <v>120.4</v>
      </c>
      <c r="CH240">
        <v>489.8</v>
      </c>
      <c r="CI240">
        <v>30.199999999999996</v>
      </c>
      <c r="CJ240">
        <v>56.000000000000007</v>
      </c>
      <c r="CK240">
        <v>359.4</v>
      </c>
      <c r="CL240">
        <v>462.5</v>
      </c>
      <c r="CM240">
        <v>532.79999999999995</v>
      </c>
      <c r="CN240">
        <v>1004.7</v>
      </c>
      <c r="CO240">
        <v>170.2</v>
      </c>
      <c r="CP240">
        <v>363.3</v>
      </c>
      <c r="CQ240">
        <v>520.29999999999984</v>
      </c>
      <c r="CR240">
        <v>574.20000000000005</v>
      </c>
      <c r="CS240">
        <v>391.40000000000003</v>
      </c>
      <c r="CT240">
        <v>154.30000000000001</v>
      </c>
      <c r="CU240">
        <v>120.8</v>
      </c>
      <c r="CV240">
        <v>199.9</v>
      </c>
      <c r="CW240">
        <v>175.09999999999997</v>
      </c>
      <c r="CX240">
        <v>75.900000000000006</v>
      </c>
      <c r="CY240">
        <v>53.1</v>
      </c>
      <c r="CZ240">
        <v>41.8</v>
      </c>
      <c r="DA240">
        <v>2.1</v>
      </c>
      <c r="DB240">
        <v>196.3</v>
      </c>
      <c r="DC240">
        <v>3.3</v>
      </c>
      <c r="DD240">
        <v>79.2</v>
      </c>
      <c r="DE240"/>
      <c r="DF240">
        <v>137.19999999999999</v>
      </c>
      <c r="DG240">
        <v>3.3000000000000003</v>
      </c>
      <c r="DH240"/>
      <c r="DI240"/>
      <c r="DJ240"/>
      <c r="DK240"/>
      <c r="DL240"/>
      <c r="DM240"/>
      <c r="DN240">
        <v>81192.500000000015</v>
      </c>
    </row>
    <row r="241" spans="1:118" x14ac:dyDescent="0.45">
      <c r="A241" t="s">
        <v>102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>
        <v>16.5</v>
      </c>
      <c r="CE241"/>
      <c r="CF241"/>
      <c r="CG241"/>
      <c r="CH241"/>
      <c r="CI241"/>
      <c r="CJ241">
        <v>18.8</v>
      </c>
      <c r="CK241">
        <v>49.8</v>
      </c>
      <c r="CL241">
        <v>31</v>
      </c>
      <c r="CM241">
        <v>152.29999999999998</v>
      </c>
      <c r="CN241">
        <v>71.3</v>
      </c>
      <c r="CO241">
        <v>49.199999999999996</v>
      </c>
      <c r="CP241">
        <v>57.199999999999996</v>
      </c>
      <c r="CQ241">
        <v>36.099999999999994</v>
      </c>
      <c r="CR241">
        <v>88.5</v>
      </c>
      <c r="CS241">
        <v>112.5</v>
      </c>
      <c r="CT241">
        <v>76.900000000000006</v>
      </c>
      <c r="CU241">
        <v>6.5</v>
      </c>
      <c r="CV241"/>
      <c r="CW241">
        <v>275</v>
      </c>
      <c r="CX241"/>
      <c r="CY241"/>
      <c r="CZ241">
        <v>27.9</v>
      </c>
      <c r="DA241">
        <v>179</v>
      </c>
      <c r="DB241">
        <v>611.89999999999986</v>
      </c>
      <c r="DC241">
        <v>42.8</v>
      </c>
      <c r="DD241">
        <v>1500.4000000000012</v>
      </c>
      <c r="DE241">
        <v>30</v>
      </c>
      <c r="DF241"/>
      <c r="DG241"/>
      <c r="DH241">
        <v>10.5</v>
      </c>
      <c r="DI241"/>
      <c r="DJ241"/>
      <c r="DK241">
        <v>20</v>
      </c>
      <c r="DL241"/>
      <c r="DM241">
        <v>29.5</v>
      </c>
      <c r="DN241">
        <v>3493.6000000000013</v>
      </c>
    </row>
    <row r="242" spans="1:118" x14ac:dyDescent="0.45">
      <c r="A242" t="s">
        <v>71</v>
      </c>
      <c r="B242">
        <v>5.0999999999999996</v>
      </c>
      <c r="C242">
        <v>2.6</v>
      </c>
      <c r="D242">
        <v>7.6</v>
      </c>
      <c r="E242">
        <v>12.8</v>
      </c>
      <c r="F242">
        <v>3.2</v>
      </c>
      <c r="G242">
        <v>6.4</v>
      </c>
      <c r="H242">
        <v>44.200000000000031</v>
      </c>
      <c r="I242">
        <v>4</v>
      </c>
      <c r="J242">
        <v>52.4</v>
      </c>
      <c r="K242">
        <v>46.6</v>
      </c>
      <c r="L242">
        <v>55.699999999999996</v>
      </c>
      <c r="M242">
        <v>46.800000000000004</v>
      </c>
      <c r="N242">
        <v>167.39999999999998</v>
      </c>
      <c r="O242">
        <v>74.699999999999989</v>
      </c>
      <c r="P242">
        <v>58.8</v>
      </c>
      <c r="Q242">
        <v>393.9</v>
      </c>
      <c r="R242">
        <v>75.599999999999994</v>
      </c>
      <c r="S242">
        <v>164.6</v>
      </c>
      <c r="T242">
        <v>488.3</v>
      </c>
      <c r="U242">
        <v>122</v>
      </c>
      <c r="V242">
        <v>475.7</v>
      </c>
      <c r="W242">
        <v>111.9</v>
      </c>
      <c r="X242">
        <v>408.4</v>
      </c>
      <c r="Y242">
        <v>230.20000000000002</v>
      </c>
      <c r="Z242">
        <v>212.10000000000002</v>
      </c>
      <c r="AA242">
        <v>123.30000000000001</v>
      </c>
      <c r="AB242">
        <v>334.9</v>
      </c>
      <c r="AC242">
        <v>132.20000000000002</v>
      </c>
      <c r="AD242">
        <v>482.50000000000006</v>
      </c>
      <c r="AE242">
        <v>604</v>
      </c>
      <c r="AF242">
        <v>1150.3</v>
      </c>
      <c r="AG242">
        <v>481.7</v>
      </c>
      <c r="AH242">
        <v>638.80000000000018</v>
      </c>
      <c r="AI242">
        <v>1221.3</v>
      </c>
      <c r="AJ242">
        <v>126.1</v>
      </c>
      <c r="AK242">
        <v>1025.5999999999999</v>
      </c>
      <c r="AL242">
        <v>1695.7</v>
      </c>
      <c r="AM242">
        <v>142.10000000000002</v>
      </c>
      <c r="AN242">
        <v>5.4</v>
      </c>
      <c r="AO242">
        <v>2.8</v>
      </c>
      <c r="AP242">
        <v>114.30000000000001</v>
      </c>
      <c r="AQ242">
        <v>2974.2000000000003</v>
      </c>
      <c r="AR242">
        <v>94.6</v>
      </c>
      <c r="AS242">
        <v>1739.0999999999997</v>
      </c>
      <c r="AT242">
        <v>303.89999999999998</v>
      </c>
      <c r="AU242">
        <v>619.89999999999986</v>
      </c>
      <c r="AV242">
        <v>7048.8</v>
      </c>
      <c r="AW242">
        <v>743.10000000000014</v>
      </c>
      <c r="AX242">
        <v>793.3</v>
      </c>
      <c r="AY242">
        <v>1172.5</v>
      </c>
      <c r="AZ242">
        <v>440.4</v>
      </c>
      <c r="BA242">
        <v>69.7</v>
      </c>
      <c r="BB242">
        <v>37.099999999999994</v>
      </c>
      <c r="BC242">
        <v>907.70000000000016</v>
      </c>
      <c r="BD242">
        <v>1219.0999999999999</v>
      </c>
      <c r="BE242">
        <v>2230</v>
      </c>
      <c r="BF242">
        <v>3012.7</v>
      </c>
      <c r="BG242">
        <v>3309.6000000000004</v>
      </c>
      <c r="BH242">
        <v>5435.6</v>
      </c>
      <c r="BI242">
        <v>7400.7</v>
      </c>
      <c r="BJ242">
        <v>6562.9999999999991</v>
      </c>
      <c r="BK242">
        <v>6475.7999999999993</v>
      </c>
      <c r="BL242">
        <v>5465.4</v>
      </c>
      <c r="BM242">
        <v>9315</v>
      </c>
      <c r="BN242">
        <v>7067.0999999999995</v>
      </c>
      <c r="BO242">
        <v>5268.2</v>
      </c>
      <c r="BP242">
        <v>4816.1000000000004</v>
      </c>
      <c r="BQ242">
        <v>7942.7999999999993</v>
      </c>
      <c r="BR242">
        <v>10037</v>
      </c>
      <c r="BS242">
        <v>5557.4</v>
      </c>
      <c r="BT242">
        <v>7510</v>
      </c>
      <c r="BU242">
        <v>6543.9000000000005</v>
      </c>
      <c r="BV242">
        <v>11565.4</v>
      </c>
      <c r="BW242">
        <v>10574.500000000002</v>
      </c>
      <c r="BX242">
        <v>11700.099999999999</v>
      </c>
      <c r="BY242">
        <v>13370.100000000002</v>
      </c>
      <c r="BZ242">
        <v>25787.399999999998</v>
      </c>
      <c r="CA242">
        <v>19230.699999999997</v>
      </c>
      <c r="CB242">
        <v>12802.4</v>
      </c>
      <c r="CC242">
        <v>28883.600000000002</v>
      </c>
      <c r="CD242">
        <v>22239.600000000002</v>
      </c>
      <c r="CE242">
        <v>10350.200000000001</v>
      </c>
      <c r="CF242">
        <v>12120.300000000001</v>
      </c>
      <c r="CG242">
        <v>9151</v>
      </c>
      <c r="CH242">
        <v>10090.499999999998</v>
      </c>
      <c r="CI242">
        <v>6222.7999999999993</v>
      </c>
      <c r="CJ242">
        <v>8807.2000000000007</v>
      </c>
      <c r="CK242">
        <v>7715.6</v>
      </c>
      <c r="CL242">
        <v>6714.9</v>
      </c>
      <c r="CM242">
        <v>14307.699999999999</v>
      </c>
      <c r="CN242">
        <v>17187.899999999998</v>
      </c>
      <c r="CO242">
        <v>13559.200000000003</v>
      </c>
      <c r="CP242">
        <v>10172.699999999999</v>
      </c>
      <c r="CQ242">
        <v>8089.4000000000005</v>
      </c>
      <c r="CR242">
        <v>5188.9999999999991</v>
      </c>
      <c r="CS242">
        <v>8366.2999999999993</v>
      </c>
      <c r="CT242">
        <v>6130.2</v>
      </c>
      <c r="CU242">
        <v>6311.2</v>
      </c>
      <c r="CV242">
        <v>3370.6000000000004</v>
      </c>
      <c r="CW242">
        <v>9669.5</v>
      </c>
      <c r="CX242">
        <v>9371.4</v>
      </c>
      <c r="CY242">
        <v>6227.5000000000009</v>
      </c>
      <c r="CZ242">
        <v>3453.3</v>
      </c>
      <c r="DA242">
        <v>2030.3999999999999</v>
      </c>
      <c r="DB242">
        <v>10901</v>
      </c>
      <c r="DC242">
        <v>26915.800000000003</v>
      </c>
      <c r="DD242">
        <v>42487.999999999993</v>
      </c>
      <c r="DE242">
        <v>4604.2999999999993</v>
      </c>
      <c r="DF242">
        <v>246.5</v>
      </c>
      <c r="DG242">
        <v>256.8</v>
      </c>
      <c r="DH242">
        <v>3164</v>
      </c>
      <c r="DI242">
        <v>26</v>
      </c>
      <c r="DJ242">
        <v>6.3</v>
      </c>
      <c r="DK242">
        <v>933.1</v>
      </c>
      <c r="DL242">
        <v>188.6</v>
      </c>
      <c r="DM242">
        <v>399.40000000000003</v>
      </c>
      <c r="DN242">
        <v>574558.1</v>
      </c>
    </row>
  </sheetData>
  <autoFilter ref="A41:M74" xr:uid="{7116AEDE-6A90-EC4D-9421-4636EB9585DE}"/>
  <conditionalFormatting sqref="B42:M82">
    <cfRule type="cellIs" dxfId="3" priority="2" operator="lessThan">
      <formula>0</formula>
    </cfRule>
  </conditionalFormatting>
  <conditionalFormatting sqref="B201:DN21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492A-B0F2-4B2F-8DC4-10CCD7C8525B}">
  <dimension ref="A1:CF208"/>
  <sheetViews>
    <sheetView workbookViewId="0">
      <selection sqref="A1:XFD1048576"/>
    </sheetView>
  </sheetViews>
  <sheetFormatPr defaultColWidth="13.81640625" defaultRowHeight="18.5" x14ac:dyDescent="0.45"/>
  <cols>
    <col min="1" max="1" width="25.453125" style="11" bestFit="1" customWidth="1"/>
    <col min="2" max="2" width="20.36328125" style="11" bestFit="1" customWidth="1"/>
    <col min="3" max="3" width="6.36328125" style="11" bestFit="1" customWidth="1"/>
    <col min="4" max="4" width="15.26953125" style="11" bestFit="1" customWidth="1"/>
    <col min="5" max="6" width="6.54296875" style="11" bestFit="1" customWidth="1"/>
    <col min="7" max="7" width="7.81640625" style="11" customWidth="1"/>
    <col min="8" max="9" width="6.54296875" style="11" bestFit="1" customWidth="1"/>
    <col min="10" max="10" width="8.90625" style="11" customWidth="1"/>
    <col min="11" max="11" width="9.81640625" style="11" customWidth="1"/>
    <col min="12" max="12" width="8.90625" style="11" customWidth="1"/>
    <col min="13" max="13" width="8.54296875" style="11" customWidth="1"/>
    <col min="14" max="14" width="6.54296875" style="11" bestFit="1" customWidth="1"/>
    <col min="15" max="17" width="6.36328125" style="11" bestFit="1" customWidth="1"/>
    <col min="18" max="18" width="6.54296875" style="11" bestFit="1" customWidth="1"/>
    <col min="19" max="21" width="6.36328125" style="11" bestFit="1" customWidth="1"/>
    <col min="22" max="22" width="7.08984375" style="11" bestFit="1" customWidth="1"/>
    <col min="23" max="25" width="6.54296875" style="11" bestFit="1" customWidth="1"/>
    <col min="26" max="26" width="6.36328125" style="11" bestFit="1" customWidth="1"/>
    <col min="27" max="28" width="6.54296875" style="11" bestFit="1" customWidth="1"/>
    <col min="29" max="29" width="6.36328125" style="11" bestFit="1" customWidth="1"/>
    <col min="30" max="30" width="6.54296875" style="11" bestFit="1" customWidth="1"/>
    <col min="31" max="31" width="7.08984375" style="11" bestFit="1" customWidth="1"/>
    <col min="32" max="32" width="6.36328125" style="11" bestFit="1" customWidth="1"/>
    <col min="33" max="35" width="6.54296875" style="11" bestFit="1" customWidth="1"/>
    <col min="36" max="37" width="6.36328125" style="11" bestFit="1" customWidth="1"/>
    <col min="38" max="38" width="6.54296875" style="11" bestFit="1" customWidth="1"/>
    <col min="39" max="39" width="6.36328125" style="11" bestFit="1" customWidth="1"/>
    <col min="40" max="41" width="6.54296875" style="11" bestFit="1" customWidth="1"/>
    <col min="42" max="42" width="6.36328125" style="11" bestFit="1" customWidth="1"/>
    <col min="43" max="43" width="6.54296875" style="11" bestFit="1" customWidth="1"/>
    <col min="44" max="47" width="6.36328125" style="11" bestFit="1" customWidth="1"/>
    <col min="48" max="53" width="6.54296875" style="11" bestFit="1" customWidth="1"/>
    <col min="54" max="54" width="6.36328125" style="11" bestFit="1" customWidth="1"/>
    <col min="55" max="56" width="6.54296875" style="11" bestFit="1" customWidth="1"/>
    <col min="57" max="59" width="7.81640625" style="11" bestFit="1" customWidth="1"/>
    <col min="60" max="60" width="6.54296875" style="11" bestFit="1" customWidth="1"/>
    <col min="61" max="61" width="7.81640625" style="11" bestFit="1" customWidth="1"/>
    <col min="62" max="62" width="6.54296875" style="11" bestFit="1" customWidth="1"/>
    <col min="63" max="63" width="6.36328125" style="11" bestFit="1" customWidth="1"/>
    <col min="64" max="66" width="6.54296875" style="11" bestFit="1" customWidth="1"/>
    <col min="67" max="68" width="6.36328125" style="11" bestFit="1" customWidth="1"/>
    <col min="69" max="69" width="6.54296875" style="11" bestFit="1" customWidth="1"/>
    <col min="70" max="83" width="6.36328125" style="11" bestFit="1" customWidth="1"/>
    <col min="84" max="84" width="14" style="11" bestFit="1" customWidth="1"/>
    <col min="85" max="85" width="15.26953125" style="11" bestFit="1" customWidth="1"/>
    <col min="86" max="86" width="10.1796875" style="11" bestFit="1" customWidth="1"/>
    <col min="87" max="88" width="6.36328125" style="11" bestFit="1" customWidth="1"/>
    <col min="89" max="90" width="14" style="11" bestFit="1" customWidth="1"/>
    <col min="91" max="91" width="15.26953125" style="11" bestFit="1" customWidth="1"/>
    <col min="92" max="92" width="8.90625" style="11" bestFit="1" customWidth="1"/>
    <col min="93" max="93" width="14" style="11" bestFit="1" customWidth="1"/>
    <col min="94" max="94" width="15.26953125" style="11" bestFit="1" customWidth="1"/>
    <col min="95" max="95" width="14" style="11" bestFit="1" customWidth="1"/>
    <col min="96" max="98" width="15.26953125" style="11" bestFit="1" customWidth="1"/>
    <col min="99" max="99" width="6.36328125" style="11" bestFit="1" customWidth="1"/>
    <col min="100" max="109" width="15.26953125" style="11" bestFit="1" customWidth="1"/>
    <col min="110" max="110" width="6.36328125" style="11" bestFit="1" customWidth="1"/>
    <col min="111" max="113" width="15.26953125" style="11" bestFit="1" customWidth="1"/>
    <col min="114" max="115" width="8.90625" style="11" bestFit="1" customWidth="1"/>
    <col min="116" max="124" width="15.26953125" style="11" bestFit="1" customWidth="1"/>
    <col min="125" max="125" width="6.36328125" style="11" bestFit="1" customWidth="1"/>
    <col min="126" max="129" width="15.26953125" style="11" bestFit="1" customWidth="1"/>
    <col min="130" max="130" width="14" style="11" bestFit="1" customWidth="1"/>
    <col min="131" max="131" width="8.90625" style="11" bestFit="1" customWidth="1"/>
    <col min="132" max="132" width="15.26953125" style="11" bestFit="1" customWidth="1"/>
    <col min="133" max="133" width="14" style="11" bestFit="1" customWidth="1"/>
    <col min="134" max="135" width="15.26953125" style="11" bestFit="1" customWidth="1"/>
    <col min="136" max="138" width="6.36328125" style="11" bestFit="1" customWidth="1"/>
    <col min="139" max="139" width="15.26953125" style="11" bestFit="1" customWidth="1"/>
    <col min="140" max="140" width="11.453125" style="11" bestFit="1" customWidth="1"/>
    <col min="141" max="143" width="15.26953125" style="11" bestFit="1" customWidth="1"/>
    <col min="144" max="144" width="14" style="11" bestFit="1" customWidth="1"/>
    <col min="145" max="148" width="15.26953125" style="11" bestFit="1" customWidth="1"/>
    <col min="149" max="151" width="6.36328125" style="11" bestFit="1" customWidth="1"/>
    <col min="152" max="152" width="15.26953125" style="11" bestFit="1" customWidth="1"/>
    <col min="153" max="153" width="10.1796875" style="11" bestFit="1" customWidth="1"/>
    <col min="154" max="155" width="15.26953125" style="11" bestFit="1" customWidth="1"/>
    <col min="156" max="156" width="8.90625" style="11" bestFit="1" customWidth="1"/>
    <col min="157" max="158" width="15.26953125" style="11" bestFit="1" customWidth="1"/>
    <col min="159" max="159" width="6.36328125" style="11" bestFit="1" customWidth="1"/>
    <col min="160" max="161" width="15.26953125" style="11" bestFit="1" customWidth="1"/>
    <col min="162" max="162" width="14" style="11" bestFit="1" customWidth="1"/>
    <col min="163" max="163" width="8.90625" style="11" bestFit="1" customWidth="1"/>
    <col min="164" max="164" width="15.26953125" style="11" bestFit="1" customWidth="1"/>
    <col min="165" max="165" width="14" style="11" bestFit="1" customWidth="1"/>
    <col min="166" max="167" width="15.26953125" style="11" bestFit="1" customWidth="1"/>
    <col min="168" max="170" width="6.36328125" style="11" bestFit="1" customWidth="1"/>
    <col min="171" max="171" width="15.26953125" style="11" bestFit="1" customWidth="1"/>
    <col min="172" max="172" width="14" style="11" bestFit="1" customWidth="1"/>
    <col min="173" max="173" width="8.90625" style="11" bestFit="1" customWidth="1"/>
    <col min="174" max="176" width="15.26953125" style="11" bestFit="1" customWidth="1"/>
    <col min="177" max="178" width="6.36328125" style="11" bestFit="1" customWidth="1"/>
    <col min="179" max="180" width="15.26953125" style="11" bestFit="1" customWidth="1"/>
    <col min="181" max="181" width="14" style="11" bestFit="1" customWidth="1"/>
    <col min="182" max="183" width="15.26953125" style="11" bestFit="1" customWidth="1"/>
    <col min="184" max="184" width="8.90625" style="11" bestFit="1" customWidth="1"/>
    <col min="185" max="187" width="15.26953125" style="11" bestFit="1" customWidth="1"/>
    <col min="188" max="188" width="14" style="11" bestFit="1" customWidth="1"/>
    <col min="189" max="190" width="15.26953125" style="11" bestFit="1" customWidth="1"/>
    <col min="191" max="192" width="6.36328125" style="11" bestFit="1" customWidth="1"/>
    <col min="193" max="193" width="15.26953125" style="11" bestFit="1" customWidth="1"/>
    <col min="194" max="195" width="8.90625" style="11" bestFit="1" customWidth="1"/>
    <col min="196" max="196" width="6.36328125" style="11" bestFit="1" customWidth="1"/>
    <col min="197" max="206" width="15.26953125" style="11" bestFit="1" customWidth="1"/>
    <col min="207" max="209" width="6.36328125" style="11" bestFit="1" customWidth="1"/>
    <col min="210" max="210" width="14" style="11" bestFit="1" customWidth="1"/>
    <col min="211" max="211" width="6.36328125" style="11" bestFit="1" customWidth="1"/>
    <col min="212" max="213" width="15.26953125" style="11" bestFit="1" customWidth="1"/>
    <col min="214" max="214" width="8.90625" style="11" bestFit="1" customWidth="1"/>
    <col min="215" max="219" width="15.26953125" style="11" bestFit="1" customWidth="1"/>
    <col min="220" max="221" width="6.36328125" style="11" bestFit="1" customWidth="1"/>
    <col min="222" max="222" width="15.26953125" style="11" bestFit="1" customWidth="1"/>
    <col min="223" max="223" width="14" style="11" bestFit="1" customWidth="1"/>
    <col min="224" max="230" width="15.26953125" style="11" bestFit="1" customWidth="1"/>
    <col min="231" max="231" width="8.90625" style="11" bestFit="1" customWidth="1"/>
    <col min="232" max="233" width="15.26953125" style="11" bestFit="1" customWidth="1"/>
    <col min="234" max="234" width="14" style="11" bestFit="1" customWidth="1"/>
    <col min="235" max="235" width="15.26953125" style="11" bestFit="1" customWidth="1"/>
    <col min="236" max="238" width="6.36328125" style="11" bestFit="1" customWidth="1"/>
    <col min="239" max="240" width="15.26953125" style="11" bestFit="1" customWidth="1"/>
    <col min="241" max="241" width="12.7265625" style="11" bestFit="1" customWidth="1"/>
    <col min="242" max="242" width="14" style="11" bestFit="1" customWidth="1"/>
    <col min="243" max="247" width="15.26953125" style="11" bestFit="1" customWidth="1"/>
    <col min="248" max="249" width="6.36328125" style="11" bestFit="1" customWidth="1"/>
    <col min="250" max="256" width="15.26953125" style="11" bestFit="1" customWidth="1"/>
    <col min="257" max="257" width="8.90625" style="11" bestFit="1" customWidth="1"/>
    <col min="258" max="258" width="6.36328125" style="11" bestFit="1" customWidth="1"/>
    <col min="259" max="263" width="15.26953125" style="11" bestFit="1" customWidth="1"/>
    <col min="264" max="264" width="8.90625" style="11" bestFit="1" customWidth="1"/>
    <col min="265" max="271" width="15.26953125" style="11" bestFit="1" customWidth="1"/>
    <col min="272" max="274" width="6.36328125" style="11" bestFit="1" customWidth="1"/>
    <col min="275" max="277" width="15.26953125" style="11" bestFit="1" customWidth="1"/>
    <col min="278" max="278" width="6.36328125" style="11" bestFit="1" customWidth="1"/>
    <col min="279" max="280" width="15.26953125" style="11" bestFit="1" customWidth="1"/>
    <col min="281" max="281" width="8.90625" style="11" bestFit="1" customWidth="1"/>
    <col min="282" max="283" width="15.26953125" style="11" bestFit="1" customWidth="1"/>
    <col min="284" max="284" width="8.90625" style="11" bestFit="1" customWidth="1"/>
    <col min="285" max="285" width="10.1796875" style="11" bestFit="1" customWidth="1"/>
    <col min="286" max="287" width="15.26953125" style="11" bestFit="1" customWidth="1"/>
    <col min="288" max="290" width="6.36328125" style="11" bestFit="1" customWidth="1"/>
    <col min="291" max="292" width="15.26953125" style="11" bestFit="1" customWidth="1"/>
    <col min="293" max="293" width="8.90625" style="11" bestFit="1" customWidth="1"/>
    <col min="294" max="295" width="15.26953125" style="11" bestFit="1" customWidth="1"/>
    <col min="296" max="298" width="6.36328125" style="11" bestFit="1" customWidth="1"/>
    <col min="299" max="307" width="15.26953125" style="11" bestFit="1" customWidth="1"/>
    <col min="308" max="308" width="8.90625" style="11" bestFit="1" customWidth="1"/>
    <col min="309" max="309" width="14" style="11" bestFit="1" customWidth="1"/>
    <col min="310" max="313" width="15.26953125" style="11" bestFit="1" customWidth="1"/>
    <col min="314" max="314" width="6.36328125" style="11" bestFit="1" customWidth="1"/>
    <col min="315" max="315" width="15.26953125" style="11" bestFit="1" customWidth="1"/>
    <col min="316" max="316" width="8.90625" style="11" bestFit="1" customWidth="1"/>
    <col min="317" max="320" width="15.26953125" style="11" bestFit="1" customWidth="1"/>
    <col min="321" max="321" width="8.90625" style="11" bestFit="1" customWidth="1"/>
    <col min="322" max="325" width="6.36328125" style="11" bestFit="1" customWidth="1"/>
    <col min="326" max="329" width="15.26953125" style="11" bestFit="1" customWidth="1"/>
    <col min="330" max="330" width="11.453125" style="11" bestFit="1" customWidth="1"/>
    <col min="331" max="333" width="15.26953125" style="11" bestFit="1" customWidth="1"/>
    <col min="334" max="336" width="6.36328125" style="11" bestFit="1" customWidth="1"/>
    <col min="337" max="338" width="15.26953125" style="11" bestFit="1" customWidth="1"/>
    <col min="339" max="339" width="8.90625" style="11" bestFit="1" customWidth="1"/>
    <col min="340" max="340" width="15.26953125" style="11" bestFit="1" customWidth="1"/>
    <col min="341" max="341" width="14" style="11" bestFit="1" customWidth="1"/>
    <col min="342" max="344" width="15.26953125" style="11" bestFit="1" customWidth="1"/>
    <col min="345" max="347" width="6.36328125" style="11" bestFit="1" customWidth="1"/>
    <col min="348" max="358" width="15.26953125" style="11" bestFit="1" customWidth="1"/>
    <col min="359" max="362" width="6.36328125" style="11" bestFit="1" customWidth="1"/>
    <col min="363" max="372" width="15.26953125" style="11" bestFit="1" customWidth="1"/>
    <col min="373" max="374" width="6.36328125" style="11" bestFit="1" customWidth="1"/>
    <col min="375" max="378" width="15.26953125" style="11" bestFit="1" customWidth="1"/>
    <col min="379" max="379" width="8.90625" style="11" bestFit="1" customWidth="1"/>
    <col min="380" max="382" width="15.26953125" style="11" bestFit="1" customWidth="1"/>
    <col min="383" max="383" width="14" style="11" bestFit="1" customWidth="1"/>
    <col min="384" max="384" width="15.26953125" style="11" bestFit="1" customWidth="1"/>
    <col min="385" max="388" width="6.36328125" style="11" bestFit="1" customWidth="1"/>
    <col min="389" max="389" width="14" style="11" bestFit="1" customWidth="1"/>
    <col min="390" max="392" width="15.26953125" style="11" bestFit="1" customWidth="1"/>
    <col min="393" max="393" width="10.1796875" style="11" bestFit="1" customWidth="1"/>
    <col min="394" max="398" width="15.26953125" style="11" bestFit="1" customWidth="1"/>
    <col min="399" max="401" width="6.36328125" style="11" bestFit="1" customWidth="1"/>
    <col min="402" max="402" width="15.26953125" style="11" bestFit="1" customWidth="1"/>
    <col min="403" max="403" width="10.1796875" style="11" bestFit="1" customWidth="1"/>
    <col min="404" max="404" width="8.90625" style="11" bestFit="1" customWidth="1"/>
    <col min="405" max="406" width="15.26953125" style="11" bestFit="1" customWidth="1"/>
    <col min="407" max="407" width="14" style="11" bestFit="1" customWidth="1"/>
    <col min="408" max="408" width="15.26953125" style="11" bestFit="1" customWidth="1"/>
    <col min="409" max="409" width="6.36328125" style="11" bestFit="1" customWidth="1"/>
    <col min="410" max="410" width="6.54296875" style="11" bestFit="1" customWidth="1"/>
    <col min="411" max="411" width="6.36328125" style="11" bestFit="1" customWidth="1"/>
    <col min="412" max="419" width="15.26953125" style="11" bestFit="1" customWidth="1"/>
    <col min="420" max="420" width="8.90625" style="11" bestFit="1" customWidth="1"/>
    <col min="421" max="426" width="15.26953125" style="11" bestFit="1" customWidth="1"/>
    <col min="427" max="427" width="6.36328125" style="11" bestFit="1" customWidth="1"/>
    <col min="428" max="428" width="6.54296875" style="11" bestFit="1" customWidth="1"/>
    <col min="429" max="429" width="6.36328125" style="11" bestFit="1" customWidth="1"/>
    <col min="430" max="435" width="15.26953125" style="11" bestFit="1" customWidth="1"/>
    <col min="436" max="436" width="8.90625" style="11" bestFit="1" customWidth="1"/>
    <col min="437" max="438" width="15.26953125" style="11" bestFit="1" customWidth="1"/>
    <col min="439" max="439" width="10.1796875" style="11" bestFit="1" customWidth="1"/>
    <col min="440" max="440" width="15.26953125" style="11" bestFit="1" customWidth="1"/>
    <col min="441" max="441" width="6.36328125" style="11" bestFit="1" customWidth="1"/>
    <col min="442" max="442" width="15.26953125" style="11" bestFit="1" customWidth="1"/>
    <col min="443" max="443" width="12.7265625" style="11" bestFit="1" customWidth="1"/>
    <col min="444" max="452" width="15.26953125" style="11" bestFit="1" customWidth="1"/>
    <col min="453" max="455" width="6.36328125" style="11" bestFit="1" customWidth="1"/>
    <col min="456" max="461" width="15.26953125" style="11" bestFit="1" customWidth="1"/>
    <col min="462" max="462" width="12.7265625" style="11" bestFit="1" customWidth="1"/>
    <col min="463" max="465" width="15.26953125" style="11" bestFit="1" customWidth="1"/>
    <col min="466" max="466" width="6.36328125" style="11" bestFit="1" customWidth="1"/>
    <col min="467" max="468" width="6.54296875" style="11" bestFit="1" customWidth="1"/>
    <col min="469" max="469" width="15.26953125" style="11" bestFit="1" customWidth="1"/>
    <col min="470" max="470" width="8.90625" style="11" bestFit="1" customWidth="1"/>
    <col min="471" max="472" width="15.26953125" style="11" bestFit="1" customWidth="1"/>
    <col min="473" max="473" width="10.1796875" style="11" bestFit="1" customWidth="1"/>
    <col min="474" max="474" width="15.26953125" style="11" bestFit="1" customWidth="1"/>
    <col min="475" max="475" width="8.90625" style="11" bestFit="1" customWidth="1"/>
    <col min="476" max="477" width="15.26953125" style="11" bestFit="1" customWidth="1"/>
    <col min="478" max="478" width="8.90625" style="11" bestFit="1" customWidth="1"/>
    <col min="479" max="485" width="15.26953125" style="11" bestFit="1" customWidth="1"/>
    <col min="486" max="487" width="6.36328125" style="11" bestFit="1" customWidth="1"/>
    <col min="488" max="488" width="6.54296875" style="11" bestFit="1" customWidth="1"/>
    <col min="489" max="489" width="6.36328125" style="11" bestFit="1" customWidth="1"/>
    <col min="490" max="492" width="15.26953125" style="11" bestFit="1" customWidth="1"/>
    <col min="493" max="493" width="8.90625" style="11" bestFit="1" customWidth="1"/>
    <col min="494" max="496" width="15.26953125" style="11" bestFit="1" customWidth="1"/>
    <col min="497" max="498" width="8.90625" style="11" bestFit="1" customWidth="1"/>
    <col min="499" max="508" width="15.26953125" style="11" bestFit="1" customWidth="1"/>
    <col min="509" max="509" width="14" style="11" bestFit="1" customWidth="1"/>
    <col min="510" max="511" width="15.26953125" style="11" bestFit="1" customWidth="1"/>
    <col min="512" max="514" width="6.36328125" style="11" bestFit="1" customWidth="1"/>
    <col min="515" max="517" width="6.54296875" style="11" bestFit="1" customWidth="1"/>
    <col min="518" max="519" width="6.36328125" style="11" bestFit="1" customWidth="1"/>
    <col min="520" max="525" width="15.26953125" style="11" bestFit="1" customWidth="1"/>
    <col min="526" max="527" width="8.90625" style="11" bestFit="1" customWidth="1"/>
    <col min="528" max="531" width="15.26953125" style="11" bestFit="1" customWidth="1"/>
    <col min="532" max="532" width="14" style="11" bestFit="1" customWidth="1"/>
    <col min="533" max="535" width="15.26953125" style="11" bestFit="1" customWidth="1"/>
    <col min="536" max="536" width="7.81640625" style="11" bestFit="1" customWidth="1"/>
    <col min="537" max="545" width="15.26953125" style="11" bestFit="1" customWidth="1"/>
    <col min="546" max="547" width="6.36328125" style="11" bestFit="1" customWidth="1"/>
    <col min="548" max="548" width="6.54296875" style="11" bestFit="1" customWidth="1"/>
    <col min="549" max="550" width="6.36328125" style="11" bestFit="1" customWidth="1"/>
    <col min="551" max="553" width="15.26953125" style="11" bestFit="1" customWidth="1"/>
    <col min="554" max="554" width="14" style="11" bestFit="1" customWidth="1"/>
    <col min="555" max="557" width="15.26953125" style="11" bestFit="1" customWidth="1"/>
    <col min="558" max="558" width="8.90625" style="11" bestFit="1" customWidth="1"/>
    <col min="559" max="559" width="15.26953125" style="11" bestFit="1" customWidth="1"/>
    <col min="560" max="560" width="14" style="11" bestFit="1" customWidth="1"/>
    <col min="561" max="561" width="15.26953125" style="11" bestFit="1" customWidth="1"/>
    <col min="562" max="562" width="14" style="11" bestFit="1" customWidth="1"/>
    <col min="563" max="563" width="6.54296875" style="11" bestFit="1" customWidth="1"/>
    <col min="564" max="565" width="6.36328125" style="11" bestFit="1" customWidth="1"/>
    <col min="566" max="566" width="14" style="11" bestFit="1" customWidth="1"/>
    <col min="567" max="569" width="15.26953125" style="11" bestFit="1" customWidth="1"/>
    <col min="570" max="570" width="8.90625" style="11" bestFit="1" customWidth="1"/>
    <col min="571" max="571" width="14" style="11" bestFit="1" customWidth="1"/>
    <col min="572" max="572" width="15.26953125" style="11" bestFit="1" customWidth="1"/>
    <col min="573" max="574" width="8.90625" style="11" bestFit="1" customWidth="1"/>
    <col min="575" max="575" width="15.26953125" style="11" bestFit="1" customWidth="1"/>
    <col min="576" max="576" width="14" style="11" bestFit="1" customWidth="1"/>
    <col min="577" max="580" width="15.26953125" style="11" bestFit="1" customWidth="1"/>
    <col min="581" max="581" width="6.36328125" style="11" bestFit="1" customWidth="1"/>
    <col min="582" max="582" width="6.54296875" style="11" bestFit="1" customWidth="1"/>
    <col min="583" max="583" width="6.36328125" style="11" bestFit="1" customWidth="1"/>
    <col min="584" max="584" width="8.90625" style="11" bestFit="1" customWidth="1"/>
    <col min="585" max="585" width="6.36328125" style="11" bestFit="1" customWidth="1"/>
    <col min="586" max="586" width="6.54296875" style="11" bestFit="1" customWidth="1"/>
    <col min="587" max="587" width="6.36328125" style="11" bestFit="1" customWidth="1"/>
    <col min="588" max="590" width="15.26953125" style="11" bestFit="1" customWidth="1"/>
    <col min="591" max="591" width="12.7265625" style="11" bestFit="1" customWidth="1"/>
    <col min="592" max="592" width="15.26953125" style="11" bestFit="1" customWidth="1"/>
    <col min="593" max="593" width="8.90625" style="11" bestFit="1" customWidth="1"/>
    <col min="594" max="594" width="15.26953125" style="11" bestFit="1" customWidth="1"/>
    <col min="595" max="595" width="6.54296875" style="11" bestFit="1" customWidth="1"/>
    <col min="596" max="596" width="14" style="11" bestFit="1" customWidth="1"/>
    <col min="597" max="598" width="15.26953125" style="11" bestFit="1" customWidth="1"/>
    <col min="599" max="599" width="14" style="11" bestFit="1" customWidth="1"/>
    <col min="600" max="600" width="15.26953125" style="11" bestFit="1" customWidth="1"/>
    <col min="601" max="601" width="14" style="11" bestFit="1" customWidth="1"/>
    <col min="602" max="602" width="15.26953125" style="11" bestFit="1" customWidth="1"/>
    <col min="603" max="603" width="8.90625" style="11" bestFit="1" customWidth="1"/>
    <col min="604" max="604" width="15.26953125" style="11" bestFit="1" customWidth="1"/>
    <col min="605" max="605" width="6.36328125" style="11" bestFit="1" customWidth="1"/>
    <col min="606" max="606" width="6.54296875" style="11" bestFit="1" customWidth="1"/>
    <col min="607" max="607" width="15.26953125" style="11" bestFit="1" customWidth="1"/>
    <col min="608" max="608" width="8.90625" style="11" bestFit="1" customWidth="1"/>
    <col min="609" max="609" width="14" style="11" bestFit="1" customWidth="1"/>
    <col min="610" max="610" width="15.26953125" style="11" bestFit="1" customWidth="1"/>
    <col min="611" max="611" width="11.453125" style="11" bestFit="1" customWidth="1"/>
    <col min="612" max="613" width="6.36328125" style="11" bestFit="1" customWidth="1"/>
    <col min="614" max="614" width="6.54296875" style="11" bestFit="1" customWidth="1"/>
    <col min="615" max="615" width="6.36328125" style="11" bestFit="1" customWidth="1"/>
    <col min="616" max="616" width="8.90625" style="11" bestFit="1" customWidth="1"/>
    <col min="617" max="621" width="15.26953125" style="11" bestFit="1" customWidth="1"/>
    <col min="622" max="623" width="6.36328125" style="11" bestFit="1" customWidth="1"/>
    <col min="624" max="630" width="15.26953125" style="11" bestFit="1" customWidth="1"/>
    <col min="631" max="631" width="14" style="11" bestFit="1" customWidth="1"/>
    <col min="632" max="632" width="15.26953125" style="11" bestFit="1" customWidth="1"/>
    <col min="633" max="633" width="8.90625" style="11" bestFit="1" customWidth="1"/>
    <col min="634" max="634" width="15.26953125" style="11" bestFit="1" customWidth="1"/>
    <col min="635" max="638" width="6.36328125" style="11" bestFit="1" customWidth="1"/>
    <col min="639" max="649" width="15.26953125" style="11" bestFit="1" customWidth="1"/>
    <col min="650" max="650" width="8.90625" style="11" bestFit="1" customWidth="1"/>
    <col min="651" max="663" width="15.26953125" style="11" bestFit="1" customWidth="1"/>
    <col min="664" max="665" width="6.36328125" style="11" bestFit="1" customWidth="1"/>
    <col min="666" max="672" width="15.26953125" style="11" bestFit="1" customWidth="1"/>
    <col min="673" max="674" width="8.90625" style="11" bestFit="1" customWidth="1"/>
    <col min="675" max="677" width="15.26953125" style="11" bestFit="1" customWidth="1"/>
    <col min="678" max="678" width="10.1796875" style="11" bestFit="1" customWidth="1"/>
    <col min="679" max="680" width="15.26953125" style="11" bestFit="1" customWidth="1"/>
    <col min="681" max="681" width="14" style="11" bestFit="1" customWidth="1"/>
    <col min="682" max="683" width="15.26953125" style="11" bestFit="1" customWidth="1"/>
    <col min="684" max="684" width="14" style="11" bestFit="1" customWidth="1"/>
    <col min="685" max="685" width="15.26953125" style="11" bestFit="1" customWidth="1"/>
    <col min="686" max="690" width="6.36328125" style="11" bestFit="1" customWidth="1"/>
    <col min="691" max="691" width="15.26953125" style="11" bestFit="1" customWidth="1"/>
    <col min="692" max="692" width="14" style="11" bestFit="1" customWidth="1"/>
    <col min="693" max="695" width="15.26953125" style="11" bestFit="1" customWidth="1"/>
    <col min="696" max="696" width="8.90625" style="11" bestFit="1" customWidth="1"/>
    <col min="697" max="698" width="15.26953125" style="11" bestFit="1" customWidth="1"/>
    <col min="699" max="699" width="10.1796875" style="11" bestFit="1" customWidth="1"/>
    <col min="700" max="705" width="15.26953125" style="11" bestFit="1" customWidth="1"/>
    <col min="706" max="706" width="14" style="11" bestFit="1" customWidth="1"/>
    <col min="707" max="711" width="15.26953125" style="11" bestFit="1" customWidth="1"/>
    <col min="712" max="714" width="6.36328125" style="11" bestFit="1" customWidth="1"/>
    <col min="715" max="717" width="15.26953125" style="11" bestFit="1" customWidth="1"/>
    <col min="718" max="718" width="10.1796875" style="11" bestFit="1" customWidth="1"/>
    <col min="719" max="719" width="14" style="11" bestFit="1" customWidth="1"/>
    <col min="720" max="725" width="15.26953125" style="11" bestFit="1" customWidth="1"/>
    <col min="726" max="726" width="8.90625" style="11" bestFit="1" customWidth="1"/>
    <col min="727" max="734" width="15.26953125" style="11" bestFit="1" customWidth="1"/>
    <col min="735" max="735" width="14" style="11" bestFit="1" customWidth="1"/>
    <col min="736" max="737" width="15.26953125" style="11" bestFit="1" customWidth="1"/>
    <col min="738" max="738" width="6.36328125" style="11" bestFit="1" customWidth="1"/>
    <col min="739" max="739" width="6.54296875" style="11" bestFit="1" customWidth="1"/>
    <col min="740" max="740" width="6.36328125" style="11" bestFit="1" customWidth="1"/>
    <col min="741" max="748" width="15.26953125" style="11" bestFit="1" customWidth="1"/>
    <col min="749" max="749" width="8.90625" style="11" bestFit="1" customWidth="1"/>
    <col min="750" max="752" width="15.26953125" style="11" bestFit="1" customWidth="1"/>
    <col min="753" max="753" width="8.90625" style="11" bestFit="1" customWidth="1"/>
    <col min="754" max="766" width="15.26953125" style="11" bestFit="1" customWidth="1"/>
    <col min="767" max="768" width="6.36328125" style="11" bestFit="1" customWidth="1"/>
    <col min="769" max="769" width="6.54296875" style="11" bestFit="1" customWidth="1"/>
    <col min="770" max="770" width="6.36328125" style="11" bestFit="1" customWidth="1"/>
    <col min="771" max="773" width="15.26953125" style="11" bestFit="1" customWidth="1"/>
    <col min="774" max="774" width="14" style="11" bestFit="1" customWidth="1"/>
    <col min="775" max="778" width="15.26953125" style="11" bestFit="1" customWidth="1"/>
    <col min="779" max="779" width="8.90625" style="11" bestFit="1" customWidth="1"/>
    <col min="780" max="781" width="15.26953125" style="11" bestFit="1" customWidth="1"/>
    <col min="782" max="782" width="8.90625" style="11" bestFit="1" customWidth="1"/>
    <col min="783" max="785" width="15.26953125" style="11" bestFit="1" customWidth="1"/>
    <col min="786" max="786" width="12.7265625" style="11" bestFit="1" customWidth="1"/>
    <col min="787" max="787" width="10.1796875" style="11" bestFit="1" customWidth="1"/>
    <col min="788" max="790" width="15.26953125" style="11" bestFit="1" customWidth="1"/>
    <col min="791" max="791" width="6.36328125" style="11" bestFit="1" customWidth="1"/>
    <col min="792" max="792" width="15.26953125" style="11" bestFit="1" customWidth="1"/>
    <col min="793" max="793" width="12.7265625" style="11" bestFit="1" customWidth="1"/>
    <col min="794" max="794" width="14" style="11" bestFit="1" customWidth="1"/>
    <col min="795" max="798" width="15.26953125" style="11" bestFit="1" customWidth="1"/>
    <col min="799" max="799" width="14" style="11" bestFit="1" customWidth="1"/>
    <col min="800" max="800" width="8.90625" style="11" bestFit="1" customWidth="1"/>
    <col min="801" max="803" width="15.26953125" style="11" bestFit="1" customWidth="1"/>
    <col min="804" max="804" width="8.90625" style="11" bestFit="1" customWidth="1"/>
    <col min="805" max="807" width="15.26953125" style="11" bestFit="1" customWidth="1"/>
    <col min="808" max="808" width="14" style="11" bestFit="1" customWidth="1"/>
    <col min="809" max="814" width="15.26953125" style="11" bestFit="1" customWidth="1"/>
    <col min="815" max="815" width="6.36328125" style="11" bestFit="1" customWidth="1"/>
    <col min="816" max="817" width="6.54296875" style="11" bestFit="1" customWidth="1"/>
    <col min="818" max="818" width="6.36328125" style="11" bestFit="1" customWidth="1"/>
    <col min="819" max="821" width="15.26953125" style="11" bestFit="1" customWidth="1"/>
    <col min="822" max="822" width="14" style="11" bestFit="1" customWidth="1"/>
    <col min="823" max="829" width="15.26953125" style="11" bestFit="1" customWidth="1"/>
    <col min="830" max="830" width="12.7265625" style="11" bestFit="1" customWidth="1"/>
    <col min="831" max="835" width="15.26953125" style="11" bestFit="1" customWidth="1"/>
    <col min="836" max="836" width="14" style="11" bestFit="1" customWidth="1"/>
    <col min="837" max="837" width="6.36328125" style="11" bestFit="1" customWidth="1"/>
    <col min="838" max="839" width="6.54296875" style="11" bestFit="1" customWidth="1"/>
    <col min="840" max="843" width="15.26953125" style="11" bestFit="1" customWidth="1"/>
    <col min="844" max="844" width="8.90625" style="11" bestFit="1" customWidth="1"/>
    <col min="845" max="846" width="15.26953125" style="11" bestFit="1" customWidth="1"/>
    <col min="847" max="848" width="10.1796875" style="11" bestFit="1" customWidth="1"/>
    <col min="849" max="851" width="15.26953125" style="11" bestFit="1" customWidth="1"/>
    <col min="852" max="852" width="8.90625" style="11" bestFit="1" customWidth="1"/>
    <col min="853" max="853" width="15.26953125" style="11" bestFit="1" customWidth="1"/>
    <col min="854" max="854" width="10.1796875" style="11" bestFit="1" customWidth="1"/>
    <col min="855" max="855" width="14" style="11" bestFit="1" customWidth="1"/>
    <col min="856" max="856" width="15.26953125" style="11" bestFit="1" customWidth="1"/>
    <col min="857" max="858" width="8.90625" style="11" bestFit="1" customWidth="1"/>
    <col min="859" max="870" width="15.26953125" style="11" bestFit="1" customWidth="1"/>
    <col min="871" max="874" width="6.36328125" style="11" bestFit="1" customWidth="1"/>
    <col min="875" max="875" width="6.54296875" style="11" bestFit="1" customWidth="1"/>
    <col min="876" max="876" width="6.36328125" style="11" bestFit="1" customWidth="1"/>
    <col min="877" max="881" width="15.26953125" style="11" bestFit="1" customWidth="1"/>
    <col min="882" max="882" width="11.453125" style="11" bestFit="1" customWidth="1"/>
    <col min="883" max="883" width="8.90625" style="11" bestFit="1" customWidth="1"/>
    <col min="884" max="887" width="15.26953125" style="11" bestFit="1" customWidth="1"/>
    <col min="888" max="889" width="8.90625" style="11" bestFit="1" customWidth="1"/>
    <col min="890" max="890" width="15.26953125" style="11" bestFit="1" customWidth="1"/>
    <col min="891" max="891" width="8.90625" style="11" bestFit="1" customWidth="1"/>
    <col min="892" max="907" width="15.26953125" style="11" bestFit="1" customWidth="1"/>
    <col min="908" max="908" width="14" style="11" bestFit="1" customWidth="1"/>
    <col min="909" max="910" width="15.26953125" style="11" bestFit="1" customWidth="1"/>
    <col min="911" max="913" width="6.36328125" style="11" bestFit="1" customWidth="1"/>
    <col min="914" max="916" width="6.54296875" style="11" bestFit="1" customWidth="1"/>
    <col min="917" max="918" width="6.36328125" style="11" bestFit="1" customWidth="1"/>
    <col min="919" max="928" width="15.26953125" style="11" bestFit="1" customWidth="1"/>
    <col min="929" max="930" width="8.90625" style="11" bestFit="1" customWidth="1"/>
    <col min="931" max="936" width="15.26953125" style="11" bestFit="1" customWidth="1"/>
    <col min="937" max="937" width="14" style="11" bestFit="1" customWidth="1"/>
    <col min="938" max="941" width="15.26953125" style="11" bestFit="1" customWidth="1"/>
    <col min="942" max="942" width="6.36328125" style="11" bestFit="1" customWidth="1"/>
    <col min="943" max="943" width="7.81640625" style="11" bestFit="1" customWidth="1"/>
    <col min="944" max="944" width="14" style="11" bestFit="1" customWidth="1"/>
    <col min="945" max="949" width="15.26953125" style="11" bestFit="1" customWidth="1"/>
    <col min="950" max="950" width="8.90625" style="11" bestFit="1" customWidth="1"/>
    <col min="951" max="955" width="15.26953125" style="11" bestFit="1" customWidth="1"/>
    <col min="956" max="956" width="8.90625" style="11" bestFit="1" customWidth="1"/>
    <col min="957" max="959" width="15.26953125" style="11" bestFit="1" customWidth="1"/>
    <col min="960" max="960" width="8.90625" style="11" bestFit="1" customWidth="1"/>
    <col min="961" max="962" width="15.26953125" style="11" bestFit="1" customWidth="1"/>
    <col min="963" max="964" width="6.36328125" style="11" bestFit="1" customWidth="1"/>
    <col min="965" max="965" width="6.54296875" style="11" bestFit="1" customWidth="1"/>
    <col min="966" max="967" width="6.36328125" style="11" bestFit="1" customWidth="1"/>
    <col min="968" max="970" width="15.26953125" style="11" bestFit="1" customWidth="1"/>
    <col min="971" max="971" width="11.453125" style="11" bestFit="1" customWidth="1"/>
    <col min="972" max="972" width="15.26953125" style="11" bestFit="1" customWidth="1"/>
    <col min="973" max="973" width="14" style="11" bestFit="1" customWidth="1"/>
    <col min="974" max="974" width="15.26953125" style="11" bestFit="1" customWidth="1"/>
    <col min="975" max="975" width="10.1796875" style="11" bestFit="1" customWidth="1"/>
    <col min="976" max="978" width="15.26953125" style="11" bestFit="1" customWidth="1"/>
    <col min="979" max="979" width="11.453125" style="11" bestFit="1" customWidth="1"/>
    <col min="980" max="981" width="15.26953125" style="11" bestFit="1" customWidth="1"/>
    <col min="982" max="982" width="8.90625" style="11" bestFit="1" customWidth="1"/>
    <col min="983" max="984" width="15.26953125" style="11" bestFit="1" customWidth="1"/>
    <col min="985" max="985" width="14" style="11" bestFit="1" customWidth="1"/>
    <col min="986" max="988" width="15.26953125" style="11" bestFit="1" customWidth="1"/>
    <col min="989" max="989" width="14" style="11" bestFit="1" customWidth="1"/>
    <col min="990" max="991" width="15.26953125" style="11" bestFit="1" customWidth="1"/>
    <col min="992" max="992" width="6.54296875" style="11" bestFit="1" customWidth="1"/>
    <col min="993" max="994" width="6.36328125" style="11" bestFit="1" customWidth="1"/>
    <col min="995" max="995" width="14" style="11" bestFit="1" customWidth="1"/>
    <col min="996" max="999" width="15.26953125" style="11" bestFit="1" customWidth="1"/>
    <col min="1000" max="1000" width="8.90625" style="11" bestFit="1" customWidth="1"/>
    <col min="1001" max="1001" width="14" style="11" bestFit="1" customWidth="1"/>
    <col min="1002" max="1003" width="15.26953125" style="11" bestFit="1" customWidth="1"/>
    <col min="1004" max="1005" width="8.90625" style="11" bestFit="1" customWidth="1"/>
    <col min="1006" max="1006" width="15.26953125" style="11" bestFit="1" customWidth="1"/>
    <col min="1007" max="1007" width="14" style="11" bestFit="1" customWidth="1"/>
    <col min="1008" max="1015" width="15.26953125" style="11" bestFit="1" customWidth="1"/>
    <col min="1016" max="1016" width="6.36328125" style="11" bestFit="1" customWidth="1"/>
    <col min="1017" max="1017" width="6.54296875" style="11" bestFit="1" customWidth="1"/>
    <col min="1018" max="1018" width="6.36328125" style="11" bestFit="1" customWidth="1"/>
    <col min="1019" max="1019" width="8.90625" style="11" bestFit="1" customWidth="1"/>
    <col min="1020" max="1023" width="15.26953125" style="11" bestFit="1" customWidth="1"/>
    <col min="1024" max="1025" width="8.90625" style="11" bestFit="1" customWidth="1"/>
    <col min="1026" max="1029" width="15.26953125" style="11" bestFit="1" customWidth="1"/>
    <col min="1030" max="1030" width="8.90625" style="11" bestFit="1" customWidth="1"/>
    <col min="1031" max="1031" width="10.1796875" style="11" bestFit="1" customWidth="1"/>
    <col min="1032" max="1033" width="6.36328125" style="11" bestFit="1" customWidth="1"/>
    <col min="1034" max="1034" width="6.54296875" style="11" bestFit="1" customWidth="1"/>
    <col min="1035" max="1036" width="6.36328125" style="11" bestFit="1" customWidth="1"/>
    <col min="1037" max="1041" width="15.26953125" style="11" bestFit="1" customWidth="1"/>
    <col min="1042" max="1042" width="14" style="11" bestFit="1" customWidth="1"/>
    <col min="1043" max="1043" width="12.7265625" style="11" bestFit="1" customWidth="1"/>
    <col min="1044" max="1047" width="15.26953125" style="11" bestFit="1" customWidth="1"/>
    <col min="1048" max="1050" width="8.90625" style="11" bestFit="1" customWidth="1"/>
    <col min="1051" max="1051" width="15.26953125" style="11" bestFit="1" customWidth="1"/>
    <col min="1052" max="1052" width="14" style="11" bestFit="1" customWidth="1"/>
    <col min="1053" max="1055" width="15.26953125" style="11" bestFit="1" customWidth="1"/>
    <col min="1056" max="1056" width="10.1796875" style="11" bestFit="1" customWidth="1"/>
    <col min="1057" max="1057" width="8.90625" style="11" bestFit="1" customWidth="1"/>
    <col min="1058" max="1058" width="6.36328125" style="11" bestFit="1" customWidth="1"/>
    <col min="1059" max="1059" width="6.54296875" style="11" bestFit="1" customWidth="1"/>
    <col min="1060" max="1060" width="14" style="11" bestFit="1" customWidth="1"/>
    <col min="1061" max="1063" width="15.26953125" style="11" bestFit="1" customWidth="1"/>
    <col min="1064" max="1064" width="10.1796875" style="11" bestFit="1" customWidth="1"/>
    <col min="1065" max="1065" width="15.26953125" style="11" bestFit="1" customWidth="1"/>
    <col min="1066" max="1066" width="14" style="11" bestFit="1" customWidth="1"/>
    <col min="1067" max="1067" width="15.26953125" style="11" bestFit="1" customWidth="1"/>
    <col min="1068" max="1068" width="14" style="11" bestFit="1" customWidth="1"/>
    <col min="1069" max="1071" width="15.26953125" style="11" bestFit="1" customWidth="1"/>
    <col min="1072" max="1074" width="8.90625" style="11" bestFit="1" customWidth="1"/>
    <col min="1075" max="1075" width="15.26953125" style="11" bestFit="1" customWidth="1"/>
    <col min="1076" max="1076" width="10.1796875" style="11" bestFit="1" customWidth="1"/>
    <col min="1077" max="1078" width="15.26953125" style="11" bestFit="1" customWidth="1"/>
    <col min="1079" max="1079" width="10.1796875" style="11" bestFit="1" customWidth="1"/>
    <col min="1080" max="1080" width="6.36328125" style="11" bestFit="1" customWidth="1"/>
    <col min="1081" max="1081" width="6.54296875" style="11" bestFit="1" customWidth="1"/>
    <col min="1082" max="1084" width="6.36328125" style="11" bestFit="1" customWidth="1"/>
    <col min="1085" max="1087" width="15.26953125" style="11" bestFit="1" customWidth="1"/>
    <col min="1088" max="1088" width="8.90625" style="11" bestFit="1" customWidth="1"/>
    <col min="1089" max="1089" width="10.1796875" style="11" bestFit="1" customWidth="1"/>
    <col min="1090" max="1091" width="15.26953125" style="11" bestFit="1" customWidth="1"/>
    <col min="1092" max="1092" width="8.90625" style="11" bestFit="1" customWidth="1"/>
    <col min="1093" max="1093" width="14" style="11" bestFit="1" customWidth="1"/>
    <col min="1094" max="1094" width="15.26953125" style="11" bestFit="1" customWidth="1"/>
    <col min="1095" max="1095" width="8.90625" style="11" bestFit="1" customWidth="1"/>
    <col min="1096" max="1096" width="11.453125" style="11" bestFit="1" customWidth="1"/>
    <col min="1097" max="1097" width="15.26953125" style="11" bestFit="1" customWidth="1"/>
    <col min="1098" max="1099" width="6.36328125" style="11" bestFit="1" customWidth="1"/>
    <col min="1100" max="1100" width="6.54296875" style="11" bestFit="1" customWidth="1"/>
    <col min="1101" max="1102" width="6.36328125" style="11" bestFit="1" customWidth="1"/>
    <col min="1103" max="1103" width="15.26953125" style="11" bestFit="1" customWidth="1"/>
    <col min="1104" max="1104" width="8.90625" style="11" bestFit="1" customWidth="1"/>
    <col min="1105" max="1106" width="15.26953125" style="11" bestFit="1" customWidth="1"/>
    <col min="1107" max="1107" width="10.1796875" style="11" bestFit="1" customWidth="1"/>
    <col min="1108" max="1111" width="15.26953125" style="11" bestFit="1" customWidth="1"/>
    <col min="1112" max="1112" width="8.90625" style="11" bestFit="1" customWidth="1"/>
    <col min="1113" max="1118" width="15.26953125" style="11" bestFit="1" customWidth="1"/>
    <col min="1119" max="1120" width="6.36328125" style="11" bestFit="1" customWidth="1"/>
    <col min="1121" max="1123" width="15.26953125" style="11" bestFit="1" customWidth="1"/>
    <col min="1124" max="1124" width="8.90625" style="11" bestFit="1" customWidth="1"/>
    <col min="1125" max="1127" width="15.26953125" style="11" bestFit="1" customWidth="1"/>
    <col min="1128" max="1128" width="10.1796875" style="11" bestFit="1" customWidth="1"/>
    <col min="1129" max="1130" width="15.26953125" style="11" bestFit="1" customWidth="1"/>
    <col min="1131" max="1131" width="8.90625" style="11" bestFit="1" customWidth="1"/>
    <col min="1132" max="1135" width="15.26953125" style="11" bestFit="1" customWidth="1"/>
    <col min="1136" max="1136" width="14" style="11" bestFit="1" customWidth="1"/>
    <col min="1137" max="1140" width="15.26953125" style="11" bestFit="1" customWidth="1"/>
    <col min="1141" max="1141" width="6.36328125" style="11" bestFit="1" customWidth="1"/>
    <col min="1142" max="1143" width="6.54296875" style="11" bestFit="1" customWidth="1"/>
    <col min="1144" max="1144" width="6.36328125" style="11" bestFit="1" customWidth="1"/>
    <col min="1145" max="1148" width="15.26953125" style="11" bestFit="1" customWidth="1"/>
    <col min="1149" max="1150" width="8.90625" style="11" bestFit="1" customWidth="1"/>
    <col min="1151" max="1151" width="15.26953125" style="11" bestFit="1" customWidth="1"/>
    <col min="1152" max="1152" width="14" style="11" bestFit="1" customWidth="1"/>
    <col min="1153" max="1153" width="15.26953125" style="11" bestFit="1" customWidth="1"/>
    <col min="1154" max="1154" width="6.36328125" style="11" bestFit="1" customWidth="1"/>
    <col min="1155" max="1155" width="6.54296875" style="11" bestFit="1" customWidth="1"/>
    <col min="1156" max="1158" width="15.26953125" style="11" bestFit="1" customWidth="1"/>
    <col min="1159" max="1159" width="8.90625" style="11" bestFit="1" customWidth="1"/>
    <col min="1160" max="1160" width="15.26953125" style="11" bestFit="1" customWidth="1"/>
    <col min="1161" max="1164" width="6.36328125" style="11" bestFit="1" customWidth="1"/>
    <col min="1165" max="1168" width="15.26953125" style="11" bestFit="1" customWidth="1"/>
    <col min="1169" max="1170" width="6.36328125" style="11" bestFit="1" customWidth="1"/>
    <col min="1171" max="1171" width="15.26953125" style="11" bestFit="1" customWidth="1"/>
    <col min="1172" max="1172" width="8.90625" style="11" bestFit="1" customWidth="1"/>
    <col min="1173" max="1173" width="15.26953125" style="11" bestFit="1" customWidth="1"/>
    <col min="1174" max="1174" width="8.90625" style="11" bestFit="1" customWidth="1"/>
    <col min="1175" max="1175" width="6.54296875" style="11" bestFit="1" customWidth="1"/>
    <col min="1176" max="1176" width="6.36328125" style="11" bestFit="1" customWidth="1"/>
    <col min="1177" max="1177" width="15.26953125" style="11" bestFit="1" customWidth="1"/>
    <col min="1178" max="1181" width="6.36328125" style="11" bestFit="1" customWidth="1"/>
    <col min="1182" max="1183" width="15.26953125" style="11" bestFit="1" customWidth="1"/>
    <col min="1184" max="1185" width="6.36328125" style="11" bestFit="1" customWidth="1"/>
    <col min="1186" max="1188" width="15.26953125" style="11" bestFit="1" customWidth="1"/>
    <col min="1189" max="1194" width="6.36328125" style="11" bestFit="1" customWidth="1"/>
    <col min="1195" max="1195" width="10.1796875" style="11" bestFit="1" customWidth="1"/>
    <col min="1196" max="1196" width="15.26953125" style="11" bestFit="1" customWidth="1"/>
    <col min="1197" max="1197" width="8.90625" style="11" bestFit="1" customWidth="1"/>
    <col min="1198" max="1199" width="15.26953125" style="11" bestFit="1" customWidth="1"/>
    <col min="1200" max="1200" width="6.36328125" style="11" bestFit="1" customWidth="1"/>
    <col min="1201" max="1202" width="15.26953125" style="11" bestFit="1" customWidth="1"/>
    <col min="1203" max="1203" width="12.54296875" style="11" bestFit="1" customWidth="1"/>
    <col min="1204" max="1209" width="15.26953125" style="11" bestFit="1" customWidth="1"/>
    <col min="1210" max="1210" width="6.36328125" style="11" bestFit="1" customWidth="1"/>
    <col min="1211" max="1211" width="14" style="11" bestFit="1" customWidth="1"/>
    <col min="1212" max="1212" width="6.36328125" style="11" bestFit="1" customWidth="1"/>
    <col min="1213" max="1213" width="15.26953125" style="11" bestFit="1" customWidth="1"/>
    <col min="1214" max="1214" width="6.36328125" style="11" bestFit="1" customWidth="1"/>
    <col min="1215" max="1215" width="15.26953125" style="11" bestFit="1" customWidth="1"/>
    <col min="1216" max="1216" width="14" style="11" bestFit="1" customWidth="1"/>
    <col min="1217" max="1217" width="6.36328125" style="11" bestFit="1" customWidth="1"/>
    <col min="1218" max="1218" width="15.26953125" style="11" bestFit="1" customWidth="1"/>
    <col min="1219" max="1219" width="8.90625" style="11" bestFit="1" customWidth="1"/>
    <col min="1220" max="1223" width="15.26953125" style="11" bestFit="1" customWidth="1"/>
    <col min="1224" max="1226" width="6.36328125" style="11" bestFit="1" customWidth="1"/>
    <col min="1227" max="1227" width="14" style="11" bestFit="1" customWidth="1"/>
    <col min="1228" max="1228" width="12.7265625" style="11" bestFit="1" customWidth="1"/>
    <col min="1229" max="1229" width="15.26953125" style="11" bestFit="1" customWidth="1"/>
    <col min="1230" max="1230" width="6.36328125" style="11" bestFit="1" customWidth="1"/>
    <col min="1231" max="1231" width="15.26953125" style="11" bestFit="1" customWidth="1"/>
    <col min="1232" max="1234" width="6.36328125" style="11" bestFit="1" customWidth="1"/>
    <col min="1235" max="1235" width="15.26953125" style="11" bestFit="1" customWidth="1"/>
    <col min="1236" max="1237" width="6.36328125" style="11" bestFit="1" customWidth="1"/>
    <col min="1238" max="1239" width="15.26953125" style="11" bestFit="1" customWidth="1"/>
    <col min="1240" max="1240" width="6.36328125" style="11" bestFit="1" customWidth="1"/>
    <col min="1241" max="1245" width="15.26953125" style="11" bestFit="1" customWidth="1"/>
    <col min="1246" max="1246" width="6.36328125" style="11" bestFit="1" customWidth="1"/>
    <col min="1247" max="1248" width="8.90625" style="11" bestFit="1" customWidth="1"/>
    <col min="1249" max="1251" width="6.36328125" style="11" bestFit="1" customWidth="1"/>
    <col min="1252" max="1252" width="8.90625" style="11" bestFit="1" customWidth="1"/>
    <col min="1253" max="1253" width="14" style="11" bestFit="1" customWidth="1"/>
    <col min="1254" max="1254" width="8.90625" style="11" bestFit="1" customWidth="1"/>
    <col min="1255" max="1259" width="15.26953125" style="11" bestFit="1" customWidth="1"/>
    <col min="1260" max="1261" width="6.36328125" style="11" bestFit="1" customWidth="1"/>
    <col min="1262" max="1262" width="15.26953125" style="11" bestFit="1" customWidth="1"/>
    <col min="1263" max="1263" width="6.36328125" style="11" bestFit="1" customWidth="1"/>
    <col min="1264" max="1264" width="15.26953125" style="11" bestFit="1" customWidth="1"/>
    <col min="1265" max="1265" width="10.1796875" style="11" bestFit="1" customWidth="1"/>
    <col min="1266" max="1266" width="6.36328125" style="11" bestFit="1" customWidth="1"/>
    <col min="1267" max="1267" width="14" style="11" bestFit="1" customWidth="1"/>
    <col min="1268" max="1269" width="15.26953125" style="11" bestFit="1" customWidth="1"/>
    <col min="1270" max="1270" width="6.54296875" style="11" bestFit="1" customWidth="1"/>
    <col min="1271" max="1271" width="6.36328125" style="11" bestFit="1" customWidth="1"/>
    <col min="1272" max="1272" width="15.26953125" style="11" bestFit="1" customWidth="1"/>
    <col min="1273" max="1273" width="6.36328125" style="11" bestFit="1" customWidth="1"/>
    <col min="1274" max="1274" width="15.26953125" style="11" bestFit="1" customWidth="1"/>
    <col min="1275" max="1277" width="6.54296875" style="11" bestFit="1" customWidth="1"/>
    <col min="1278" max="1278" width="15.26953125" style="11" bestFit="1" customWidth="1"/>
    <col min="1279" max="1279" width="6.54296875" style="11" bestFit="1" customWidth="1"/>
    <col min="1280" max="1280" width="15.26953125" style="11" bestFit="1" customWidth="1"/>
    <col min="1281" max="1282" width="6.36328125" style="11" bestFit="1" customWidth="1"/>
    <col min="1283" max="1283" width="6.54296875" style="11" bestFit="1" customWidth="1"/>
    <col min="1284" max="1286" width="15.26953125" style="11" bestFit="1" customWidth="1"/>
    <col min="1287" max="1287" width="14" style="11" bestFit="1" customWidth="1"/>
    <col min="1288" max="1288" width="6.36328125" style="11" bestFit="1" customWidth="1"/>
    <col min="1289" max="1289" width="14" style="11" bestFit="1" customWidth="1"/>
    <col min="1290" max="1291" width="15.26953125" style="11" bestFit="1" customWidth="1"/>
    <col min="1292" max="1292" width="14" style="11" bestFit="1" customWidth="1"/>
    <col min="1293" max="1293" width="6.54296875" style="11" bestFit="1" customWidth="1"/>
    <col min="1294" max="1294" width="15.26953125" style="11" bestFit="1" customWidth="1"/>
    <col min="1295" max="1295" width="6.36328125" style="11" bestFit="1" customWidth="1"/>
    <col min="1296" max="1296" width="8.90625" style="11" bestFit="1" customWidth="1"/>
    <col min="1297" max="1300" width="6.36328125" style="11" bestFit="1" customWidth="1"/>
    <col min="1301" max="1301" width="15.26953125" style="11" bestFit="1" customWidth="1"/>
    <col min="1302" max="1302" width="11.26953125" style="11" bestFit="1" customWidth="1"/>
    <col min="1303" max="1303" width="9.81640625" style="11" bestFit="1" customWidth="1"/>
    <col min="1304" max="1304" width="6.36328125" style="11" bestFit="1" customWidth="1"/>
    <col min="1305" max="1305" width="15.26953125" style="11" bestFit="1" customWidth="1"/>
    <col min="1306" max="1306" width="6.36328125" style="11" bestFit="1" customWidth="1"/>
    <col min="1307" max="1307" width="15.26953125" style="11" bestFit="1" customWidth="1"/>
    <col min="1308" max="1309" width="6.36328125" style="11" bestFit="1" customWidth="1"/>
    <col min="1310" max="1310" width="8.90625" style="11" bestFit="1" customWidth="1"/>
    <col min="1311" max="1318" width="15.26953125" style="11" bestFit="1" customWidth="1"/>
    <col min="1319" max="1319" width="6.36328125" style="11" bestFit="1" customWidth="1"/>
    <col min="1320" max="1322" width="15.26953125" style="11" bestFit="1" customWidth="1"/>
    <col min="1323" max="1323" width="6.36328125" style="11" bestFit="1" customWidth="1"/>
    <col min="1324" max="1324" width="15.26953125" style="11" bestFit="1" customWidth="1"/>
    <col min="1325" max="1325" width="6.36328125" style="11" bestFit="1" customWidth="1"/>
    <col min="1326" max="1327" width="15.26953125" style="11" bestFit="1" customWidth="1"/>
    <col min="1328" max="1329" width="8.90625" style="11" bestFit="1" customWidth="1"/>
    <col min="1330" max="1331" width="15.26953125" style="11" bestFit="1" customWidth="1"/>
    <col min="1332" max="1332" width="6.36328125" style="11" bestFit="1" customWidth="1"/>
    <col min="1333" max="1333" width="8.90625" style="11" bestFit="1" customWidth="1"/>
    <col min="1334" max="1335" width="6.36328125" style="11" bestFit="1" customWidth="1"/>
    <col min="1336" max="1336" width="10.1796875" style="11" bestFit="1" customWidth="1"/>
    <col min="1337" max="1337" width="15.26953125" style="11" bestFit="1" customWidth="1"/>
    <col min="1338" max="1339" width="6.36328125" style="11" bestFit="1" customWidth="1"/>
    <col min="1340" max="1340" width="15.26953125" style="11" bestFit="1" customWidth="1"/>
    <col min="1341" max="1341" width="14" style="11" bestFit="1" customWidth="1"/>
    <col min="1342" max="1343" width="15.26953125" style="11" bestFit="1" customWidth="1"/>
    <col min="1344" max="1344" width="6.36328125" style="11" bestFit="1" customWidth="1"/>
    <col min="1345" max="1345" width="15.26953125" style="11" bestFit="1" customWidth="1"/>
    <col min="1346" max="1347" width="6.36328125" style="11" bestFit="1" customWidth="1"/>
    <col min="1348" max="1348" width="14" style="11" bestFit="1" customWidth="1"/>
    <col min="1349" max="1349" width="6.36328125" style="11" bestFit="1" customWidth="1"/>
    <col min="1350" max="1351" width="15.26953125" style="11" bestFit="1" customWidth="1"/>
    <col min="1352" max="1352" width="8.90625" style="11" bestFit="1" customWidth="1"/>
    <col min="1353" max="1353" width="15.26953125" style="11" bestFit="1" customWidth="1"/>
    <col min="1354" max="1354" width="6.36328125" style="11" bestFit="1" customWidth="1"/>
    <col min="1355" max="1356" width="15.26953125" style="11" bestFit="1" customWidth="1"/>
    <col min="1357" max="1359" width="6.36328125" style="11" bestFit="1" customWidth="1"/>
    <col min="1360" max="1360" width="15.26953125" style="11" bestFit="1" customWidth="1"/>
    <col min="1361" max="1361" width="14" style="11" bestFit="1" customWidth="1"/>
    <col min="1362" max="1363" width="15.26953125" style="11" bestFit="1" customWidth="1"/>
    <col min="1364" max="1365" width="6.36328125" style="11" bestFit="1" customWidth="1"/>
    <col min="1366" max="1366" width="15.26953125" style="11" bestFit="1" customWidth="1"/>
    <col min="1367" max="1367" width="6.36328125" style="11" bestFit="1" customWidth="1"/>
    <col min="1368" max="1370" width="15.26953125" style="11" bestFit="1" customWidth="1"/>
    <col min="1371" max="1372" width="6.36328125" style="11" bestFit="1" customWidth="1"/>
    <col min="1373" max="1373" width="15.26953125" style="11" bestFit="1" customWidth="1"/>
    <col min="1374" max="1375" width="6.36328125" style="11" bestFit="1" customWidth="1"/>
    <col min="1376" max="1377" width="15.26953125" style="11" bestFit="1" customWidth="1"/>
    <col min="1378" max="1378" width="8.90625" style="11" bestFit="1" customWidth="1"/>
    <col min="1379" max="1381" width="15.26953125" style="11" bestFit="1" customWidth="1"/>
    <col min="1382" max="1384" width="6.36328125" style="11" bestFit="1" customWidth="1"/>
    <col min="1385" max="1385" width="8.90625" style="11" bestFit="1" customWidth="1"/>
    <col min="1386" max="1386" width="15.26953125" style="11" bestFit="1" customWidth="1"/>
    <col min="1387" max="1389" width="6.36328125" style="11" bestFit="1" customWidth="1"/>
    <col min="1390" max="1392" width="15.26953125" style="11" bestFit="1" customWidth="1"/>
    <col min="1393" max="1393" width="6.36328125" style="11" bestFit="1" customWidth="1"/>
    <col min="1394" max="1396" width="15.26953125" style="11" bestFit="1" customWidth="1"/>
    <col min="1397" max="1399" width="6.36328125" style="11" bestFit="1" customWidth="1"/>
    <col min="1400" max="1405" width="15.26953125" style="11" bestFit="1" customWidth="1"/>
    <col min="1406" max="1408" width="6.36328125" style="11" bestFit="1" customWidth="1"/>
    <col min="1409" max="1409" width="15.26953125" style="11" bestFit="1" customWidth="1"/>
    <col min="1410" max="1411" width="6.36328125" style="11" bestFit="1" customWidth="1"/>
    <col min="1412" max="1418" width="15.26953125" style="11" bestFit="1" customWidth="1"/>
    <col min="1419" max="1420" width="6.36328125" style="11" bestFit="1" customWidth="1"/>
    <col min="1421" max="1421" width="15.26953125" style="11" bestFit="1" customWidth="1"/>
    <col min="1422" max="1422" width="8.90625" style="11" bestFit="1" customWidth="1"/>
    <col min="1423" max="1424" width="15.26953125" style="11" bestFit="1" customWidth="1"/>
    <col min="1425" max="1425" width="6.36328125" style="11" bestFit="1" customWidth="1"/>
    <col min="1426" max="1426" width="8.90625" style="11" bestFit="1" customWidth="1"/>
    <col min="1427" max="1428" width="15.26953125" style="11" bestFit="1" customWidth="1"/>
    <col min="1429" max="1431" width="6.36328125" style="11" bestFit="1" customWidth="1"/>
    <col min="1432" max="1432" width="10.1796875" style="11" bestFit="1" customWidth="1"/>
    <col min="1433" max="1433" width="15.26953125" style="11" bestFit="1" customWidth="1"/>
    <col min="1434" max="1435" width="6.36328125" style="11" bestFit="1" customWidth="1"/>
    <col min="1436" max="1438" width="15.26953125" style="11" bestFit="1" customWidth="1"/>
    <col min="1439" max="1441" width="6.36328125" style="11" bestFit="1" customWidth="1"/>
    <col min="1442" max="1444" width="15.26953125" style="11" bestFit="1" customWidth="1"/>
    <col min="1445" max="1445" width="8.90625" style="11" bestFit="1" customWidth="1"/>
    <col min="1446" max="1447" width="15.26953125" style="11" bestFit="1" customWidth="1"/>
    <col min="1448" max="1449" width="6.36328125" style="11" bestFit="1" customWidth="1"/>
    <col min="1450" max="1450" width="15.26953125" style="11" bestFit="1" customWidth="1"/>
    <col min="1451" max="1451" width="8.90625" style="11" bestFit="1" customWidth="1"/>
    <col min="1452" max="1452" width="15.26953125" style="11" bestFit="1" customWidth="1"/>
    <col min="1453" max="1453" width="6.36328125" style="11" bestFit="1" customWidth="1"/>
    <col min="1454" max="1454" width="8.90625" style="11" bestFit="1" customWidth="1"/>
    <col min="1455" max="1455" width="15.26953125" style="11" bestFit="1" customWidth="1"/>
    <col min="1456" max="1456" width="6.36328125" style="11" bestFit="1" customWidth="1"/>
    <col min="1457" max="1457" width="14" style="11" bestFit="1" customWidth="1"/>
    <col min="1458" max="1458" width="15.26953125" style="11" bestFit="1" customWidth="1"/>
    <col min="1459" max="1459" width="6.36328125" style="11" bestFit="1" customWidth="1"/>
    <col min="1460" max="1460" width="15.26953125" style="11" bestFit="1" customWidth="1"/>
    <col min="1461" max="1461" width="10.1796875" style="11" bestFit="1" customWidth="1"/>
    <col min="1462" max="1462" width="8.90625" style="11" bestFit="1" customWidth="1"/>
    <col min="1463" max="1464" width="15.26953125" style="11" bestFit="1" customWidth="1"/>
    <col min="1465" max="1466" width="6.36328125" style="11" bestFit="1" customWidth="1"/>
    <col min="1467" max="1467" width="6.54296875" style="11" bestFit="1" customWidth="1"/>
    <col min="1468" max="1471" width="15.26953125" style="11" bestFit="1" customWidth="1"/>
    <col min="1472" max="1472" width="8.90625" style="11" bestFit="1" customWidth="1"/>
    <col min="1473" max="1475" width="15.26953125" style="11" bestFit="1" customWidth="1"/>
    <col min="1476" max="1479" width="6.36328125" style="11" bestFit="1" customWidth="1"/>
    <col min="1480" max="1480" width="6.54296875" style="11" bestFit="1" customWidth="1"/>
    <col min="1481" max="1481" width="6.36328125" style="11" bestFit="1" customWidth="1"/>
    <col min="1482" max="1485" width="15.26953125" style="11" bestFit="1" customWidth="1"/>
    <col min="1486" max="1486" width="7.81640625" style="11" bestFit="1" customWidth="1"/>
    <col min="1487" max="1487" width="15.26953125" style="11" bestFit="1" customWidth="1"/>
    <col min="1488" max="1490" width="6.36328125" style="11" bestFit="1" customWidth="1"/>
    <col min="1491" max="1491" width="6.54296875" style="11" bestFit="1" customWidth="1"/>
    <col min="1492" max="1493" width="6.36328125" style="11" bestFit="1" customWidth="1"/>
    <col min="1494" max="1494" width="14" style="11" bestFit="1" customWidth="1"/>
    <col min="1495" max="1495" width="15.26953125" style="11" bestFit="1" customWidth="1"/>
    <col min="1496" max="1496" width="8.90625" style="11" bestFit="1" customWidth="1"/>
    <col min="1497" max="1498" width="15.26953125" style="11" bestFit="1" customWidth="1"/>
    <col min="1499" max="1501" width="6.36328125" style="11" bestFit="1" customWidth="1"/>
    <col min="1502" max="1502" width="15.26953125" style="11" bestFit="1" customWidth="1"/>
    <col min="1503" max="1503" width="6.36328125" style="11" bestFit="1" customWidth="1"/>
    <col min="1504" max="1504" width="6.54296875" style="11" bestFit="1" customWidth="1"/>
    <col min="1505" max="1505" width="6.36328125" style="11" bestFit="1" customWidth="1"/>
    <col min="1506" max="1510" width="15.26953125" style="11" bestFit="1" customWidth="1"/>
    <col min="1511" max="1511" width="6.36328125" style="11" bestFit="1" customWidth="1"/>
    <col min="1512" max="1512" width="14" style="11" bestFit="1" customWidth="1"/>
    <col min="1513" max="1513" width="15.26953125" style="11" bestFit="1" customWidth="1"/>
    <col min="1514" max="1514" width="14" style="11" bestFit="1" customWidth="1"/>
    <col min="1515" max="1515" width="15.26953125" style="11" bestFit="1" customWidth="1"/>
    <col min="1516" max="1516" width="8.90625" style="11" bestFit="1" customWidth="1"/>
    <col min="1517" max="1519" width="6.36328125" style="11" bestFit="1" customWidth="1"/>
    <col min="1520" max="1520" width="15.26953125" style="11" bestFit="1" customWidth="1"/>
    <col min="1521" max="1521" width="8.90625" style="11" bestFit="1" customWidth="1"/>
    <col min="1522" max="1522" width="14" style="11" bestFit="1" customWidth="1"/>
    <col min="1523" max="1525" width="6.36328125" style="11" bestFit="1" customWidth="1"/>
    <col min="1526" max="1526" width="15.26953125" style="11" bestFit="1" customWidth="1"/>
    <col min="1527" max="1527" width="8.90625" style="11" bestFit="1" customWidth="1"/>
    <col min="1528" max="1530" width="15.26953125" style="11" bestFit="1" customWidth="1"/>
    <col min="1531" max="1531" width="6.36328125" style="11" bestFit="1" customWidth="1"/>
    <col min="1532" max="1532" width="8.90625" style="11" bestFit="1" customWidth="1"/>
    <col min="1533" max="1533" width="15.26953125" style="11" bestFit="1" customWidth="1"/>
    <col min="1534" max="1534" width="13.453125" style="11" bestFit="1" customWidth="1"/>
    <col min="1535" max="1535" width="9.08984375" style="11" bestFit="1" customWidth="1"/>
    <col min="1536" max="1537" width="6.36328125" style="11" bestFit="1" customWidth="1"/>
    <col min="1538" max="1542" width="15.26953125" style="11" bestFit="1" customWidth="1"/>
    <col min="1543" max="1543" width="6.36328125" style="11" bestFit="1" customWidth="1"/>
    <col min="1544" max="1545" width="15.26953125" style="11" bestFit="1" customWidth="1"/>
    <col min="1546" max="1549" width="6.36328125" style="11" bestFit="1" customWidth="1"/>
    <col min="1550" max="1550" width="15.26953125" style="11" bestFit="1" customWidth="1"/>
    <col min="1551" max="1559" width="6.36328125" style="11" bestFit="1" customWidth="1"/>
    <col min="1560" max="1560" width="15.26953125" style="11" bestFit="1" customWidth="1"/>
    <col min="1561" max="1564" width="6.36328125" style="11" bestFit="1" customWidth="1"/>
    <col min="1565" max="1565" width="15.26953125" style="11" bestFit="1" customWidth="1"/>
    <col min="1566" max="1571" width="6.36328125" style="11" bestFit="1" customWidth="1"/>
    <col min="1572" max="1572" width="15.26953125" style="11" bestFit="1" customWidth="1"/>
    <col min="1573" max="1573" width="12.7265625" style="11" bestFit="1" customWidth="1"/>
    <col min="1574" max="1574" width="14" style="11" bestFit="1" customWidth="1"/>
    <col min="1575" max="16384" width="13.81640625" style="11"/>
  </cols>
  <sheetData>
    <row r="1" spans="1:13" x14ac:dyDescent="0.45">
      <c r="A1" s="11" t="s">
        <v>54</v>
      </c>
    </row>
    <row r="2" spans="1:13" x14ac:dyDescent="0.45">
      <c r="A2" s="11" t="s">
        <v>55</v>
      </c>
      <c r="B2" s="11" t="s">
        <v>56</v>
      </c>
      <c r="D2" s="11" t="s">
        <v>57</v>
      </c>
    </row>
    <row r="4" spans="1:13" x14ac:dyDescent="0.45">
      <c r="A4" t="s">
        <v>58</v>
      </c>
      <c r="B4" t="s">
        <v>59</v>
      </c>
      <c r="C4"/>
      <c r="D4"/>
      <c r="E4"/>
      <c r="F4"/>
      <c r="G4"/>
      <c r="H4"/>
      <c r="I4"/>
      <c r="J4"/>
      <c r="K4"/>
      <c r="L4"/>
      <c r="M4"/>
    </row>
    <row r="5" spans="1:13" x14ac:dyDescent="0.45">
      <c r="A5" t="s">
        <v>60</v>
      </c>
      <c r="B5"/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</row>
    <row r="6" spans="1:13" x14ac:dyDescent="0.45">
      <c r="A6" t="s">
        <v>73</v>
      </c>
      <c r="B6"/>
      <c r="C6"/>
      <c r="D6">
        <v>-1.5929424559293581E-2</v>
      </c>
      <c r="E6"/>
      <c r="F6">
        <v>-3.6754765923998289E-2</v>
      </c>
      <c r="G6"/>
      <c r="H6"/>
      <c r="I6">
        <v>-3.5108973798515186E-2</v>
      </c>
      <c r="J6"/>
      <c r="K6">
        <v>-4.0336073202622558E-3</v>
      </c>
      <c r="L6"/>
      <c r="M6">
        <v>-2.5659990840553766E-2</v>
      </c>
    </row>
    <row r="7" spans="1:13" x14ac:dyDescent="0.45">
      <c r="A7" t="s">
        <v>74</v>
      </c>
      <c r="B7"/>
      <c r="C7"/>
      <c r="D7"/>
      <c r="E7"/>
      <c r="F7">
        <v>-5.1596897063760583E-2</v>
      </c>
      <c r="G7"/>
      <c r="H7">
        <v>-3.9999243932440177E-2</v>
      </c>
      <c r="I7"/>
      <c r="J7"/>
      <c r="K7"/>
      <c r="L7"/>
      <c r="M7">
        <v>-4.1656051522628808E-2</v>
      </c>
    </row>
    <row r="8" spans="1:13" x14ac:dyDescent="0.45">
      <c r="A8" t="s">
        <v>75</v>
      </c>
      <c r="B8"/>
      <c r="C8"/>
      <c r="D8">
        <v>3.8112105845575783E-3</v>
      </c>
      <c r="E8"/>
      <c r="F8">
        <v>-4.9822305082319551E-2</v>
      </c>
      <c r="G8">
        <v>1.2955084736178679E-3</v>
      </c>
      <c r="H8">
        <v>-2.4908699354054858E-2</v>
      </c>
      <c r="I8">
        <v>2.0811297863508548E-3</v>
      </c>
      <c r="J8"/>
      <c r="K8">
        <v>-1.5497381474387653E-2</v>
      </c>
      <c r="L8">
        <v>1.4541979316848863E-3</v>
      </c>
      <c r="M8">
        <v>-1.1654906698771656E-2</v>
      </c>
    </row>
    <row r="9" spans="1:13" x14ac:dyDescent="0.45">
      <c r="A9" t="s">
        <v>76</v>
      </c>
      <c r="B9"/>
      <c r="C9"/>
      <c r="D9">
        <v>-2.9186700323117171E-2</v>
      </c>
      <c r="E9"/>
      <c r="F9">
        <v>-5.7650173896815184E-2</v>
      </c>
      <c r="G9">
        <v>-4.2075270718179875E-2</v>
      </c>
      <c r="H9">
        <v>-3.1429957730123581E-2</v>
      </c>
      <c r="I9">
        <v>-4.1300197862610973E-2</v>
      </c>
      <c r="J9">
        <v>-1.4524621477873367E-2</v>
      </c>
      <c r="K9">
        <v>-2.6624054564653287E-2</v>
      </c>
      <c r="L9"/>
      <c r="M9">
        <v>-4.0280991971305739E-2</v>
      </c>
    </row>
    <row r="10" spans="1:13" x14ac:dyDescent="0.45">
      <c r="A10" t="s">
        <v>77</v>
      </c>
      <c r="B10">
        <v>4.2104703940116506E-3</v>
      </c>
      <c r="C10">
        <v>4.7614997055269793E-4</v>
      </c>
      <c r="D10">
        <v>0.35304893653653457</v>
      </c>
      <c r="E10">
        <v>-8.0586529186329624E-4</v>
      </c>
      <c r="F10">
        <v>7.1765230107575977E-3</v>
      </c>
      <c r="G10">
        <v>-8.2699569608886865E-3</v>
      </c>
      <c r="H10">
        <v>4.4468878692009002E-2</v>
      </c>
      <c r="I10">
        <v>5.4571496714792472E-2</v>
      </c>
      <c r="J10">
        <v>2.0017845332012008E-2</v>
      </c>
      <c r="K10">
        <v>1.6900791816211923E-2</v>
      </c>
      <c r="L10">
        <v>-2.6566625812110122E-3</v>
      </c>
      <c r="M10">
        <v>2.5464035842985799E-2</v>
      </c>
    </row>
    <row r="11" spans="1:13" x14ac:dyDescent="0.45">
      <c r="A11" t="s">
        <v>78</v>
      </c>
      <c r="B11"/>
      <c r="C11"/>
      <c r="D11"/>
      <c r="E11">
        <v>-7.4210935802286881E-3</v>
      </c>
      <c r="F11"/>
      <c r="G11"/>
      <c r="H11"/>
      <c r="I11"/>
      <c r="J11"/>
      <c r="K11">
        <v>-7.4433453978347084E-3</v>
      </c>
      <c r="L11"/>
      <c r="M11">
        <v>-7.442881818301249E-3</v>
      </c>
    </row>
    <row r="12" spans="1:13" x14ac:dyDescent="0.45">
      <c r="A12" t="s">
        <v>79</v>
      </c>
      <c r="B12"/>
      <c r="C12"/>
      <c r="D12"/>
      <c r="E12"/>
      <c r="F12"/>
      <c r="G12">
        <v>-1.2269478329831718E-2</v>
      </c>
      <c r="H12"/>
      <c r="I12"/>
      <c r="J12"/>
      <c r="K12">
        <v>1.907710745315061E-2</v>
      </c>
      <c r="L12"/>
      <c r="M12">
        <v>3.4038145616594462E-3</v>
      </c>
    </row>
    <row r="13" spans="1:13" x14ac:dyDescent="0.45">
      <c r="A13" t="s">
        <v>80</v>
      </c>
      <c r="B13"/>
      <c r="C13"/>
      <c r="D13"/>
      <c r="E13"/>
      <c r="F13">
        <v>-1.0901612160121754E-2</v>
      </c>
      <c r="G13">
        <v>5.0484558917898489E-3</v>
      </c>
      <c r="H13"/>
      <c r="I13"/>
      <c r="J13"/>
      <c r="K13"/>
      <c r="L13"/>
      <c r="M13">
        <v>4.162341000016982E-3</v>
      </c>
    </row>
    <row r="14" spans="1:13" x14ac:dyDescent="0.45">
      <c r="A14" t="s">
        <v>81</v>
      </c>
      <c r="B14"/>
      <c r="C14"/>
      <c r="D14">
        <v>-3.7317053680761153E-3</v>
      </c>
      <c r="E14"/>
      <c r="F14">
        <v>1.5284732338663839E-2</v>
      </c>
      <c r="G14">
        <v>2.9191230715456032E-3</v>
      </c>
      <c r="H14">
        <v>6.7627742525909213E-3</v>
      </c>
      <c r="I14">
        <v>4.2488504178883908E-3</v>
      </c>
      <c r="J14">
        <v>4.5441204648351986E-3</v>
      </c>
      <c r="K14">
        <v>-9.6795973152217325E-4</v>
      </c>
      <c r="L14">
        <v>-5.7768573026574878E-2</v>
      </c>
      <c r="M14">
        <v>2.8495591718888792E-3</v>
      </c>
    </row>
    <row r="15" spans="1:13" x14ac:dyDescent="0.45">
      <c r="A15" t="s">
        <v>82</v>
      </c>
      <c r="B15"/>
      <c r="C15"/>
      <c r="D15"/>
      <c r="E15"/>
      <c r="F15">
        <v>-3.4170880643543532E-2</v>
      </c>
      <c r="G15"/>
      <c r="H15"/>
      <c r="I15">
        <v>6.369962353269143E-3</v>
      </c>
      <c r="J15">
        <v>-6.7945872000449437E-4</v>
      </c>
      <c r="K15"/>
      <c r="L15"/>
      <c r="M15">
        <v>-1.2357564307172428E-2</v>
      </c>
    </row>
    <row r="16" spans="1:13" x14ac:dyDescent="0.45">
      <c r="A16" t="s">
        <v>83</v>
      </c>
      <c r="B16"/>
      <c r="C16"/>
      <c r="D16">
        <v>7.1651779692511151E-3</v>
      </c>
      <c r="E16">
        <v>8.1968747907847916E-3</v>
      </c>
      <c r="F16">
        <v>3.3997707893226169E-2</v>
      </c>
      <c r="G16">
        <v>6.1129681313196911E-3</v>
      </c>
      <c r="H16">
        <v>-4.7918487009681598E-3</v>
      </c>
      <c r="I16">
        <v>4.4966191254255605E-2</v>
      </c>
      <c r="J16"/>
      <c r="K16">
        <v>5.3183951000871643E-3</v>
      </c>
      <c r="L16"/>
      <c r="M16">
        <v>7.8878692211563767E-3</v>
      </c>
    </row>
    <row r="17" spans="1:13" x14ac:dyDescent="0.45">
      <c r="A17" t="s">
        <v>86</v>
      </c>
      <c r="B17"/>
      <c r="C17">
        <v>5.8784420521950931E-3</v>
      </c>
      <c r="D17">
        <v>-3.9839065133032165E-3</v>
      </c>
      <c r="E17"/>
      <c r="F17">
        <v>5.8888938407408511E-3</v>
      </c>
      <c r="G17">
        <v>-1.8762227129056445E-2</v>
      </c>
      <c r="H17">
        <v>-1.3026566255406349E-2</v>
      </c>
      <c r="I17">
        <v>-1.0658050857311014E-2</v>
      </c>
      <c r="J17">
        <v>-8.2758464405422432E-3</v>
      </c>
      <c r="K17">
        <v>-6.2052033133383399E-3</v>
      </c>
      <c r="L17">
        <v>1.1913220067372518E-2</v>
      </c>
      <c r="M17">
        <v>-7.6968951865640433E-3</v>
      </c>
    </row>
    <row r="18" spans="1:13" x14ac:dyDescent="0.45">
      <c r="A18" t="s">
        <v>87</v>
      </c>
      <c r="B18"/>
      <c r="C18"/>
      <c r="D18">
        <v>8.8452785409920409E-5</v>
      </c>
      <c r="E18"/>
      <c r="F18">
        <v>6.8232495273656824E-5</v>
      </c>
      <c r="G18">
        <v>7.1093937946270502E-5</v>
      </c>
      <c r="H18">
        <v>4.4098692119826088E-5</v>
      </c>
      <c r="I18">
        <v>8.1412981509954013E-5</v>
      </c>
      <c r="J18">
        <v>7.1213233608036219E-5</v>
      </c>
      <c r="K18">
        <v>5.9639060392191467E-5</v>
      </c>
      <c r="L18"/>
      <c r="M18">
        <v>6.642816577922388E-5</v>
      </c>
    </row>
    <row r="19" spans="1:13" x14ac:dyDescent="0.45">
      <c r="A19" t="s">
        <v>88</v>
      </c>
      <c r="B19"/>
      <c r="C19"/>
      <c r="D19">
        <v>9.5993505073841412E-3</v>
      </c>
      <c r="E19"/>
      <c r="F19">
        <v>-1.1257078294733991E-2</v>
      </c>
      <c r="G19"/>
      <c r="H19">
        <v>-6.0884479695530944E-2</v>
      </c>
      <c r="I19">
        <v>-9.2600657662421038E-2</v>
      </c>
      <c r="J19"/>
      <c r="K19">
        <v>-2.0999524082010727E-2</v>
      </c>
      <c r="L19"/>
      <c r="M19">
        <v>-3.1921859581607523E-2</v>
      </c>
    </row>
    <row r="20" spans="1:13" x14ac:dyDescent="0.45">
      <c r="A20" t="s">
        <v>109</v>
      </c>
      <c r="B20"/>
      <c r="C20"/>
      <c r="D20"/>
      <c r="E20">
        <v>1.8652616379810194E-2</v>
      </c>
      <c r="F20"/>
      <c r="G20"/>
      <c r="H20"/>
      <c r="I20"/>
      <c r="J20"/>
      <c r="K20"/>
      <c r="L20"/>
      <c r="M20">
        <v>1.8652616379810194E-2</v>
      </c>
    </row>
    <row r="21" spans="1:13" x14ac:dyDescent="0.45">
      <c r="A21" t="s">
        <v>110</v>
      </c>
      <c r="B21"/>
      <c r="C21"/>
      <c r="D21"/>
      <c r="E21"/>
      <c r="F21"/>
      <c r="G21"/>
      <c r="H21"/>
      <c r="I21">
        <v>6.6743306006377345E-2</v>
      </c>
      <c r="J21"/>
      <c r="K21"/>
      <c r="L21"/>
      <c r="M21">
        <v>6.6743306006377345E-2</v>
      </c>
    </row>
    <row r="22" spans="1:13" x14ac:dyDescent="0.45">
      <c r="A22" t="s">
        <v>89</v>
      </c>
      <c r="B22"/>
      <c r="C22"/>
      <c r="D22"/>
      <c r="E22"/>
      <c r="F22">
        <v>7.4264401543351344E-3</v>
      </c>
      <c r="G22"/>
      <c r="H22">
        <v>-5.2017147090044603E-2</v>
      </c>
      <c r="I22">
        <v>-2.2378235795081497E-2</v>
      </c>
      <c r="J22">
        <v>-9.4544961715805842E-2</v>
      </c>
      <c r="K22">
        <v>1.2784942495009805E-2</v>
      </c>
      <c r="L22">
        <v>1.3376223427573164E-2</v>
      </c>
      <c r="M22">
        <v>-1.8159534383918353E-2</v>
      </c>
    </row>
    <row r="23" spans="1:13" x14ac:dyDescent="0.45">
      <c r="A23" t="s">
        <v>91</v>
      </c>
      <c r="B23"/>
      <c r="C23"/>
      <c r="D23"/>
      <c r="E23"/>
      <c r="F23">
        <v>-2.2568173270998804E-2</v>
      </c>
      <c r="G23"/>
      <c r="H23">
        <v>-1.6374572752963612E-2</v>
      </c>
      <c r="I23"/>
      <c r="J23">
        <v>6.8398445870298308E-2</v>
      </c>
      <c r="K23">
        <v>-3.3645792305615929E-2</v>
      </c>
      <c r="L23"/>
      <c r="M23">
        <v>2.0268554789198184E-3</v>
      </c>
    </row>
    <row r="24" spans="1:13" x14ac:dyDescent="0.45">
      <c r="A24" t="s">
        <v>93</v>
      </c>
      <c r="B24"/>
      <c r="C24"/>
      <c r="D24"/>
      <c r="E24"/>
      <c r="F24">
        <v>-5.8471120879650916E-3</v>
      </c>
      <c r="G24"/>
      <c r="H24">
        <v>4.9250614450712478E-3</v>
      </c>
      <c r="I24">
        <v>2.2140725670257255E-3</v>
      </c>
      <c r="J24"/>
      <c r="K24">
        <v>-3.7452701526385023E-3</v>
      </c>
      <c r="L24"/>
      <c r="M24">
        <v>-1.1245289851387904E-4</v>
      </c>
    </row>
    <row r="25" spans="1:13" x14ac:dyDescent="0.45">
      <c r="A25" t="s">
        <v>94</v>
      </c>
      <c r="B25"/>
      <c r="C25"/>
      <c r="D25"/>
      <c r="E25">
        <v>-2.01647315625747E-4</v>
      </c>
      <c r="F25"/>
      <c r="G25">
        <v>-2.1557638881574998E-2</v>
      </c>
      <c r="H25"/>
      <c r="I25"/>
      <c r="J25"/>
      <c r="K25"/>
      <c r="L25"/>
      <c r="M25">
        <v>-1.0879643098600372E-2</v>
      </c>
    </row>
    <row r="26" spans="1:13" x14ac:dyDescent="0.45">
      <c r="A26" t="s">
        <v>95</v>
      </c>
      <c r="B26"/>
      <c r="C26">
        <v>-2.5003484194549286E-2</v>
      </c>
      <c r="D26"/>
      <c r="E26">
        <v>8.3422818760809925E-3</v>
      </c>
      <c r="F26">
        <v>-7.2459818804069343E-3</v>
      </c>
      <c r="G26"/>
      <c r="H26">
        <v>1.0003591834914284E-3</v>
      </c>
      <c r="I26">
        <v>-1.8634351757977895E-4</v>
      </c>
      <c r="J26">
        <v>-1.1463530811865383E-3</v>
      </c>
      <c r="K26">
        <v>-1.2677928683420865E-2</v>
      </c>
      <c r="L26">
        <v>7.3042638069427124E-3</v>
      </c>
      <c r="M26">
        <v>-6.4254462049869532E-3</v>
      </c>
    </row>
    <row r="27" spans="1:13" x14ac:dyDescent="0.45">
      <c r="A27" t="s">
        <v>96</v>
      </c>
      <c r="B27"/>
      <c r="C27"/>
      <c r="D27"/>
      <c r="E27"/>
      <c r="F27"/>
      <c r="G27"/>
      <c r="H27"/>
      <c r="I27"/>
      <c r="J27"/>
      <c r="K27"/>
      <c r="L27">
        <v>1.8215871149625418E-2</v>
      </c>
      <c r="M27">
        <v>1.8215871149625418E-2</v>
      </c>
    </row>
    <row r="28" spans="1:13" x14ac:dyDescent="0.45">
      <c r="A28" t="s">
        <v>98</v>
      </c>
      <c r="B28"/>
      <c r="C28"/>
      <c r="D28"/>
      <c r="E28"/>
      <c r="F28"/>
      <c r="G28"/>
      <c r="H28">
        <v>7.9937221617119494E-3</v>
      </c>
      <c r="I28"/>
      <c r="J28"/>
      <c r="K28">
        <v>-4.9232124453459369E-3</v>
      </c>
      <c r="L28"/>
      <c r="M28">
        <v>6.3791053358297142E-3</v>
      </c>
    </row>
    <row r="29" spans="1:13" x14ac:dyDescent="0.45">
      <c r="A29" t="s">
        <v>99</v>
      </c>
      <c r="B29"/>
      <c r="C29"/>
      <c r="D29"/>
      <c r="E29"/>
      <c r="F29"/>
      <c r="G29">
        <v>-4.5496441747517213E-2</v>
      </c>
      <c r="H29"/>
      <c r="I29"/>
      <c r="J29"/>
      <c r="K29">
        <v>-3.7037948157772282E-2</v>
      </c>
      <c r="L29"/>
      <c r="M29">
        <v>-4.1267194952644748E-2</v>
      </c>
    </row>
    <row r="30" spans="1:13" x14ac:dyDescent="0.45">
      <c r="A30" t="s">
        <v>100</v>
      </c>
      <c r="B30"/>
      <c r="C30"/>
      <c r="D30">
        <v>2.4677932051795803E-2</v>
      </c>
      <c r="E30"/>
      <c r="F30">
        <v>-3.5800919791627493E-2</v>
      </c>
      <c r="G30">
        <v>-1.595354358003602E-2</v>
      </c>
      <c r="H30">
        <v>-2.3132624392202157E-2</v>
      </c>
      <c r="I30">
        <v>-1.5795884830714448E-2</v>
      </c>
      <c r="J30"/>
      <c r="K30">
        <v>-1.1815452536971265E-2</v>
      </c>
      <c r="L30">
        <v>-8.0811672080006697E-2</v>
      </c>
      <c r="M30">
        <v>-1.887127652224448E-2</v>
      </c>
    </row>
    <row r="31" spans="1:13" x14ac:dyDescent="0.45">
      <c r="A31" t="s">
        <v>101</v>
      </c>
      <c r="B31"/>
      <c r="C31"/>
      <c r="D31">
        <v>-1.2113901221551138E-2</v>
      </c>
      <c r="E31"/>
      <c r="F31">
        <v>-3.5796898116577089E-2</v>
      </c>
      <c r="G31"/>
      <c r="H31">
        <v>3.3475788545672125E-3</v>
      </c>
      <c r="I31">
        <v>-1.8275040885883276E-2</v>
      </c>
      <c r="J31">
        <v>-2.214661284143471E-2</v>
      </c>
      <c r="K31">
        <v>-2.1003448700495381E-2</v>
      </c>
      <c r="L31">
        <v>-8.8549100404992531E-2</v>
      </c>
      <c r="M31">
        <v>-2.2560854959746846E-2</v>
      </c>
    </row>
    <row r="32" spans="1:13" x14ac:dyDescent="0.45">
      <c r="A32" t="s">
        <v>103</v>
      </c>
      <c r="B32"/>
      <c r="C32">
        <v>-2.6079726421928018E-2</v>
      </c>
      <c r="D32"/>
      <c r="E32">
        <v>-8.0200283169949982E-3</v>
      </c>
      <c r="F32"/>
      <c r="G32"/>
      <c r="H32"/>
      <c r="I32"/>
      <c r="J32"/>
      <c r="K32"/>
      <c r="L32"/>
      <c r="M32">
        <v>-1.4039927685306005E-2</v>
      </c>
    </row>
    <row r="33" spans="1:13" x14ac:dyDescent="0.45">
      <c r="A33" t="s">
        <v>71</v>
      </c>
      <c r="B33">
        <v>4.2104703940116506E-3</v>
      </c>
      <c r="C33">
        <v>4.2013159545792565E-5</v>
      </c>
      <c r="D33">
        <v>2.0849762678472796E-2</v>
      </c>
      <c r="E33">
        <v>3.107633251124254E-4</v>
      </c>
      <c r="F33">
        <v>2.8733006066769041E-3</v>
      </c>
      <c r="G33">
        <v>-1.0482061583435568E-2</v>
      </c>
      <c r="H33">
        <v>1.2663234415529606E-3</v>
      </c>
      <c r="I33">
        <v>7.1637239697221172E-3</v>
      </c>
      <c r="J33">
        <v>-6.0760631997341819E-3</v>
      </c>
      <c r="K33">
        <v>-6.288025929851543E-3</v>
      </c>
      <c r="L33">
        <v>-1.4147449875973092E-2</v>
      </c>
      <c r="M33">
        <v>-8.9821854667213188E-5</v>
      </c>
    </row>
    <row r="35" spans="1:13" x14ac:dyDescent="0.45">
      <c r="A35" s="12" t="s">
        <v>104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3" x14ac:dyDescent="0.45">
      <c r="A36" s="13" t="s">
        <v>105</v>
      </c>
      <c r="B36" s="11" t="s">
        <v>106</v>
      </c>
      <c r="C36" s="14" t="s">
        <v>61</v>
      </c>
      <c r="D36" s="14" t="s">
        <v>62</v>
      </c>
      <c r="E36" s="14" t="s">
        <v>63</v>
      </c>
      <c r="F36" s="14" t="s">
        <v>64</v>
      </c>
      <c r="G36" s="14" t="s">
        <v>65</v>
      </c>
      <c r="H36" s="14" t="s">
        <v>66</v>
      </c>
      <c r="I36" s="14" t="s">
        <v>67</v>
      </c>
      <c r="J36" s="14" t="s">
        <v>68</v>
      </c>
      <c r="K36" s="14" t="s">
        <v>69</v>
      </c>
      <c r="L36" s="15" t="s">
        <v>107</v>
      </c>
      <c r="M36" s="15" t="s">
        <v>108</v>
      </c>
    </row>
    <row r="37" spans="1:13" x14ac:dyDescent="0.45">
      <c r="A37" s="12" t="s">
        <v>73</v>
      </c>
      <c r="B37" s="20" t="s">
        <v>116</v>
      </c>
      <c r="C37" s="20" t="s">
        <v>116</v>
      </c>
      <c r="D37" s="20">
        <v>-1.4593340368057881E-2</v>
      </c>
      <c r="E37" s="20" t="s">
        <v>116</v>
      </c>
      <c r="F37" s="20">
        <v>-4.5033295481342703E-2</v>
      </c>
      <c r="G37" s="20" t="s">
        <v>116</v>
      </c>
      <c r="H37" s="20" t="s">
        <v>116</v>
      </c>
      <c r="I37" s="20">
        <v>-1.0172691101334902E-2</v>
      </c>
      <c r="J37" s="20" t="s">
        <v>116</v>
      </c>
      <c r="K37" s="20">
        <v>-4.0336073202622558E-3</v>
      </c>
      <c r="L37" s="20" t="s">
        <v>116</v>
      </c>
      <c r="M37" s="20">
        <v>-1.7086746063877254E-2</v>
      </c>
    </row>
    <row r="38" spans="1:13" x14ac:dyDescent="0.45">
      <c r="A38" s="12" t="s">
        <v>74</v>
      </c>
      <c r="B38" s="20" t="s">
        <v>116</v>
      </c>
      <c r="C38" s="20" t="s">
        <v>116</v>
      </c>
      <c r="D38" s="20" t="s">
        <v>116</v>
      </c>
      <c r="E38" s="20" t="s">
        <v>116</v>
      </c>
      <c r="F38" s="20">
        <v>-5.1596897063760583E-2</v>
      </c>
      <c r="G38" s="20" t="s">
        <v>116</v>
      </c>
      <c r="H38" s="20">
        <v>-3.5035619076502544E-2</v>
      </c>
      <c r="I38" s="20" t="s">
        <v>116</v>
      </c>
      <c r="J38" s="20" t="s">
        <v>116</v>
      </c>
      <c r="K38" s="20" t="s">
        <v>116</v>
      </c>
      <c r="L38" s="20" t="s">
        <v>116</v>
      </c>
      <c r="M38" s="20">
        <v>-3.5878060645306367E-2</v>
      </c>
    </row>
    <row r="39" spans="1:13" x14ac:dyDescent="0.45">
      <c r="A39" s="12" t="s">
        <v>75</v>
      </c>
      <c r="B39" s="20" t="s">
        <v>116</v>
      </c>
      <c r="C39" s="20" t="s">
        <v>116</v>
      </c>
      <c r="D39" s="20">
        <v>2.0466267497820877E-3</v>
      </c>
      <c r="E39" s="20" t="s">
        <v>116</v>
      </c>
      <c r="F39" s="20">
        <v>-4.7985595535645097E-2</v>
      </c>
      <c r="G39" s="20">
        <v>2.0134369804381998E-3</v>
      </c>
      <c r="H39" s="20">
        <v>2.6612072837480139E-3</v>
      </c>
      <c r="I39" s="20">
        <v>2.4771780592414382E-3</v>
      </c>
      <c r="J39" s="20" t="s">
        <v>116</v>
      </c>
      <c r="K39" s="20">
        <v>8.9108851027974527E-4</v>
      </c>
      <c r="L39" s="20">
        <v>1.4541979316848863E-3</v>
      </c>
      <c r="M39" s="20">
        <v>2.3047836027542037E-3</v>
      </c>
    </row>
    <row r="40" spans="1:13" x14ac:dyDescent="0.45">
      <c r="A40" s="12" t="s">
        <v>76</v>
      </c>
      <c r="B40" s="20" t="s">
        <v>116</v>
      </c>
      <c r="C40" s="20" t="s">
        <v>116</v>
      </c>
      <c r="D40" s="20">
        <v>-2.8567469385830511E-2</v>
      </c>
      <c r="E40" s="20" t="s">
        <v>116</v>
      </c>
      <c r="F40" s="20">
        <v>-6.0158348336018887E-2</v>
      </c>
      <c r="G40" s="20">
        <v>-4.3699261310109323E-2</v>
      </c>
      <c r="H40" s="20">
        <v>-3.1415846573540081E-2</v>
      </c>
      <c r="I40" s="20">
        <v>-4.3866458629180399E-2</v>
      </c>
      <c r="J40" s="20">
        <v>-1.4524621477873367E-2</v>
      </c>
      <c r="K40" s="20">
        <v>-2.7803468247726101E-2</v>
      </c>
      <c r="L40" s="20" t="s">
        <v>116</v>
      </c>
      <c r="M40" s="20">
        <v>-4.3011447748230992E-2</v>
      </c>
    </row>
    <row r="41" spans="1:13" x14ac:dyDescent="0.45">
      <c r="A41" s="12" t="s">
        <v>77</v>
      </c>
      <c r="B41" s="20">
        <v>4.2292312715681022E-3</v>
      </c>
      <c r="C41" s="20">
        <v>2.1216273038671307E-2</v>
      </c>
      <c r="D41" s="20">
        <v>9.4624497023345328E-2</v>
      </c>
      <c r="E41" s="20">
        <v>-6.0862645106083404E-3</v>
      </c>
      <c r="F41" s="20">
        <v>2.8608768552507699E-2</v>
      </c>
      <c r="G41" s="20">
        <v>-2.532901296895321E-3</v>
      </c>
      <c r="H41" s="20">
        <v>5.0032291261847599E-2</v>
      </c>
      <c r="I41" s="20">
        <v>2.3484751042774862E-2</v>
      </c>
      <c r="J41" s="20">
        <v>2.3124550827740717E-2</v>
      </c>
      <c r="K41" s="20">
        <v>5.4795737215324854E-3</v>
      </c>
      <c r="L41" s="20">
        <v>5.4408066799126374E-2</v>
      </c>
      <c r="M41" s="20">
        <v>2.9208394503743542E-2</v>
      </c>
    </row>
    <row r="42" spans="1:13" x14ac:dyDescent="0.45">
      <c r="A42" s="12" t="s">
        <v>78</v>
      </c>
      <c r="B42" s="20" t="s">
        <v>116</v>
      </c>
      <c r="C42" s="20" t="s">
        <v>116</v>
      </c>
      <c r="D42" s="20" t="s">
        <v>116</v>
      </c>
      <c r="E42" s="20">
        <v>-7.4210935802286881E-3</v>
      </c>
      <c r="F42" s="20" t="s">
        <v>116</v>
      </c>
      <c r="G42" s="20" t="s">
        <v>116</v>
      </c>
      <c r="H42" s="20" t="s">
        <v>116</v>
      </c>
      <c r="I42" s="20" t="s">
        <v>116</v>
      </c>
      <c r="J42" s="20" t="s">
        <v>116</v>
      </c>
      <c r="K42" s="20">
        <v>-7.4200013622148318E-3</v>
      </c>
      <c r="L42" s="20" t="s">
        <v>116</v>
      </c>
      <c r="M42" s="20">
        <v>-7.4200184564021223E-3</v>
      </c>
    </row>
    <row r="43" spans="1:13" x14ac:dyDescent="0.45">
      <c r="A43" s="12" t="s">
        <v>79</v>
      </c>
      <c r="B43" s="20" t="s">
        <v>116</v>
      </c>
      <c r="C43" s="20" t="s">
        <v>116</v>
      </c>
      <c r="D43" s="20" t="s">
        <v>116</v>
      </c>
      <c r="E43" s="20" t="s">
        <v>116</v>
      </c>
      <c r="F43" s="20" t="s">
        <v>116</v>
      </c>
      <c r="G43" s="20">
        <v>-1.2269478329831718E-2</v>
      </c>
      <c r="H43" s="20" t="s">
        <v>116</v>
      </c>
      <c r="I43" s="20" t="s">
        <v>116</v>
      </c>
      <c r="J43" s="20" t="s">
        <v>116</v>
      </c>
      <c r="K43" s="20">
        <v>1.9077107453150614E-2</v>
      </c>
      <c r="L43" s="20" t="s">
        <v>116</v>
      </c>
      <c r="M43" s="20">
        <v>1.6668819573912814E-2</v>
      </c>
    </row>
    <row r="44" spans="1:13" x14ac:dyDescent="0.45">
      <c r="A44" s="12" t="s">
        <v>80</v>
      </c>
      <c r="B44" s="20" t="s">
        <v>116</v>
      </c>
      <c r="C44" s="20" t="s">
        <v>116</v>
      </c>
      <c r="D44" s="20" t="s">
        <v>116</v>
      </c>
      <c r="E44" s="20" t="s">
        <v>116</v>
      </c>
      <c r="F44" s="20">
        <v>-1.0901612160121756E-2</v>
      </c>
      <c r="G44" s="20">
        <v>4.4201617846136437E-3</v>
      </c>
      <c r="H44" s="20" t="s">
        <v>116</v>
      </c>
      <c r="I44" s="20" t="s">
        <v>116</v>
      </c>
      <c r="J44" s="20" t="s">
        <v>116</v>
      </c>
      <c r="K44" s="20" t="s">
        <v>116</v>
      </c>
      <c r="L44" s="20" t="s">
        <v>116</v>
      </c>
      <c r="M44" s="20">
        <v>4.2149863950425512E-3</v>
      </c>
    </row>
    <row r="45" spans="1:13" x14ac:dyDescent="0.45">
      <c r="A45" s="12" t="s">
        <v>81</v>
      </c>
      <c r="B45" s="20" t="s">
        <v>116</v>
      </c>
      <c r="C45" s="20" t="s">
        <v>116</v>
      </c>
      <c r="D45" s="20">
        <v>-2.0092274874864038E-3</v>
      </c>
      <c r="E45" s="20" t="s">
        <v>116</v>
      </c>
      <c r="F45" s="20">
        <v>1.6961711492687232E-2</v>
      </c>
      <c r="G45" s="20">
        <v>4.2982516194486967E-3</v>
      </c>
      <c r="H45" s="20">
        <v>4.5206361024458901E-3</v>
      </c>
      <c r="I45" s="20">
        <v>6.7603131730400584E-3</v>
      </c>
      <c r="J45" s="20">
        <v>4.9105389676932587E-3</v>
      </c>
      <c r="K45" s="20">
        <v>-4.2842360585546604E-4</v>
      </c>
      <c r="L45" s="20">
        <v>1.6964604007266193E-3</v>
      </c>
      <c r="M45" s="20">
        <v>4.5153336940582725E-3</v>
      </c>
    </row>
    <row r="46" spans="1:13" x14ac:dyDescent="0.45">
      <c r="A46" s="12" t="s">
        <v>82</v>
      </c>
      <c r="B46" s="20" t="s">
        <v>116</v>
      </c>
      <c r="C46" s="20" t="s">
        <v>116</v>
      </c>
      <c r="D46" s="20" t="s">
        <v>116</v>
      </c>
      <c r="E46" s="20" t="s">
        <v>116</v>
      </c>
      <c r="F46" s="20">
        <v>-2.8131269827032621E-3</v>
      </c>
      <c r="G46" s="20" t="s">
        <v>116</v>
      </c>
      <c r="H46" s="20" t="s">
        <v>116</v>
      </c>
      <c r="I46" s="20">
        <v>6.369962353269143E-3</v>
      </c>
      <c r="J46" s="20">
        <v>-1.8030947937709189E-3</v>
      </c>
      <c r="K46" s="20" t="s">
        <v>116</v>
      </c>
      <c r="L46" s="20" t="s">
        <v>116</v>
      </c>
      <c r="M46" s="20">
        <v>-1.1144266633625281E-3</v>
      </c>
    </row>
    <row r="47" spans="1:13" x14ac:dyDescent="0.45">
      <c r="A47" s="12" t="s">
        <v>83</v>
      </c>
      <c r="B47" s="20" t="s">
        <v>116</v>
      </c>
      <c r="C47" s="20" t="s">
        <v>116</v>
      </c>
      <c r="D47" s="20">
        <v>8.1190646094438917E-3</v>
      </c>
      <c r="E47" s="20">
        <v>8.1968747907847916E-3</v>
      </c>
      <c r="F47" s="20">
        <v>3.1572102566772037E-2</v>
      </c>
      <c r="G47" s="20">
        <v>5.2220623986519513E-3</v>
      </c>
      <c r="H47" s="20">
        <v>-5.0305945848252752E-3</v>
      </c>
      <c r="I47" s="20">
        <v>2.5790565286074145E-2</v>
      </c>
      <c r="J47" s="20" t="s">
        <v>116</v>
      </c>
      <c r="K47" s="20">
        <v>4.1692511125405339E-3</v>
      </c>
      <c r="L47" s="20" t="s">
        <v>116</v>
      </c>
      <c r="M47" s="20">
        <v>5.9763493172175384E-3</v>
      </c>
    </row>
    <row r="48" spans="1:13" x14ac:dyDescent="0.45">
      <c r="A48" s="12" t="s">
        <v>86</v>
      </c>
      <c r="B48" s="20" t="s">
        <v>116</v>
      </c>
      <c r="C48" s="20">
        <v>1.2121478733345299E-2</v>
      </c>
      <c r="D48" s="20">
        <v>-2.7576070106031534E-3</v>
      </c>
      <c r="E48" s="20" t="s">
        <v>116</v>
      </c>
      <c r="F48" s="20">
        <v>-8.0948842819303368E-4</v>
      </c>
      <c r="G48" s="20">
        <v>-2.4442458579925727E-3</v>
      </c>
      <c r="H48" s="20">
        <v>-5.1988509678144819E-3</v>
      </c>
      <c r="I48" s="20">
        <v>-4.6666298573343539E-3</v>
      </c>
      <c r="J48" s="20">
        <v>-5.1888223653050554E-3</v>
      </c>
      <c r="K48" s="20">
        <v>-4.2157681233831925E-3</v>
      </c>
      <c r="L48" s="20">
        <v>1.362692176612984E-2</v>
      </c>
      <c r="M48" s="20">
        <v>-3.9543535645397785E-3</v>
      </c>
    </row>
    <row r="49" spans="1:13" x14ac:dyDescent="0.45">
      <c r="A49" s="12" t="s">
        <v>87</v>
      </c>
      <c r="B49" s="20" t="s">
        <v>116</v>
      </c>
      <c r="C49" s="20" t="s">
        <v>116</v>
      </c>
      <c r="D49" s="20">
        <v>8.8452785409920409E-5</v>
      </c>
      <c r="E49" s="20" t="s">
        <v>116</v>
      </c>
      <c r="F49" s="20">
        <v>7.5274998490688986E-5</v>
      </c>
      <c r="G49" s="20">
        <v>7.1083768437410204E-5</v>
      </c>
      <c r="H49" s="20">
        <v>5.9568159283621899E-5</v>
      </c>
      <c r="I49" s="20">
        <v>7.8574266472471622E-5</v>
      </c>
      <c r="J49" s="20">
        <v>7.1213194421369328E-5</v>
      </c>
      <c r="K49" s="20">
        <v>7.2520298239502244E-5</v>
      </c>
      <c r="L49" s="20" t="s">
        <v>116</v>
      </c>
      <c r="M49" s="20">
        <v>7.0991777815844582E-5</v>
      </c>
    </row>
    <row r="50" spans="1:13" x14ac:dyDescent="0.45">
      <c r="A50" s="12" t="s">
        <v>88</v>
      </c>
      <c r="B50" s="20" t="s">
        <v>116</v>
      </c>
      <c r="C50" s="20" t="s">
        <v>116</v>
      </c>
      <c r="D50" s="20">
        <v>9.5993505073841412E-3</v>
      </c>
      <c r="E50" s="20" t="s">
        <v>116</v>
      </c>
      <c r="F50" s="20">
        <v>-6.1278249638222074E-3</v>
      </c>
      <c r="G50" s="20" t="s">
        <v>116</v>
      </c>
      <c r="H50" s="20">
        <v>-6.0159088735728519E-2</v>
      </c>
      <c r="I50" s="20">
        <v>-0.11361391917575395</v>
      </c>
      <c r="J50" s="20" t="s">
        <v>116</v>
      </c>
      <c r="K50" s="20">
        <v>-1.1438569328967304E-2</v>
      </c>
      <c r="L50" s="20" t="s">
        <v>116</v>
      </c>
      <c r="M50" s="20">
        <v>-1.9778526569817455E-2</v>
      </c>
    </row>
    <row r="51" spans="1:13" x14ac:dyDescent="0.45">
      <c r="A51" s="12" t="s">
        <v>109</v>
      </c>
      <c r="B51" s="20" t="s">
        <v>116</v>
      </c>
      <c r="C51" s="20" t="s">
        <v>116</v>
      </c>
      <c r="D51" s="20" t="s">
        <v>116</v>
      </c>
      <c r="E51" s="20">
        <v>1.8652616379810194E-2</v>
      </c>
      <c r="F51" s="20" t="s">
        <v>116</v>
      </c>
      <c r="G51" s="20" t="s">
        <v>116</v>
      </c>
      <c r="H51" s="20" t="s">
        <v>116</v>
      </c>
      <c r="I51" s="20" t="s">
        <v>116</v>
      </c>
      <c r="J51" s="20" t="s">
        <v>116</v>
      </c>
      <c r="K51" s="20" t="s">
        <v>116</v>
      </c>
      <c r="L51" s="20" t="s">
        <v>116</v>
      </c>
      <c r="M51" s="20">
        <v>1.8652616379810194E-2</v>
      </c>
    </row>
    <row r="52" spans="1:13" x14ac:dyDescent="0.45">
      <c r="A52" s="12" t="s">
        <v>110</v>
      </c>
      <c r="B52" s="20" t="s">
        <v>116</v>
      </c>
      <c r="C52" s="20" t="s">
        <v>116</v>
      </c>
      <c r="D52" s="20" t="s">
        <v>116</v>
      </c>
      <c r="E52" s="20" t="s">
        <v>116</v>
      </c>
      <c r="F52" s="20" t="s">
        <v>116</v>
      </c>
      <c r="G52" s="20" t="s">
        <v>116</v>
      </c>
      <c r="H52" s="20" t="s">
        <v>116</v>
      </c>
      <c r="I52" s="20">
        <v>6.6743306006377345E-2</v>
      </c>
      <c r="J52" s="20" t="s">
        <v>116</v>
      </c>
      <c r="K52" s="20" t="s">
        <v>116</v>
      </c>
      <c r="L52" s="20" t="s">
        <v>116</v>
      </c>
      <c r="M52" s="20">
        <v>6.6743306006377345E-2</v>
      </c>
    </row>
    <row r="53" spans="1:13" x14ac:dyDescent="0.45">
      <c r="A53" s="12" t="s">
        <v>89</v>
      </c>
      <c r="B53" s="20" t="s">
        <v>116</v>
      </c>
      <c r="C53" s="20" t="s">
        <v>116</v>
      </c>
      <c r="D53" s="20" t="s">
        <v>116</v>
      </c>
      <c r="E53" s="20" t="s">
        <v>116</v>
      </c>
      <c r="F53" s="20">
        <v>3.4455528168661838E-3</v>
      </c>
      <c r="G53" s="20" t="s">
        <v>116</v>
      </c>
      <c r="H53" s="20">
        <v>-5.6227141563025378E-2</v>
      </c>
      <c r="I53" s="20">
        <v>-6.1085500524558724E-2</v>
      </c>
      <c r="J53" s="20">
        <v>-9.4544961715805842E-2</v>
      </c>
      <c r="K53" s="20">
        <v>-3.2271122021150338E-2</v>
      </c>
      <c r="L53" s="20">
        <v>1.3376223427573164E-2</v>
      </c>
      <c r="M53" s="20">
        <v>-5.1806127756534891E-2</v>
      </c>
    </row>
    <row r="54" spans="1:13" x14ac:dyDescent="0.45">
      <c r="A54" s="12" t="s">
        <v>91</v>
      </c>
      <c r="B54" s="20" t="s">
        <v>116</v>
      </c>
      <c r="C54" s="20" t="s">
        <v>116</v>
      </c>
      <c r="D54" s="20" t="s">
        <v>116</v>
      </c>
      <c r="E54" s="20" t="s">
        <v>116</v>
      </c>
      <c r="F54" s="20">
        <v>-2.2568173270998804E-2</v>
      </c>
      <c r="G54" s="20" t="s">
        <v>116</v>
      </c>
      <c r="H54" s="20">
        <v>1.0516871148820809E-2</v>
      </c>
      <c r="I54" s="20" t="s">
        <v>116</v>
      </c>
      <c r="J54" s="20">
        <v>9.5566495188693534E-2</v>
      </c>
      <c r="K54" s="20">
        <v>-2.3301324826896501E-2</v>
      </c>
      <c r="L54" s="20" t="s">
        <v>116</v>
      </c>
      <c r="M54" s="20">
        <v>-3.8913376090168152E-3</v>
      </c>
    </row>
    <row r="55" spans="1:13" x14ac:dyDescent="0.45">
      <c r="A55" s="12" t="s">
        <v>93</v>
      </c>
      <c r="B55" s="20" t="s">
        <v>116</v>
      </c>
      <c r="C55" s="20" t="s">
        <v>116</v>
      </c>
      <c r="D55" s="20" t="s">
        <v>116</v>
      </c>
      <c r="E55" s="20" t="s">
        <v>116</v>
      </c>
      <c r="F55" s="20">
        <v>-3.6793808755848935E-3</v>
      </c>
      <c r="G55" s="20" t="s">
        <v>116</v>
      </c>
      <c r="H55" s="20">
        <v>6.5119972848366866E-3</v>
      </c>
      <c r="I55" s="20">
        <v>1.5881741929630914E-3</v>
      </c>
      <c r="J55" s="20" t="s">
        <v>116</v>
      </c>
      <c r="K55" s="20">
        <v>9.1313613899359793E-4</v>
      </c>
      <c r="L55" s="20" t="s">
        <v>116</v>
      </c>
      <c r="M55" s="20">
        <v>1.9607145487741144E-3</v>
      </c>
    </row>
    <row r="56" spans="1:13" x14ac:dyDescent="0.45">
      <c r="A56" s="12" t="s">
        <v>94</v>
      </c>
      <c r="B56" s="20" t="s">
        <v>116</v>
      </c>
      <c r="C56" s="20" t="s">
        <v>116</v>
      </c>
      <c r="D56" s="20" t="s">
        <v>116</v>
      </c>
      <c r="E56" s="20">
        <v>1.0658964978390389E-3</v>
      </c>
      <c r="F56" s="20" t="s">
        <v>116</v>
      </c>
      <c r="G56" s="20">
        <v>2.8475630826217389E-3</v>
      </c>
      <c r="H56" s="20" t="s">
        <v>116</v>
      </c>
      <c r="I56" s="20" t="s">
        <v>116</v>
      </c>
      <c r="J56" s="20" t="s">
        <v>116</v>
      </c>
      <c r="K56" s="20" t="s">
        <v>116</v>
      </c>
      <c r="L56" s="20" t="s">
        <v>116</v>
      </c>
      <c r="M56" s="20">
        <v>2.4479133077112162E-3</v>
      </c>
    </row>
    <row r="57" spans="1:13" x14ac:dyDescent="0.45">
      <c r="A57" s="12" t="s">
        <v>95</v>
      </c>
      <c r="B57" s="20" t="s">
        <v>116</v>
      </c>
      <c r="C57" s="20">
        <v>-1.7689269090162697E-2</v>
      </c>
      <c r="D57" s="20" t="s">
        <v>116</v>
      </c>
      <c r="E57" s="20">
        <v>8.3422818760809925E-3</v>
      </c>
      <c r="F57" s="20">
        <v>-9.9805548554886465E-4</v>
      </c>
      <c r="G57" s="20" t="s">
        <v>116</v>
      </c>
      <c r="H57" s="20">
        <v>-1.594464165994439E-4</v>
      </c>
      <c r="I57" s="20">
        <v>5.5928007970827774E-4</v>
      </c>
      <c r="J57" s="20">
        <v>-1.3188885938269466E-3</v>
      </c>
      <c r="K57" s="20">
        <v>4.476573562190946E-4</v>
      </c>
      <c r="L57" s="20">
        <v>7.3042638069427124E-3</v>
      </c>
      <c r="M57" s="20">
        <v>-1.8159866432424366E-4</v>
      </c>
    </row>
    <row r="58" spans="1:13" x14ac:dyDescent="0.45">
      <c r="A58" s="12" t="s">
        <v>96</v>
      </c>
      <c r="B58" s="20" t="s">
        <v>116</v>
      </c>
      <c r="C58" s="20" t="s">
        <v>116</v>
      </c>
      <c r="D58" s="20" t="s">
        <v>116</v>
      </c>
      <c r="E58" s="20" t="s">
        <v>116</v>
      </c>
      <c r="F58" s="20" t="s">
        <v>116</v>
      </c>
      <c r="G58" s="20" t="s">
        <v>116</v>
      </c>
      <c r="H58" s="20" t="s">
        <v>116</v>
      </c>
      <c r="I58" s="20" t="s">
        <v>116</v>
      </c>
      <c r="J58" s="20" t="s">
        <v>116</v>
      </c>
      <c r="K58" s="20" t="s">
        <v>116</v>
      </c>
      <c r="L58" s="20">
        <v>1.8215871149625418E-2</v>
      </c>
      <c r="M58" s="20">
        <v>1.8215871149625418E-2</v>
      </c>
    </row>
    <row r="59" spans="1:13" x14ac:dyDescent="0.45">
      <c r="A59" s="12" t="s">
        <v>98</v>
      </c>
      <c r="B59" s="20" t="s">
        <v>116</v>
      </c>
      <c r="C59" s="20" t="s">
        <v>116</v>
      </c>
      <c r="D59" s="20" t="s">
        <v>116</v>
      </c>
      <c r="E59" s="20" t="s">
        <v>116</v>
      </c>
      <c r="F59" s="20" t="s">
        <v>116</v>
      </c>
      <c r="G59" s="20" t="s">
        <v>116</v>
      </c>
      <c r="H59" s="20">
        <v>4.4964057013564531E-3</v>
      </c>
      <c r="I59" s="20" t="s">
        <v>116</v>
      </c>
      <c r="J59" s="20" t="s">
        <v>116</v>
      </c>
      <c r="K59" s="20">
        <v>-5.4709579350435793E-3</v>
      </c>
      <c r="L59" s="20" t="s">
        <v>116</v>
      </c>
      <c r="M59" s="20">
        <v>3.9093279268310535E-3</v>
      </c>
    </row>
    <row r="60" spans="1:13" x14ac:dyDescent="0.45">
      <c r="A60" s="12" t="s">
        <v>99</v>
      </c>
      <c r="B60" s="20" t="s">
        <v>116</v>
      </c>
      <c r="C60" s="20" t="s">
        <v>116</v>
      </c>
      <c r="D60" s="20" t="s">
        <v>116</v>
      </c>
      <c r="E60" s="20" t="s">
        <v>116</v>
      </c>
      <c r="F60" s="20" t="s">
        <v>116</v>
      </c>
      <c r="G60" s="20">
        <v>-4.5496441747517213E-2</v>
      </c>
      <c r="H60" s="20" t="s">
        <v>116</v>
      </c>
      <c r="I60" s="20" t="s">
        <v>116</v>
      </c>
      <c r="J60" s="20" t="s">
        <v>116</v>
      </c>
      <c r="K60" s="20">
        <v>-3.7037948157772282E-2</v>
      </c>
      <c r="L60" s="20" t="s">
        <v>116</v>
      </c>
      <c r="M60" s="20">
        <v>-4.2612864387376895E-2</v>
      </c>
    </row>
    <row r="61" spans="1:13" x14ac:dyDescent="0.45">
      <c r="A61" s="12" t="s">
        <v>100</v>
      </c>
      <c r="B61" s="20" t="s">
        <v>116</v>
      </c>
      <c r="C61" s="20" t="s">
        <v>116</v>
      </c>
      <c r="D61" s="20">
        <v>2.3809361985654833E-2</v>
      </c>
      <c r="E61" s="20" t="s">
        <v>116</v>
      </c>
      <c r="F61" s="20">
        <v>-5.1157248770008594E-2</v>
      </c>
      <c r="G61" s="20">
        <v>3.728622964068284E-3</v>
      </c>
      <c r="H61" s="20">
        <v>-7.6124224171610589E-3</v>
      </c>
      <c r="I61" s="20">
        <v>-1.1568555845177639E-2</v>
      </c>
      <c r="J61" s="20" t="s">
        <v>116</v>
      </c>
      <c r="K61" s="20">
        <v>-3.5498559095835437E-3</v>
      </c>
      <c r="L61" s="20">
        <v>-0.10645802633605249</v>
      </c>
      <c r="M61" s="20">
        <v>-1.0630145168791214E-2</v>
      </c>
    </row>
    <row r="62" spans="1:13" x14ac:dyDescent="0.45">
      <c r="A62" s="12" t="s">
        <v>101</v>
      </c>
      <c r="B62" s="20" t="s">
        <v>116</v>
      </c>
      <c r="C62" s="20" t="s">
        <v>116</v>
      </c>
      <c r="D62" s="20">
        <v>-1.3116059916394019E-2</v>
      </c>
      <c r="E62" s="20" t="s">
        <v>116</v>
      </c>
      <c r="F62" s="20">
        <v>-3.9765469744805271E-2</v>
      </c>
      <c r="G62" s="20" t="s">
        <v>116</v>
      </c>
      <c r="H62" s="20">
        <v>1.2855065482536151E-2</v>
      </c>
      <c r="I62" s="20">
        <v>-1.3133390870876723E-2</v>
      </c>
      <c r="J62" s="20">
        <v>-3.0711775690057758E-2</v>
      </c>
      <c r="K62" s="20">
        <v>-1.3685740935663541E-2</v>
      </c>
      <c r="L62" s="20">
        <v>-8.8549100404992531E-2</v>
      </c>
      <c r="M62" s="20">
        <v>-1.3431921094376138E-2</v>
      </c>
    </row>
    <row r="63" spans="1:13" x14ac:dyDescent="0.45">
      <c r="A63" s="12" t="s">
        <v>103</v>
      </c>
      <c r="B63" s="20" t="s">
        <v>116</v>
      </c>
      <c r="C63" s="20">
        <v>-2.6079726421928021E-2</v>
      </c>
      <c r="D63" s="20" t="s">
        <v>116</v>
      </c>
      <c r="E63" s="20">
        <v>-6.1911853126684875E-3</v>
      </c>
      <c r="F63" s="20" t="s">
        <v>116</v>
      </c>
      <c r="G63" s="20" t="s">
        <v>116</v>
      </c>
      <c r="H63" s="20" t="s">
        <v>116</v>
      </c>
      <c r="I63" s="20" t="s">
        <v>116</v>
      </c>
      <c r="J63" s="20" t="s">
        <v>116</v>
      </c>
      <c r="K63" s="20" t="s">
        <v>116</v>
      </c>
      <c r="L63" s="20" t="s">
        <v>116</v>
      </c>
      <c r="M63" s="20">
        <v>-7.3457227483648248E-3</v>
      </c>
    </row>
    <row r="64" spans="1:13" x14ac:dyDescent="0.45">
      <c r="A64" s="19" t="s">
        <v>71</v>
      </c>
      <c r="B64" s="20">
        <v>4.2292312715681022E-3</v>
      </c>
      <c r="C64" s="20">
        <v>1.4085726446343474E-2</v>
      </c>
      <c r="D64" s="20">
        <v>-1.0379325737383679E-3</v>
      </c>
      <c r="E64" s="20">
        <v>9.7358404708242855E-4</v>
      </c>
      <c r="F64" s="20">
        <v>-4.9386540391051584E-4</v>
      </c>
      <c r="G64" s="20">
        <v>-1.3610276224124158E-3</v>
      </c>
      <c r="H64" s="20">
        <v>-3.1751604688190136E-4</v>
      </c>
      <c r="I64" s="20">
        <v>-2.1032617901320938E-3</v>
      </c>
      <c r="J64" s="20">
        <v>-4.2200270863041968E-3</v>
      </c>
      <c r="K64" s="20">
        <v>-2.9588358758488916E-3</v>
      </c>
      <c r="L64" s="20">
        <v>8.9958190130632592E-3</v>
      </c>
      <c r="M64" s="20">
        <v>-1.7153200762487838E-3</v>
      </c>
    </row>
    <row r="66" spans="1:13" x14ac:dyDescent="0.45">
      <c r="A66" s="12" t="s">
        <v>111</v>
      </c>
    </row>
    <row r="67" spans="1:13" x14ac:dyDescent="0.45">
      <c r="A67" s="11" t="s">
        <v>55</v>
      </c>
      <c r="B67" s="11" t="s">
        <v>56</v>
      </c>
      <c r="D67" s="11" t="s">
        <v>57</v>
      </c>
    </row>
    <row r="69" spans="1:13" x14ac:dyDescent="0.45">
      <c r="A69" t="s">
        <v>113</v>
      </c>
      <c r="B69" t="s">
        <v>59</v>
      </c>
      <c r="C69"/>
      <c r="D69"/>
      <c r="E69"/>
      <c r="F69"/>
      <c r="G69"/>
      <c r="H69"/>
      <c r="I69"/>
      <c r="J69"/>
      <c r="K69"/>
      <c r="L69"/>
      <c r="M69"/>
    </row>
    <row r="70" spans="1:13" x14ac:dyDescent="0.45">
      <c r="A70" t="s">
        <v>60</v>
      </c>
      <c r="B70"/>
      <c r="C70" t="s">
        <v>61</v>
      </c>
      <c r="D70" t="s">
        <v>62</v>
      </c>
      <c r="E70" t="s">
        <v>63</v>
      </c>
      <c r="F70" t="s">
        <v>64</v>
      </c>
      <c r="G70" t="s">
        <v>65</v>
      </c>
      <c r="H70" t="s">
        <v>66</v>
      </c>
      <c r="I70" t="s">
        <v>67</v>
      </c>
      <c r="J70" t="s">
        <v>68</v>
      </c>
      <c r="K70" t="s">
        <v>69</v>
      </c>
      <c r="L70" t="s">
        <v>70</v>
      </c>
      <c r="M70" t="s">
        <v>71</v>
      </c>
    </row>
    <row r="71" spans="1:13" x14ac:dyDescent="0.45">
      <c r="A71" t="s">
        <v>73</v>
      </c>
      <c r="B71"/>
      <c r="C71"/>
      <c r="D71">
        <v>-2.596155251477497</v>
      </c>
      <c r="E71"/>
      <c r="F71">
        <v>-1.4951054099805778</v>
      </c>
      <c r="G71"/>
      <c r="H71"/>
      <c r="I71">
        <v>-0.153607635630157</v>
      </c>
      <c r="J71"/>
      <c r="K71">
        <v>-0.11737797301963165</v>
      </c>
      <c r="L71"/>
      <c r="M71">
        <v>-4.362246270107863</v>
      </c>
    </row>
    <row r="72" spans="1:13" x14ac:dyDescent="0.45">
      <c r="A72" t="s">
        <v>74</v>
      </c>
      <c r="B72"/>
      <c r="C72"/>
      <c r="D72"/>
      <c r="E72"/>
      <c r="F72">
        <v>-1.9348836398910219</v>
      </c>
      <c r="G72"/>
      <c r="H72">
        <v>-24.514422667828832</v>
      </c>
      <c r="I72"/>
      <c r="J72"/>
      <c r="K72"/>
      <c r="L72"/>
      <c r="M72">
        <v>-26.449306307719855</v>
      </c>
    </row>
    <row r="73" spans="1:13" x14ac:dyDescent="0.45">
      <c r="A73" t="s">
        <v>75</v>
      </c>
      <c r="B73"/>
      <c r="C73"/>
      <c r="D73">
        <v>3.8214614671931137</v>
      </c>
      <c r="E73"/>
      <c r="F73">
        <v>-2.5048480869606742</v>
      </c>
      <c r="G73">
        <v>1.9683359920763843</v>
      </c>
      <c r="H73">
        <v>75.238184567580589</v>
      </c>
      <c r="I73">
        <v>69.396904740619249</v>
      </c>
      <c r="J73"/>
      <c r="K73">
        <v>6.935074548954173</v>
      </c>
      <c r="L73">
        <v>0.87542715487430156</v>
      </c>
      <c r="M73">
        <v>155.73054038433713</v>
      </c>
    </row>
    <row r="74" spans="1:13" x14ac:dyDescent="0.45">
      <c r="A74" t="s">
        <v>76</v>
      </c>
      <c r="B74"/>
      <c r="C74"/>
      <c r="D74">
        <v>-7.0304542158528891</v>
      </c>
      <c r="E74"/>
      <c r="F74">
        <v>-27.973631976248782</v>
      </c>
      <c r="G74">
        <v>-14.499414902694275</v>
      </c>
      <c r="H74">
        <v>-3.2672480436481686</v>
      </c>
      <c r="I74">
        <v>-100.74809553363863</v>
      </c>
      <c r="J74">
        <v>-0.83807065927329338</v>
      </c>
      <c r="K74">
        <v>-6.8757976976626649</v>
      </c>
      <c r="L74"/>
      <c r="M74">
        <v>-161.23271302901873</v>
      </c>
    </row>
    <row r="75" spans="1:13" x14ac:dyDescent="0.45">
      <c r="A75" t="s">
        <v>77</v>
      </c>
      <c r="B75">
        <v>1.9454463849213267E-2</v>
      </c>
      <c r="C75">
        <v>10.287770796451719</v>
      </c>
      <c r="D75">
        <v>43.744904973892545</v>
      </c>
      <c r="E75">
        <v>-2.7954212897224107</v>
      </c>
      <c r="F75">
        <v>83.108472645034823</v>
      </c>
      <c r="G75">
        <v>-4.8459467612201284</v>
      </c>
      <c r="H75">
        <v>177.03425940092174</v>
      </c>
      <c r="I75">
        <v>69.580620389533394</v>
      </c>
      <c r="J75">
        <v>0.3630554479955293</v>
      </c>
      <c r="K75">
        <v>1.6509955622977379</v>
      </c>
      <c r="L75">
        <v>6.3657438154977859</v>
      </c>
      <c r="M75">
        <v>384.51390944453198</v>
      </c>
    </row>
    <row r="76" spans="1:13" x14ac:dyDescent="0.45">
      <c r="A76" t="s">
        <v>78</v>
      </c>
      <c r="B76"/>
      <c r="C76"/>
      <c r="D76"/>
      <c r="E76">
        <v>-0.3784757725916631</v>
      </c>
      <c r="F76"/>
      <c r="G76"/>
      <c r="H76"/>
      <c r="I76"/>
      <c r="J76"/>
      <c r="K76">
        <v>-23.800396369440293</v>
      </c>
      <c r="L76"/>
      <c r="M76">
        <v>-24.178872142031956</v>
      </c>
    </row>
    <row r="77" spans="1:13" x14ac:dyDescent="0.45">
      <c r="A77" t="s">
        <v>79</v>
      </c>
      <c r="B77"/>
      <c r="C77"/>
      <c r="D77"/>
      <c r="E77"/>
      <c r="F77"/>
      <c r="G77">
        <v>-0.22821229693486997</v>
      </c>
      <c r="H77"/>
      <c r="I77"/>
      <c r="J77"/>
      <c r="K77">
        <v>4.2637335157791618</v>
      </c>
      <c r="L77"/>
      <c r="M77">
        <v>4.0355212188442922</v>
      </c>
    </row>
    <row r="78" spans="1:13" x14ac:dyDescent="0.45">
      <c r="A78" t="s">
        <v>80</v>
      </c>
      <c r="B78"/>
      <c r="C78"/>
      <c r="D78"/>
      <c r="E78"/>
      <c r="F78">
        <v>-0.25945836941089778</v>
      </c>
      <c r="G78">
        <v>7.7507536893200237</v>
      </c>
      <c r="H78"/>
      <c r="I78"/>
      <c r="J78"/>
      <c r="K78"/>
      <c r="L78"/>
      <c r="M78">
        <v>7.4912953199091259</v>
      </c>
    </row>
    <row r="79" spans="1:13" x14ac:dyDescent="0.45">
      <c r="A79" t="s">
        <v>81</v>
      </c>
      <c r="B79"/>
      <c r="C79"/>
      <c r="D79">
        <v>-5.9473133629597559E-2</v>
      </c>
      <c r="E79"/>
      <c r="F79">
        <v>1.4553148460725642</v>
      </c>
      <c r="G79">
        <v>0.76637826374770257</v>
      </c>
      <c r="H79">
        <v>2.61744830331617</v>
      </c>
      <c r="I79">
        <v>1.771878082653799</v>
      </c>
      <c r="J79">
        <v>0.29119496078421025</v>
      </c>
      <c r="K79">
        <v>-0.11965871311543166</v>
      </c>
      <c r="L79">
        <v>4.224186397809282E-2</v>
      </c>
      <c r="M79">
        <v>6.7653244738075085</v>
      </c>
    </row>
    <row r="80" spans="1:13" x14ac:dyDescent="0.45">
      <c r="A80" t="s">
        <v>82</v>
      </c>
      <c r="B80"/>
      <c r="C80"/>
      <c r="D80"/>
      <c r="E80"/>
      <c r="F80">
        <v>-3.3054242046763327</v>
      </c>
      <c r="G80"/>
      <c r="H80"/>
      <c r="I80">
        <v>4.5908318680010716</v>
      </c>
      <c r="J80">
        <v>-8.8968303314244679</v>
      </c>
      <c r="K80"/>
      <c r="L80"/>
      <c r="M80">
        <v>-7.6114226680997294</v>
      </c>
    </row>
    <row r="81" spans="1:13" x14ac:dyDescent="0.45">
      <c r="A81" t="s">
        <v>83</v>
      </c>
      <c r="B81"/>
      <c r="C81"/>
      <c r="D81">
        <v>3.707164900672081</v>
      </c>
      <c r="E81">
        <v>0.79755591714336027</v>
      </c>
      <c r="F81">
        <v>2.7625589745925532</v>
      </c>
      <c r="G81">
        <v>4.5525939991447721</v>
      </c>
      <c r="H81">
        <v>-3.3916268690892002</v>
      </c>
      <c r="I81">
        <v>6.2774235906304474</v>
      </c>
      <c r="J81"/>
      <c r="K81">
        <v>0.41150508480775067</v>
      </c>
      <c r="L81"/>
      <c r="M81">
        <v>15.117175597901763</v>
      </c>
    </row>
    <row r="82" spans="1:13" x14ac:dyDescent="0.45">
      <c r="A82" t="s">
        <v>86</v>
      </c>
      <c r="B82"/>
      <c r="C82">
        <v>10.709326460910571</v>
      </c>
      <c r="D82">
        <v>-71.010035087237569</v>
      </c>
      <c r="E82"/>
      <c r="F82">
        <v>-28.230666086703597</v>
      </c>
      <c r="G82">
        <v>-75.138806345135478</v>
      </c>
      <c r="H82">
        <v>-336.25492209198245</v>
      </c>
      <c r="I82">
        <v>-516.98978876687215</v>
      </c>
      <c r="J82">
        <v>-277.90917482784653</v>
      </c>
      <c r="K82">
        <v>-333.41540461169285</v>
      </c>
      <c r="L82">
        <v>34.936702024003687</v>
      </c>
      <c r="M82">
        <v>-1593.3027693325564</v>
      </c>
    </row>
    <row r="83" spans="1:13" x14ac:dyDescent="0.45">
      <c r="A83" t="s">
        <v>87</v>
      </c>
      <c r="B83"/>
      <c r="C83"/>
      <c r="D83">
        <v>0.19105801648542808</v>
      </c>
      <c r="E83"/>
      <c r="F83">
        <v>0.34772532802788869</v>
      </c>
      <c r="G83">
        <v>0.69550491552215266</v>
      </c>
      <c r="H83">
        <v>1.8015257980305055</v>
      </c>
      <c r="I83">
        <v>2.8406640260726777</v>
      </c>
      <c r="J83">
        <v>0.36593612085364846</v>
      </c>
      <c r="K83">
        <v>0.56077045816677507</v>
      </c>
      <c r="L83"/>
      <c r="M83">
        <v>6.803184663159076</v>
      </c>
    </row>
    <row r="84" spans="1:13" x14ac:dyDescent="0.45">
      <c r="A84" t="s">
        <v>88</v>
      </c>
      <c r="B84"/>
      <c r="C84"/>
      <c r="D84">
        <v>2.3998376268460353E-2</v>
      </c>
      <c r="E84"/>
      <c r="F84">
        <v>-4.9635382206959879E-2</v>
      </c>
      <c r="G84"/>
      <c r="H84">
        <v>-0.82417951567948067</v>
      </c>
      <c r="I84">
        <v>-0.55670820396119436</v>
      </c>
      <c r="J84"/>
      <c r="K84">
        <v>-1.13699379129935</v>
      </c>
      <c r="L84"/>
      <c r="M84">
        <v>-2.5435185168785246</v>
      </c>
    </row>
    <row r="85" spans="1:13" x14ac:dyDescent="0.45">
      <c r="A85" t="s">
        <v>109</v>
      </c>
      <c r="B85"/>
      <c r="C85"/>
      <c r="D85"/>
      <c r="E85">
        <v>2.1077456509185519</v>
      </c>
      <c r="F85"/>
      <c r="G85"/>
      <c r="H85"/>
      <c r="I85"/>
      <c r="J85"/>
      <c r="K85"/>
      <c r="L85"/>
      <c r="M85">
        <v>2.1077456509185519</v>
      </c>
    </row>
    <row r="86" spans="1:13" x14ac:dyDescent="0.45">
      <c r="A86" t="s">
        <v>110</v>
      </c>
      <c r="B86"/>
      <c r="C86"/>
      <c r="D86"/>
      <c r="E86"/>
      <c r="F86"/>
      <c r="G86"/>
      <c r="H86"/>
      <c r="I86">
        <v>1.2013795081147922</v>
      </c>
      <c r="J86"/>
      <c r="K86"/>
      <c r="L86"/>
      <c r="M86">
        <v>1.2013795081147922</v>
      </c>
    </row>
    <row r="87" spans="1:13" x14ac:dyDescent="0.45">
      <c r="A87" t="s">
        <v>89</v>
      </c>
      <c r="B87"/>
      <c r="C87"/>
      <c r="D87"/>
      <c r="E87"/>
      <c r="F87">
        <v>9.475270246382006E-2</v>
      </c>
      <c r="G87"/>
      <c r="H87">
        <v>-15.434350359050466</v>
      </c>
      <c r="I87">
        <v>-30.829852114744792</v>
      </c>
      <c r="J87">
        <v>-4.9257925053934848</v>
      </c>
      <c r="K87">
        <v>-9.8330108798445082</v>
      </c>
      <c r="L87">
        <v>0.13376223427573164</v>
      </c>
      <c r="M87">
        <v>-60.794490922293697</v>
      </c>
    </row>
    <row r="88" spans="1:13" x14ac:dyDescent="0.45">
      <c r="A88" t="s">
        <v>91</v>
      </c>
      <c r="B88"/>
      <c r="C88"/>
      <c r="D88"/>
      <c r="E88"/>
      <c r="F88">
        <v>-0.16926129953249103</v>
      </c>
      <c r="G88"/>
      <c r="H88">
        <v>0.55949754511726701</v>
      </c>
      <c r="I88"/>
      <c r="J88">
        <v>1.1754678908209306</v>
      </c>
      <c r="K88">
        <v>-2.2206162560032365</v>
      </c>
      <c r="L88"/>
      <c r="M88">
        <v>-0.65491211959753004</v>
      </c>
    </row>
    <row r="89" spans="1:13" x14ac:dyDescent="0.45">
      <c r="A89" t="s">
        <v>93</v>
      </c>
      <c r="B89"/>
      <c r="C89"/>
      <c r="D89"/>
      <c r="E89"/>
      <c r="F89">
        <v>-24.753770716672484</v>
      </c>
      <c r="G89"/>
      <c r="H89">
        <v>72.45769138892085</v>
      </c>
      <c r="I89">
        <v>31.893872960504094</v>
      </c>
      <c r="J89"/>
      <c r="K89">
        <v>4.5456830135240303</v>
      </c>
      <c r="L89"/>
      <c r="M89">
        <v>84.143476646276483</v>
      </c>
    </row>
    <row r="90" spans="1:13" x14ac:dyDescent="0.45">
      <c r="A90" t="s">
        <v>94</v>
      </c>
      <c r="B90"/>
      <c r="C90"/>
      <c r="D90"/>
      <c r="E90">
        <v>1.0447917471818258</v>
      </c>
      <c r="F90"/>
      <c r="G90">
        <v>9.6520998248546466</v>
      </c>
      <c r="H90"/>
      <c r="I90"/>
      <c r="J90"/>
      <c r="K90"/>
      <c r="L90"/>
      <c r="M90">
        <v>10.696891572036472</v>
      </c>
    </row>
    <row r="91" spans="1:13" x14ac:dyDescent="0.45">
      <c r="A91" t="s">
        <v>95</v>
      </c>
      <c r="B91"/>
      <c r="C91">
        <v>-0.84024028178272814</v>
      </c>
      <c r="D91"/>
      <c r="E91">
        <v>1.6934832208444415</v>
      </c>
      <c r="F91">
        <v>-23.896342684947911</v>
      </c>
      <c r="G91"/>
      <c r="H91">
        <v>-1.5600237400089592</v>
      </c>
      <c r="I91">
        <v>9.6619548730162936</v>
      </c>
      <c r="J91">
        <v>-10.170873169015266</v>
      </c>
      <c r="K91">
        <v>6.9070396463112758</v>
      </c>
      <c r="L91">
        <v>4.5812342597144697</v>
      </c>
      <c r="M91">
        <v>-13.623767875868381</v>
      </c>
    </row>
    <row r="92" spans="1:13" x14ac:dyDescent="0.45">
      <c r="A92" t="s">
        <v>96</v>
      </c>
      <c r="B92"/>
      <c r="C92"/>
      <c r="D92"/>
      <c r="E92"/>
      <c r="F92"/>
      <c r="G92"/>
      <c r="H92"/>
      <c r="I92"/>
      <c r="J92"/>
      <c r="K92"/>
      <c r="L92">
        <v>0.57015676698327555</v>
      </c>
      <c r="M92">
        <v>0.57015676698327555</v>
      </c>
    </row>
    <row r="93" spans="1:13" x14ac:dyDescent="0.45">
      <c r="A93" t="s">
        <v>98</v>
      </c>
      <c r="B93"/>
      <c r="C93"/>
      <c r="D93"/>
      <c r="E93"/>
      <c r="F93"/>
      <c r="G93"/>
      <c r="H93">
        <v>7.486065852188359</v>
      </c>
      <c r="I93"/>
      <c r="J93"/>
      <c r="K93">
        <v>-0.57007381683154101</v>
      </c>
      <c r="L93"/>
      <c r="M93">
        <v>6.9159920353568181</v>
      </c>
    </row>
    <row r="94" spans="1:13" x14ac:dyDescent="0.45">
      <c r="A94" t="s">
        <v>99</v>
      </c>
      <c r="B94"/>
      <c r="C94"/>
      <c r="D94"/>
      <c r="E94"/>
      <c r="F94"/>
      <c r="G94">
        <v>-1.3193968106779992</v>
      </c>
      <c r="H94"/>
      <c r="I94"/>
      <c r="J94"/>
      <c r="K94">
        <v>-0.55556922236658424</v>
      </c>
      <c r="L94"/>
      <c r="M94">
        <v>-1.8749660330445834</v>
      </c>
    </row>
    <row r="95" spans="1:13" x14ac:dyDescent="0.45">
      <c r="A95" t="s">
        <v>100</v>
      </c>
      <c r="B95"/>
      <c r="C95"/>
      <c r="D95">
        <v>1.4166570381464625</v>
      </c>
      <c r="E95"/>
      <c r="F95">
        <v>-7.5047683945602603</v>
      </c>
      <c r="G95">
        <v>1.9120378559742159</v>
      </c>
      <c r="H95">
        <v>-1.5765326825940553</v>
      </c>
      <c r="I95">
        <v>-9.621567896434243</v>
      </c>
      <c r="J95"/>
      <c r="K95">
        <v>-3.1586617883474375</v>
      </c>
      <c r="L95">
        <v>-10.677740041506066</v>
      </c>
      <c r="M95">
        <v>-29.210575909321385</v>
      </c>
    </row>
    <row r="96" spans="1:13" x14ac:dyDescent="0.45">
      <c r="A96" t="s">
        <v>101</v>
      </c>
      <c r="B96"/>
      <c r="C96"/>
      <c r="D96">
        <v>-5.0011536461210389</v>
      </c>
      <c r="E96"/>
      <c r="F96">
        <v>-2.8750434625494208</v>
      </c>
      <c r="G96"/>
      <c r="H96">
        <v>1.3600659280523246</v>
      </c>
      <c r="I96">
        <v>-1.6548072497304671</v>
      </c>
      <c r="J96">
        <v>-1.5755140928999629</v>
      </c>
      <c r="K96">
        <v>-1.5451201516364139</v>
      </c>
      <c r="L96">
        <v>-0.14167856064798806</v>
      </c>
      <c r="M96">
        <v>-11.433251235532968</v>
      </c>
    </row>
    <row r="97" spans="1:13" x14ac:dyDescent="0.45">
      <c r="A97" t="s">
        <v>103</v>
      </c>
      <c r="B97"/>
      <c r="C97">
        <v>-0.1382225500362185</v>
      </c>
      <c r="D97"/>
      <c r="E97">
        <v>-0.53244193688948993</v>
      </c>
      <c r="F97"/>
      <c r="G97"/>
      <c r="H97"/>
      <c r="I97"/>
      <c r="J97"/>
      <c r="K97"/>
      <c r="L97"/>
      <c r="M97">
        <v>-0.67066448692570846</v>
      </c>
    </row>
    <row r="98" spans="1:13" x14ac:dyDescent="0.45">
      <c r="A98" t="s">
        <v>71</v>
      </c>
      <c r="B98">
        <v>1.9454463849213267E-2</v>
      </c>
      <c r="C98">
        <v>20.018634425543347</v>
      </c>
      <c r="D98">
        <v>-32.792026561660499</v>
      </c>
      <c r="E98">
        <v>1.937237536884616</v>
      </c>
      <c r="F98">
        <v>-37.184015218149774</v>
      </c>
      <c r="G98">
        <v>-68.734072576022854</v>
      </c>
      <c r="H98">
        <v>-48.268567185753817</v>
      </c>
      <c r="I98">
        <v>-463.3388973618658</v>
      </c>
      <c r="J98">
        <v>-302.12060116539868</v>
      </c>
      <c r="K98">
        <v>-358.07387944141902</v>
      </c>
      <c r="L98">
        <v>36.685849517173281</v>
      </c>
      <c r="M98">
        <v>-1251.8508835668201</v>
      </c>
    </row>
    <row r="100" spans="1:13" x14ac:dyDescent="0.45">
      <c r="A100" s="12" t="s">
        <v>114</v>
      </c>
    </row>
    <row r="101" spans="1:13" x14ac:dyDescent="0.45">
      <c r="A101" s="11" t="s">
        <v>55</v>
      </c>
      <c r="B101" s="11" t="s">
        <v>56</v>
      </c>
      <c r="D101" s="11" t="s">
        <v>57</v>
      </c>
    </row>
    <row r="103" spans="1:13" x14ac:dyDescent="0.45">
      <c r="A103" t="s">
        <v>115</v>
      </c>
      <c r="B103" t="s">
        <v>59</v>
      </c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45">
      <c r="A104" t="s">
        <v>60</v>
      </c>
      <c r="B104"/>
      <c r="C104" t="s">
        <v>61</v>
      </c>
      <c r="D104" t="s">
        <v>62</v>
      </c>
      <c r="E104" t="s">
        <v>63</v>
      </c>
      <c r="F104" t="s">
        <v>64</v>
      </c>
      <c r="G104" t="s">
        <v>65</v>
      </c>
      <c r="H104" t="s">
        <v>66</v>
      </c>
      <c r="I104" t="s">
        <v>67</v>
      </c>
      <c r="J104" t="s">
        <v>68</v>
      </c>
      <c r="K104" t="s">
        <v>69</v>
      </c>
      <c r="L104" t="s">
        <v>70</v>
      </c>
      <c r="M104" t="s">
        <v>71</v>
      </c>
    </row>
    <row r="105" spans="1:13" x14ac:dyDescent="0.45">
      <c r="A105" t="s">
        <v>73</v>
      </c>
      <c r="B105"/>
      <c r="C105"/>
      <c r="D105">
        <v>177.9</v>
      </c>
      <c r="E105"/>
      <c r="F105">
        <v>33.200000000000003</v>
      </c>
      <c r="G105"/>
      <c r="H105"/>
      <c r="I105">
        <v>15.1</v>
      </c>
      <c r="J105"/>
      <c r="K105">
        <v>29.1</v>
      </c>
      <c r="L105"/>
      <c r="M105">
        <v>255.3</v>
      </c>
    </row>
    <row r="106" spans="1:13" x14ac:dyDescent="0.45">
      <c r="A106" t="s">
        <v>74</v>
      </c>
      <c r="B106"/>
      <c r="C106"/>
      <c r="D106"/>
      <c r="E106"/>
      <c r="F106">
        <v>37.5</v>
      </c>
      <c r="G106"/>
      <c r="H106">
        <v>699.7</v>
      </c>
      <c r="I106"/>
      <c r="J106"/>
      <c r="K106"/>
      <c r="L106"/>
      <c r="M106">
        <v>737.2</v>
      </c>
    </row>
    <row r="107" spans="1:13" x14ac:dyDescent="0.45">
      <c r="A107" t="s">
        <v>75</v>
      </c>
      <c r="B107"/>
      <c r="C107"/>
      <c r="D107">
        <v>1867.1999999999998</v>
      </c>
      <c r="E107"/>
      <c r="F107">
        <v>52.2</v>
      </c>
      <c r="G107">
        <v>977.6</v>
      </c>
      <c r="H107">
        <v>28272.199999999997</v>
      </c>
      <c r="I107">
        <v>28014.499999999993</v>
      </c>
      <c r="J107"/>
      <c r="K107">
        <v>7782.7</v>
      </c>
      <c r="L107">
        <v>602</v>
      </c>
      <c r="M107">
        <v>67568.399999999994</v>
      </c>
    </row>
    <row r="108" spans="1:13" x14ac:dyDescent="0.45">
      <c r="A108" t="s">
        <v>76</v>
      </c>
      <c r="B108"/>
      <c r="C108"/>
      <c r="D108">
        <v>246.1</v>
      </c>
      <c r="E108"/>
      <c r="F108">
        <v>465</v>
      </c>
      <c r="G108">
        <v>331.8</v>
      </c>
      <c r="H108">
        <v>104</v>
      </c>
      <c r="I108">
        <v>2296.7000000000003</v>
      </c>
      <c r="J108">
        <v>57.7</v>
      </c>
      <c r="K108">
        <v>247.3</v>
      </c>
      <c r="L108"/>
      <c r="M108">
        <v>3748.6000000000004</v>
      </c>
    </row>
    <row r="109" spans="1:13" x14ac:dyDescent="0.45">
      <c r="A109" t="s">
        <v>77</v>
      </c>
      <c r="B109">
        <v>4.5999999999999996</v>
      </c>
      <c r="C109">
        <v>484.90000000000015</v>
      </c>
      <c r="D109">
        <v>462.3</v>
      </c>
      <c r="E109">
        <v>459.29999999999995</v>
      </c>
      <c r="F109">
        <v>2904.9999999999986</v>
      </c>
      <c r="G109">
        <v>1913.2</v>
      </c>
      <c r="H109">
        <v>3538.4000000000037</v>
      </c>
      <c r="I109">
        <v>2962.8000000000015</v>
      </c>
      <c r="J109">
        <v>15.700000000000001</v>
      </c>
      <c r="K109">
        <v>301.3</v>
      </c>
      <c r="L109">
        <v>117</v>
      </c>
      <c r="M109">
        <v>13164.500000000004</v>
      </c>
    </row>
    <row r="110" spans="1:13" x14ac:dyDescent="0.45">
      <c r="A110" t="s">
        <v>78</v>
      </c>
      <c r="B110"/>
      <c r="C110"/>
      <c r="D110"/>
      <c r="E110">
        <v>51</v>
      </c>
      <c r="F110"/>
      <c r="G110"/>
      <c r="H110"/>
      <c r="I110"/>
      <c r="J110"/>
      <c r="K110">
        <v>3207.6</v>
      </c>
      <c r="L110"/>
      <c r="M110">
        <v>3258.6</v>
      </c>
    </row>
    <row r="111" spans="1:13" x14ac:dyDescent="0.45">
      <c r="A111" t="s">
        <v>79</v>
      </c>
      <c r="B111"/>
      <c r="C111"/>
      <c r="D111"/>
      <c r="E111"/>
      <c r="F111"/>
      <c r="G111">
        <v>18.600000000000001</v>
      </c>
      <c r="H111"/>
      <c r="I111"/>
      <c r="J111"/>
      <c r="K111">
        <v>223.5</v>
      </c>
      <c r="L111"/>
      <c r="M111">
        <v>242.1</v>
      </c>
    </row>
    <row r="112" spans="1:13" x14ac:dyDescent="0.45">
      <c r="A112" t="s">
        <v>80</v>
      </c>
      <c r="B112"/>
      <c r="C112"/>
      <c r="D112"/>
      <c r="E112"/>
      <c r="F112">
        <v>23.8</v>
      </c>
      <c r="G112">
        <v>1753.5</v>
      </c>
      <c r="H112"/>
      <c r="I112"/>
      <c r="J112"/>
      <c r="K112"/>
      <c r="L112"/>
      <c r="M112">
        <v>1777.3</v>
      </c>
    </row>
    <row r="113" spans="1:13" x14ac:dyDescent="0.45">
      <c r="A113" t="s">
        <v>81</v>
      </c>
      <c r="B113"/>
      <c r="C113"/>
      <c r="D113">
        <v>29.6</v>
      </c>
      <c r="E113"/>
      <c r="F113">
        <v>85.799999999999983</v>
      </c>
      <c r="G113">
        <v>178.29999999999998</v>
      </c>
      <c r="H113">
        <v>578.99999999999989</v>
      </c>
      <c r="I113">
        <v>262.09999999999997</v>
      </c>
      <c r="J113">
        <v>59.300000000000004</v>
      </c>
      <c r="K113">
        <v>279.3</v>
      </c>
      <c r="L113">
        <v>24.9</v>
      </c>
      <c r="M113">
        <v>1498.2999999999997</v>
      </c>
    </row>
    <row r="114" spans="1:13" x14ac:dyDescent="0.45">
      <c r="A114" t="s">
        <v>82</v>
      </c>
      <c r="B114"/>
      <c r="C114"/>
      <c r="D114"/>
      <c r="E114"/>
      <c r="F114">
        <v>1175</v>
      </c>
      <c r="G114"/>
      <c r="H114"/>
      <c r="I114">
        <v>720.7</v>
      </c>
      <c r="J114">
        <v>4934.2</v>
      </c>
      <c r="K114"/>
      <c r="L114"/>
      <c r="M114">
        <v>6829.9</v>
      </c>
    </row>
    <row r="115" spans="1:13" x14ac:dyDescent="0.45">
      <c r="A115" t="s">
        <v>83</v>
      </c>
      <c r="B115"/>
      <c r="C115"/>
      <c r="D115">
        <v>456.6</v>
      </c>
      <c r="E115">
        <v>97.300000000000011</v>
      </c>
      <c r="F115">
        <v>87.5</v>
      </c>
      <c r="G115">
        <v>871.80000000000018</v>
      </c>
      <c r="H115">
        <v>674.19999999999993</v>
      </c>
      <c r="I115">
        <v>243.4</v>
      </c>
      <c r="J115"/>
      <c r="K115">
        <v>98.7</v>
      </c>
      <c r="L115"/>
      <c r="M115">
        <v>2529.5</v>
      </c>
    </row>
    <row r="116" spans="1:13" x14ac:dyDescent="0.45">
      <c r="A116" t="s">
        <v>86</v>
      </c>
      <c r="B116"/>
      <c r="C116">
        <v>883.49999999999989</v>
      </c>
      <c r="D116">
        <v>25750.600000000002</v>
      </c>
      <c r="E116"/>
      <c r="F116">
        <v>34874.700000000004</v>
      </c>
      <c r="G116">
        <v>30741.100000000002</v>
      </c>
      <c r="H116">
        <v>64678.69999999999</v>
      </c>
      <c r="I116">
        <v>110784.40000000002</v>
      </c>
      <c r="J116">
        <v>53559.200000000004</v>
      </c>
      <c r="K116">
        <v>79087.699999999983</v>
      </c>
      <c r="L116">
        <v>2563.8000000000002</v>
      </c>
      <c r="M116">
        <v>402923.7</v>
      </c>
    </row>
    <row r="117" spans="1:13" x14ac:dyDescent="0.45">
      <c r="A117" t="s">
        <v>87</v>
      </c>
      <c r="B117"/>
      <c r="C117"/>
      <c r="D117">
        <v>2160</v>
      </c>
      <c r="E117"/>
      <c r="F117">
        <v>4619.3999999999996</v>
      </c>
      <c r="G117">
        <v>9784.2999999999993</v>
      </c>
      <c r="H117">
        <v>30243.100000000002</v>
      </c>
      <c r="I117">
        <v>36152.6</v>
      </c>
      <c r="J117">
        <v>5138.6000000000004</v>
      </c>
      <c r="K117">
        <v>7732.6</v>
      </c>
      <c r="L117"/>
      <c r="M117">
        <v>95830.6</v>
      </c>
    </row>
    <row r="118" spans="1:13" x14ac:dyDescent="0.45">
      <c r="A118" t="s">
        <v>88</v>
      </c>
      <c r="B118"/>
      <c r="C118"/>
      <c r="D118">
        <v>2.5</v>
      </c>
      <c r="E118"/>
      <c r="F118">
        <v>8.1</v>
      </c>
      <c r="G118"/>
      <c r="H118">
        <v>13.7</v>
      </c>
      <c r="I118">
        <v>4.9000000000000004</v>
      </c>
      <c r="J118"/>
      <c r="K118">
        <v>99.399999999999991</v>
      </c>
      <c r="L118"/>
      <c r="M118">
        <v>128.6</v>
      </c>
    </row>
    <row r="119" spans="1:13" x14ac:dyDescent="0.45">
      <c r="A119" t="s">
        <v>109</v>
      </c>
      <c r="B119"/>
      <c r="C119"/>
      <c r="D119"/>
      <c r="E119">
        <v>113</v>
      </c>
      <c r="F119"/>
      <c r="G119"/>
      <c r="H119"/>
      <c r="I119"/>
      <c r="J119"/>
      <c r="K119"/>
      <c r="L119"/>
      <c r="M119">
        <v>113</v>
      </c>
    </row>
    <row r="120" spans="1:13" x14ac:dyDescent="0.45">
      <c r="A120" t="s">
        <v>110</v>
      </c>
      <c r="B120"/>
      <c r="C120"/>
      <c r="D120"/>
      <c r="E120"/>
      <c r="F120"/>
      <c r="G120"/>
      <c r="H120"/>
      <c r="I120">
        <v>18</v>
      </c>
      <c r="J120"/>
      <c r="K120"/>
      <c r="L120"/>
      <c r="M120">
        <v>18</v>
      </c>
    </row>
    <row r="121" spans="1:13" x14ac:dyDescent="0.45">
      <c r="A121" t="s">
        <v>89</v>
      </c>
      <c r="B121"/>
      <c r="C121"/>
      <c r="D121"/>
      <c r="E121"/>
      <c r="F121">
        <v>27.5</v>
      </c>
      <c r="G121"/>
      <c r="H121">
        <v>274.5</v>
      </c>
      <c r="I121">
        <v>504.70000000000005</v>
      </c>
      <c r="J121">
        <v>52.1</v>
      </c>
      <c r="K121">
        <v>304.7</v>
      </c>
      <c r="L121">
        <v>10</v>
      </c>
      <c r="M121">
        <v>1173.5</v>
      </c>
    </row>
    <row r="122" spans="1:13" x14ac:dyDescent="0.45">
      <c r="A122" t="s">
        <v>91</v>
      </c>
      <c r="B122"/>
      <c r="C122"/>
      <c r="D122"/>
      <c r="E122"/>
      <c r="F122">
        <v>7.5</v>
      </c>
      <c r="G122"/>
      <c r="H122">
        <v>53.2</v>
      </c>
      <c r="I122"/>
      <c r="J122">
        <v>12.3</v>
      </c>
      <c r="K122">
        <v>95.3</v>
      </c>
      <c r="L122"/>
      <c r="M122">
        <v>168.3</v>
      </c>
    </row>
    <row r="123" spans="1:13" x14ac:dyDescent="0.45">
      <c r="A123" t="s">
        <v>93</v>
      </c>
      <c r="B123"/>
      <c r="C123"/>
      <c r="D123"/>
      <c r="E123"/>
      <c r="F123">
        <v>6727.6999999999989</v>
      </c>
      <c r="G123"/>
      <c r="H123">
        <v>11126.800000000001</v>
      </c>
      <c r="I123">
        <v>20082.099999999999</v>
      </c>
      <c r="J123"/>
      <c r="K123">
        <v>4978.1000000000004</v>
      </c>
      <c r="L123"/>
      <c r="M123">
        <v>42914.7</v>
      </c>
    </row>
    <row r="124" spans="1:13" x14ac:dyDescent="0.45">
      <c r="A124" t="s">
        <v>94</v>
      </c>
      <c r="B124"/>
      <c r="C124"/>
      <c r="D124"/>
      <c r="E124">
        <v>980.19999999999993</v>
      </c>
      <c r="F124"/>
      <c r="G124">
        <v>3389.6</v>
      </c>
      <c r="H124"/>
      <c r="I124"/>
      <c r="J124"/>
      <c r="K124"/>
      <c r="L124"/>
      <c r="M124">
        <v>4369.8</v>
      </c>
    </row>
    <row r="125" spans="1:13" x14ac:dyDescent="0.45">
      <c r="A125" t="s">
        <v>95</v>
      </c>
      <c r="B125"/>
      <c r="C125">
        <v>47.5</v>
      </c>
      <c r="D125"/>
      <c r="E125">
        <v>203</v>
      </c>
      <c r="F125">
        <v>23942.9</v>
      </c>
      <c r="G125"/>
      <c r="H125">
        <v>9784</v>
      </c>
      <c r="I125">
        <v>17275.7</v>
      </c>
      <c r="J125">
        <v>7711.7000000000007</v>
      </c>
      <c r="K125">
        <v>15429.3</v>
      </c>
      <c r="L125">
        <v>627.20000000000005</v>
      </c>
      <c r="M125">
        <v>75021.3</v>
      </c>
    </row>
    <row r="126" spans="1:13" x14ac:dyDescent="0.45">
      <c r="A126" t="s">
        <v>96</v>
      </c>
      <c r="B126"/>
      <c r="C126"/>
      <c r="D126"/>
      <c r="E126"/>
      <c r="F126"/>
      <c r="G126"/>
      <c r="H126"/>
      <c r="I126"/>
      <c r="J126"/>
      <c r="K126"/>
      <c r="L126">
        <v>31.3</v>
      </c>
      <c r="M126">
        <v>31.3</v>
      </c>
    </row>
    <row r="127" spans="1:13" x14ac:dyDescent="0.45">
      <c r="A127" t="s">
        <v>98</v>
      </c>
      <c r="B127"/>
      <c r="C127"/>
      <c r="D127"/>
      <c r="E127"/>
      <c r="F127"/>
      <c r="G127"/>
      <c r="H127">
        <v>1664.9</v>
      </c>
      <c r="I127"/>
      <c r="J127"/>
      <c r="K127">
        <v>104.2</v>
      </c>
      <c r="L127"/>
      <c r="M127">
        <v>1769.1000000000001</v>
      </c>
    </row>
    <row r="128" spans="1:13" x14ac:dyDescent="0.45">
      <c r="A128" t="s">
        <v>99</v>
      </c>
      <c r="B128"/>
      <c r="C128"/>
      <c r="D128"/>
      <c r="E128"/>
      <c r="F128"/>
      <c r="G128">
        <v>29</v>
      </c>
      <c r="H128"/>
      <c r="I128"/>
      <c r="J128"/>
      <c r="K128">
        <v>15</v>
      </c>
      <c r="L128"/>
      <c r="M128">
        <v>44</v>
      </c>
    </row>
    <row r="129" spans="1:84" x14ac:dyDescent="0.45">
      <c r="A129" t="s">
        <v>100</v>
      </c>
      <c r="B129"/>
      <c r="C129"/>
      <c r="D129">
        <v>59.5</v>
      </c>
      <c r="E129"/>
      <c r="F129">
        <v>146.69999999999999</v>
      </c>
      <c r="G129">
        <v>512.79999999999995</v>
      </c>
      <c r="H129">
        <v>207.1</v>
      </c>
      <c r="I129">
        <v>831.7</v>
      </c>
      <c r="J129"/>
      <c r="K129">
        <v>889.80000000000007</v>
      </c>
      <c r="L129">
        <v>100.30000000000001</v>
      </c>
      <c r="M129">
        <v>2747.9000000000005</v>
      </c>
    </row>
    <row r="130" spans="1:84" x14ac:dyDescent="0.45">
      <c r="A130" t="s">
        <v>101</v>
      </c>
      <c r="B130"/>
      <c r="C130"/>
      <c r="D130">
        <v>381.29999999999995</v>
      </c>
      <c r="E130"/>
      <c r="F130">
        <v>72.3</v>
      </c>
      <c r="G130"/>
      <c r="H130">
        <v>105.8</v>
      </c>
      <c r="I130">
        <v>126</v>
      </c>
      <c r="J130">
        <v>51.3</v>
      </c>
      <c r="K130">
        <v>112.9</v>
      </c>
      <c r="L130">
        <v>1.6</v>
      </c>
      <c r="M130">
        <v>851.19999999999993</v>
      </c>
    </row>
    <row r="131" spans="1:84" x14ac:dyDescent="0.45">
      <c r="A131" t="s">
        <v>103</v>
      </c>
      <c r="B131"/>
      <c r="C131">
        <v>5.3</v>
      </c>
      <c r="D131"/>
      <c r="E131">
        <v>86</v>
      </c>
      <c r="F131"/>
      <c r="G131"/>
      <c r="H131"/>
      <c r="I131"/>
      <c r="J131"/>
      <c r="K131"/>
      <c r="L131"/>
      <c r="M131">
        <v>91.3</v>
      </c>
    </row>
    <row r="132" spans="1:84" x14ac:dyDescent="0.45">
      <c r="A132" t="s">
        <v>71</v>
      </c>
      <c r="B132">
        <v>4.5999999999999996</v>
      </c>
      <c r="C132">
        <v>1421.2</v>
      </c>
      <c r="D132">
        <v>31593.600000000002</v>
      </c>
      <c r="E132">
        <v>1989.7999999999997</v>
      </c>
      <c r="F132">
        <v>75291.8</v>
      </c>
      <c r="G132">
        <v>50501.599999999999</v>
      </c>
      <c r="H132">
        <v>152019.29999999996</v>
      </c>
      <c r="I132">
        <v>220295.40000000005</v>
      </c>
      <c r="J132">
        <v>71592.100000000006</v>
      </c>
      <c r="K132">
        <v>121018.49999999999</v>
      </c>
      <c r="L132">
        <v>4078.1000000000008</v>
      </c>
      <c r="M132">
        <v>729806.00000000012</v>
      </c>
    </row>
    <row r="134" spans="1:84" x14ac:dyDescent="0.45">
      <c r="A134" s="12" t="s">
        <v>104</v>
      </c>
    </row>
    <row r="135" spans="1:84" x14ac:dyDescent="0.45">
      <c r="A135" s="13" t="s">
        <v>105</v>
      </c>
      <c r="B135" s="14">
        <v>1930</v>
      </c>
      <c r="C135" s="14">
        <v>1933</v>
      </c>
      <c r="D135" s="14">
        <v>1947</v>
      </c>
      <c r="E135" s="14">
        <v>1948</v>
      </c>
      <c r="F135" s="14">
        <v>1949</v>
      </c>
      <c r="G135" s="14">
        <v>1950</v>
      </c>
      <c r="H135" s="14">
        <v>1951</v>
      </c>
      <c r="I135" s="14">
        <v>1952</v>
      </c>
      <c r="J135" s="14">
        <v>1953</v>
      </c>
      <c r="K135" s="14">
        <v>1954</v>
      </c>
      <c r="L135" s="14">
        <v>1955</v>
      </c>
      <c r="M135" s="14">
        <v>1957</v>
      </c>
      <c r="N135" s="14">
        <v>1958</v>
      </c>
      <c r="O135" s="14">
        <v>1959</v>
      </c>
      <c r="P135" s="14">
        <v>1960</v>
      </c>
      <c r="Q135" s="14">
        <v>1961</v>
      </c>
      <c r="R135" s="14">
        <v>1962</v>
      </c>
      <c r="S135" s="14">
        <v>1963</v>
      </c>
      <c r="T135" s="14">
        <v>1964</v>
      </c>
      <c r="U135" s="14">
        <v>1965</v>
      </c>
      <c r="V135" s="14">
        <v>1966</v>
      </c>
      <c r="W135" s="14">
        <v>1967</v>
      </c>
      <c r="X135" s="14">
        <v>1968</v>
      </c>
      <c r="Y135" s="14">
        <v>1969</v>
      </c>
      <c r="Z135" s="14">
        <v>1970</v>
      </c>
      <c r="AA135" s="14">
        <v>1971</v>
      </c>
      <c r="AB135" s="14">
        <v>1972</v>
      </c>
      <c r="AC135" s="14">
        <v>1973</v>
      </c>
      <c r="AD135" s="14">
        <v>1974</v>
      </c>
      <c r="AE135" s="14">
        <v>1975</v>
      </c>
      <c r="AF135" s="14">
        <v>1976</v>
      </c>
      <c r="AG135" s="14">
        <v>1977</v>
      </c>
      <c r="AH135" s="14">
        <v>1978</v>
      </c>
      <c r="AI135" s="14">
        <v>1979</v>
      </c>
      <c r="AJ135" s="14">
        <v>1980</v>
      </c>
      <c r="AK135" s="14">
        <v>1981</v>
      </c>
      <c r="AL135" s="14">
        <v>1982</v>
      </c>
      <c r="AM135" s="14">
        <v>1983</v>
      </c>
      <c r="AN135" s="14">
        <v>1984</v>
      </c>
      <c r="AO135" s="14">
        <v>1985</v>
      </c>
      <c r="AP135" s="14">
        <v>1986</v>
      </c>
      <c r="AQ135" s="14">
        <v>1987</v>
      </c>
      <c r="AR135" s="14">
        <v>1988</v>
      </c>
      <c r="AS135" s="14">
        <v>1989</v>
      </c>
      <c r="AT135" s="14">
        <v>1990</v>
      </c>
      <c r="AU135" s="14">
        <v>1991</v>
      </c>
      <c r="AV135" s="14">
        <v>1992</v>
      </c>
      <c r="AW135" s="14">
        <v>1993</v>
      </c>
      <c r="AX135" s="14">
        <v>1994</v>
      </c>
      <c r="AY135" s="14">
        <v>1995</v>
      </c>
      <c r="AZ135" s="14">
        <v>1996</v>
      </c>
      <c r="BA135" s="14">
        <v>1997</v>
      </c>
      <c r="BB135" s="14">
        <v>1998</v>
      </c>
      <c r="BC135" s="14">
        <v>1999</v>
      </c>
      <c r="BD135" s="14">
        <v>2000</v>
      </c>
      <c r="BE135" s="14">
        <v>2001</v>
      </c>
      <c r="BF135" s="14">
        <v>2002</v>
      </c>
      <c r="BG135" s="14">
        <v>2003</v>
      </c>
      <c r="BH135" s="14">
        <v>2004</v>
      </c>
      <c r="BI135" s="14">
        <v>2005</v>
      </c>
      <c r="BJ135" s="14">
        <v>2006</v>
      </c>
      <c r="BK135" s="14">
        <v>2007</v>
      </c>
      <c r="BL135" s="14">
        <v>2008</v>
      </c>
      <c r="BM135" s="14">
        <v>2009</v>
      </c>
      <c r="BN135" s="14">
        <v>2010</v>
      </c>
      <c r="BO135" s="14">
        <v>1956</v>
      </c>
      <c r="BP135" s="14">
        <v>1945</v>
      </c>
      <c r="BQ135" s="14">
        <v>1939</v>
      </c>
      <c r="BR135" s="14">
        <v>1941</v>
      </c>
      <c r="BS135" s="14">
        <v>1940</v>
      </c>
      <c r="BT135" s="14">
        <v>1946</v>
      </c>
      <c r="BU135" s="14">
        <v>1925</v>
      </c>
      <c r="BV135" s="14">
        <v>1934</v>
      </c>
      <c r="BW135" s="14">
        <v>1938</v>
      </c>
      <c r="BX135" s="14">
        <v>1944</v>
      </c>
      <c r="BY135" s="14">
        <v>1936</v>
      </c>
      <c r="BZ135" s="14">
        <v>1935</v>
      </c>
      <c r="CA135" s="14">
        <v>1937</v>
      </c>
      <c r="CB135" s="14">
        <v>1927</v>
      </c>
      <c r="CC135" s="14">
        <v>1915</v>
      </c>
      <c r="CD135" s="14">
        <v>1943</v>
      </c>
      <c r="CE135" s="14">
        <v>1942</v>
      </c>
      <c r="CF135" s="14" t="s">
        <v>71</v>
      </c>
    </row>
    <row r="136" spans="1:84" x14ac:dyDescent="0.45">
      <c r="A136" s="12" t="s">
        <v>75</v>
      </c>
      <c r="B136" s="23">
        <v>-5.2231255794289562E-2</v>
      </c>
      <c r="C136" s="23" t="s">
        <v>85</v>
      </c>
      <c r="D136" s="23" t="s">
        <v>85</v>
      </c>
      <c r="E136" s="23">
        <v>-6.311756611342545E-2</v>
      </c>
      <c r="F136" s="23" t="s">
        <v>85</v>
      </c>
      <c r="G136" s="23" t="s">
        <v>85</v>
      </c>
      <c r="H136" s="23" t="s">
        <v>85</v>
      </c>
      <c r="I136" s="23" t="s">
        <v>85</v>
      </c>
      <c r="J136" s="23" t="s">
        <v>85</v>
      </c>
      <c r="K136" s="23">
        <v>1.4968626050894107E-2</v>
      </c>
      <c r="L136" s="23">
        <v>1.5549427438836777E-3</v>
      </c>
      <c r="M136" s="23">
        <v>6.7060275076362696E-3</v>
      </c>
      <c r="N136" s="23">
        <v>3.2636990355645345E-3</v>
      </c>
      <c r="O136" s="23">
        <v>7.8504473539371157E-4</v>
      </c>
      <c r="P136" s="23">
        <v>-1.958484126956728E-3</v>
      </c>
      <c r="Q136" s="23" t="s">
        <v>85</v>
      </c>
      <c r="R136" s="23" t="s">
        <v>85</v>
      </c>
      <c r="S136" s="23" t="s">
        <v>85</v>
      </c>
      <c r="T136" s="23">
        <v>6.5105879711295769E-3</v>
      </c>
      <c r="U136" s="23">
        <v>3.1496213274574934E-3</v>
      </c>
      <c r="V136" s="23">
        <v>2.8265847543842058E-3</v>
      </c>
      <c r="W136" s="23">
        <v>3.5701046385135673E-3</v>
      </c>
      <c r="X136" s="23">
        <v>-3.7174467615653569E-3</v>
      </c>
      <c r="Y136" s="23">
        <v>4.4714479651048935E-3</v>
      </c>
      <c r="Z136" s="23">
        <v>4.9010955521120499E-3</v>
      </c>
      <c r="AA136" s="23">
        <v>2.6158055388863471E-3</v>
      </c>
      <c r="AB136" s="23">
        <v>-1.9435999011377784E-3</v>
      </c>
      <c r="AC136" s="23">
        <v>4.5592314641386697E-3</v>
      </c>
      <c r="AD136" s="23">
        <v>2.0118671542436444E-3</v>
      </c>
      <c r="AE136" s="23">
        <v>4.9533075943180016E-3</v>
      </c>
      <c r="AF136" s="23" t="s">
        <v>85</v>
      </c>
      <c r="AG136" s="23">
        <v>5.6087974561846998E-4</v>
      </c>
      <c r="AH136" s="23">
        <v>-1.0013801701848069E-3</v>
      </c>
      <c r="AI136" s="23">
        <v>-2.6033440119976178E-3</v>
      </c>
      <c r="AJ136" s="23">
        <v>3.2633813241673693E-3</v>
      </c>
      <c r="AK136" s="23">
        <v>1.4053608617243807E-3</v>
      </c>
      <c r="AL136" s="23">
        <v>6.9266643231147285E-4</v>
      </c>
      <c r="AM136" s="23">
        <v>1.1602733809706202E-2</v>
      </c>
      <c r="AN136" s="23">
        <v>3.6026745087186316E-3</v>
      </c>
      <c r="AO136" s="23" t="s">
        <v>85</v>
      </c>
      <c r="AP136" s="23">
        <v>8.4668584649181167E-4</v>
      </c>
      <c r="AQ136" s="23">
        <v>-4.8014062991921902E-2</v>
      </c>
      <c r="AR136" s="23">
        <v>-2.7343501026889983E-2</v>
      </c>
      <c r="AS136" s="23">
        <v>-8.6072599889369661E-3</v>
      </c>
      <c r="AT136" s="23">
        <v>4.1410278653822935E-2</v>
      </c>
      <c r="AU136" s="23">
        <v>1.8893072505465902E-4</v>
      </c>
      <c r="AV136" s="23">
        <v>1.8141650175312853E-2</v>
      </c>
      <c r="AW136" s="23" t="s">
        <v>85</v>
      </c>
      <c r="AX136" s="23">
        <v>5.4981099421865416E-3</v>
      </c>
      <c r="AY136" s="23">
        <v>4.1313715773770012E-3</v>
      </c>
      <c r="AZ136" s="23">
        <v>5.9026521796952114E-3</v>
      </c>
      <c r="BA136" s="23" t="s">
        <v>85</v>
      </c>
      <c r="BB136" s="23" t="s">
        <v>85</v>
      </c>
      <c r="BC136" s="23">
        <v>-9.9364600100233531E-3</v>
      </c>
      <c r="BD136" s="23" t="s">
        <v>85</v>
      </c>
      <c r="BE136" s="23" t="s">
        <v>85</v>
      </c>
      <c r="BF136" s="23" t="s">
        <v>85</v>
      </c>
      <c r="BG136" s="23" t="s">
        <v>85</v>
      </c>
      <c r="BH136" s="23" t="s">
        <v>85</v>
      </c>
      <c r="BI136" s="23" t="s">
        <v>85</v>
      </c>
      <c r="BJ136" s="23" t="s">
        <v>85</v>
      </c>
      <c r="BK136" s="23" t="s">
        <v>85</v>
      </c>
      <c r="BL136" s="23" t="s">
        <v>85</v>
      </c>
      <c r="BM136" s="23" t="s">
        <v>85</v>
      </c>
      <c r="BN136" s="23" t="s">
        <v>85</v>
      </c>
      <c r="BO136" s="23">
        <v>-1.7358569799560408E-3</v>
      </c>
      <c r="BP136" s="23" t="s">
        <v>85</v>
      </c>
      <c r="BQ136" s="23" t="s">
        <v>85</v>
      </c>
      <c r="BR136" s="23" t="s">
        <v>85</v>
      </c>
      <c r="BS136" s="23" t="s">
        <v>85</v>
      </c>
      <c r="BT136" s="23" t="s">
        <v>85</v>
      </c>
      <c r="BU136" s="23" t="s">
        <v>85</v>
      </c>
      <c r="BV136" s="23" t="s">
        <v>85</v>
      </c>
      <c r="BW136" s="23" t="s">
        <v>85</v>
      </c>
      <c r="BX136" s="23" t="s">
        <v>85</v>
      </c>
      <c r="BY136" s="23" t="s">
        <v>85</v>
      </c>
      <c r="BZ136" s="23" t="s">
        <v>85</v>
      </c>
      <c r="CA136" s="23">
        <v>-4.420877489752828E-2</v>
      </c>
      <c r="CB136" s="23" t="s">
        <v>85</v>
      </c>
      <c r="CC136" s="23" t="s">
        <v>85</v>
      </c>
      <c r="CD136" s="23" t="s">
        <v>85</v>
      </c>
      <c r="CE136" s="23" t="s">
        <v>85</v>
      </c>
      <c r="CF136" s="23">
        <v>2.3047836027542032E-3</v>
      </c>
    </row>
    <row r="137" spans="1:84" x14ac:dyDescent="0.45">
      <c r="A137" s="12" t="s">
        <v>82</v>
      </c>
      <c r="B137" s="23" t="s">
        <v>85</v>
      </c>
      <c r="C137" s="23" t="s">
        <v>85</v>
      </c>
      <c r="D137" s="23" t="s">
        <v>85</v>
      </c>
      <c r="E137" s="23" t="s">
        <v>85</v>
      </c>
      <c r="F137" s="23" t="s">
        <v>85</v>
      </c>
      <c r="G137" s="23">
        <v>-9.8211293059811244E-2</v>
      </c>
      <c r="H137" s="23" t="s">
        <v>85</v>
      </c>
      <c r="I137" s="23" t="s">
        <v>85</v>
      </c>
      <c r="J137" s="23" t="s">
        <v>85</v>
      </c>
      <c r="K137" s="23" t="s">
        <v>85</v>
      </c>
      <c r="L137" s="23" t="s">
        <v>85</v>
      </c>
      <c r="M137" s="23" t="s">
        <v>85</v>
      </c>
      <c r="N137" s="23" t="s">
        <v>85</v>
      </c>
      <c r="O137" s="23" t="s">
        <v>85</v>
      </c>
      <c r="P137" s="23" t="s">
        <v>85</v>
      </c>
      <c r="Q137" s="23" t="s">
        <v>85</v>
      </c>
      <c r="R137" s="23" t="s">
        <v>85</v>
      </c>
      <c r="S137" s="23" t="s">
        <v>85</v>
      </c>
      <c r="T137" s="23" t="s">
        <v>85</v>
      </c>
      <c r="U137" s="23" t="s">
        <v>85</v>
      </c>
      <c r="V137" s="23" t="s">
        <v>85</v>
      </c>
      <c r="W137" s="23" t="s">
        <v>85</v>
      </c>
      <c r="X137" s="23" t="s">
        <v>85</v>
      </c>
      <c r="Y137" s="23" t="s">
        <v>85</v>
      </c>
      <c r="Z137" s="23" t="s">
        <v>85</v>
      </c>
      <c r="AA137" s="23" t="s">
        <v>85</v>
      </c>
      <c r="AB137" s="23" t="s">
        <v>85</v>
      </c>
      <c r="AC137" s="23" t="s">
        <v>85</v>
      </c>
      <c r="AD137" s="23" t="s">
        <v>85</v>
      </c>
      <c r="AE137" s="23" t="s">
        <v>85</v>
      </c>
      <c r="AF137" s="23" t="s">
        <v>85</v>
      </c>
      <c r="AG137" s="23">
        <v>-1.7860605949089334E-3</v>
      </c>
      <c r="AH137" s="23" t="s">
        <v>85</v>
      </c>
      <c r="AI137" s="23" t="s">
        <v>85</v>
      </c>
      <c r="AJ137" s="23" t="s">
        <v>85</v>
      </c>
      <c r="AK137" s="23">
        <v>-6.9628599049320616E-4</v>
      </c>
      <c r="AL137" s="23">
        <v>-3.351241713200892E-5</v>
      </c>
      <c r="AM137" s="23" t="s">
        <v>85</v>
      </c>
      <c r="AN137" s="23" t="s">
        <v>85</v>
      </c>
      <c r="AO137" s="23">
        <v>-3.6050628803261375E-3</v>
      </c>
      <c r="AP137" s="23">
        <v>6.369962353269143E-3</v>
      </c>
      <c r="AQ137" s="23" t="s">
        <v>85</v>
      </c>
      <c r="AR137" s="23" t="s">
        <v>85</v>
      </c>
      <c r="AS137" s="23" t="s">
        <v>85</v>
      </c>
      <c r="AT137" s="23">
        <v>2.0883979331967062E-3</v>
      </c>
      <c r="AU137" s="23" t="s">
        <v>85</v>
      </c>
      <c r="AV137" s="23" t="s">
        <v>85</v>
      </c>
      <c r="AW137" s="23" t="s">
        <v>85</v>
      </c>
      <c r="AX137" s="23" t="s">
        <v>85</v>
      </c>
      <c r="AY137" s="23" t="s">
        <v>85</v>
      </c>
      <c r="AZ137" s="23" t="s">
        <v>85</v>
      </c>
      <c r="BA137" s="23" t="s">
        <v>85</v>
      </c>
      <c r="BB137" s="23" t="s">
        <v>85</v>
      </c>
      <c r="BC137" s="23" t="s">
        <v>85</v>
      </c>
      <c r="BD137" s="23" t="s">
        <v>85</v>
      </c>
      <c r="BE137" s="23" t="s">
        <v>85</v>
      </c>
      <c r="BF137" s="23" t="s">
        <v>85</v>
      </c>
      <c r="BG137" s="23" t="s">
        <v>85</v>
      </c>
      <c r="BH137" s="23" t="s">
        <v>85</v>
      </c>
      <c r="BI137" s="23" t="s">
        <v>85</v>
      </c>
      <c r="BJ137" s="23" t="s">
        <v>85</v>
      </c>
      <c r="BK137" s="23" t="s">
        <v>85</v>
      </c>
      <c r="BL137" s="23" t="s">
        <v>85</v>
      </c>
      <c r="BM137" s="23" t="s">
        <v>85</v>
      </c>
      <c r="BN137" s="23">
        <v>-2.9866598011737415E-3</v>
      </c>
      <c r="BO137" s="23" t="s">
        <v>85</v>
      </c>
      <c r="BP137" s="23" t="s">
        <v>85</v>
      </c>
      <c r="BQ137" s="23" t="s">
        <v>85</v>
      </c>
      <c r="BR137" s="23" t="s">
        <v>85</v>
      </c>
      <c r="BS137" s="23" t="s">
        <v>85</v>
      </c>
      <c r="BT137" s="23" t="s">
        <v>85</v>
      </c>
      <c r="BU137" s="23" t="s">
        <v>85</v>
      </c>
      <c r="BV137" s="23" t="s">
        <v>85</v>
      </c>
      <c r="BW137" s="23" t="s">
        <v>85</v>
      </c>
      <c r="BX137" s="23" t="s">
        <v>85</v>
      </c>
      <c r="BY137" s="23" t="s">
        <v>85</v>
      </c>
      <c r="BZ137" s="23" t="s">
        <v>85</v>
      </c>
      <c r="CA137" s="23" t="s">
        <v>85</v>
      </c>
      <c r="CB137" s="23" t="s">
        <v>85</v>
      </c>
      <c r="CC137" s="23" t="s">
        <v>85</v>
      </c>
      <c r="CD137" s="23" t="s">
        <v>85</v>
      </c>
      <c r="CE137" s="23" t="s">
        <v>85</v>
      </c>
      <c r="CF137" s="23">
        <v>-1.1144266633625278E-3</v>
      </c>
    </row>
    <row r="138" spans="1:84" x14ac:dyDescent="0.45">
      <c r="A138" s="12" t="s">
        <v>86</v>
      </c>
      <c r="B138" s="23" t="s">
        <v>85</v>
      </c>
      <c r="C138" s="23" t="s">
        <v>85</v>
      </c>
      <c r="D138" s="23">
        <v>6.5086036686401783E-2</v>
      </c>
      <c r="E138" s="23">
        <v>-1.1316683580171403E-2</v>
      </c>
      <c r="F138" s="23">
        <v>-4.5865752615462524E-3</v>
      </c>
      <c r="G138" s="23">
        <v>-5.3532772133747493E-3</v>
      </c>
      <c r="H138" s="23">
        <v>-7.4727046225159799E-3</v>
      </c>
      <c r="I138" s="23">
        <v>-1.5147222151239346E-2</v>
      </c>
      <c r="J138" s="23">
        <v>-8.9500554202758976E-3</v>
      </c>
      <c r="K138" s="23">
        <v>-7.4143617426074412E-4</v>
      </c>
      <c r="L138" s="23">
        <v>4.8444398587826024E-2</v>
      </c>
      <c r="M138" s="23">
        <v>-3.9272207106913568E-3</v>
      </c>
      <c r="N138" s="23">
        <v>-4.1064234845879771E-3</v>
      </c>
      <c r="O138" s="23">
        <v>-8.9042400799856824E-5</v>
      </c>
      <c r="P138" s="23">
        <v>3.4669821719565037E-3</v>
      </c>
      <c r="Q138" s="23">
        <v>1.3440586761236696E-2</v>
      </c>
      <c r="R138" s="23">
        <v>-4.2964968010599939E-3</v>
      </c>
      <c r="S138" s="23">
        <v>-2.2994482650147974E-4</v>
      </c>
      <c r="T138" s="23">
        <v>4.0137141493816666E-3</v>
      </c>
      <c r="U138" s="23">
        <v>1.737346608518961E-3</v>
      </c>
      <c r="V138" s="23">
        <v>5.684342742406665E-3</v>
      </c>
      <c r="W138" s="23">
        <v>-3.1623954471856753E-3</v>
      </c>
      <c r="X138" s="23">
        <v>1.5839253515251121E-3</v>
      </c>
      <c r="Y138" s="23">
        <v>-1.1526386318666832E-2</v>
      </c>
      <c r="Z138" s="23">
        <v>3.743144397158274E-3</v>
      </c>
      <c r="AA138" s="23">
        <v>-3.5254487262381573E-3</v>
      </c>
      <c r="AB138" s="23">
        <v>-2.2515901494253366E-3</v>
      </c>
      <c r="AC138" s="23">
        <v>1.0024913961367175E-2</v>
      </c>
      <c r="AD138" s="23">
        <v>-6.0297883310799312E-3</v>
      </c>
      <c r="AE138" s="23">
        <v>3.0347648337683455E-2</v>
      </c>
      <c r="AF138" s="23">
        <v>-8.4058389398372936E-5</v>
      </c>
      <c r="AG138" s="23">
        <v>-9.6144090933644975E-3</v>
      </c>
      <c r="AH138" s="23">
        <v>-1.0554025478065429E-2</v>
      </c>
      <c r="AI138" s="23">
        <v>-4.1768502915534847E-3</v>
      </c>
      <c r="AJ138" s="23">
        <v>5.1263823114343684E-3</v>
      </c>
      <c r="AK138" s="23">
        <v>3.5075437275037792E-2</v>
      </c>
      <c r="AL138" s="23">
        <v>-1.0550975808294678E-2</v>
      </c>
      <c r="AM138" s="23">
        <v>-7.0436198024892028E-3</v>
      </c>
      <c r="AN138" s="23">
        <v>3.8971104321861368E-3</v>
      </c>
      <c r="AO138" s="23">
        <v>-1.7821164380089471E-2</v>
      </c>
      <c r="AP138" s="23">
        <v>6.049087767980822E-3</v>
      </c>
      <c r="AQ138" s="23">
        <v>-9.8468644513143317E-3</v>
      </c>
      <c r="AR138" s="23">
        <v>2.4011020020285778E-3</v>
      </c>
      <c r="AS138" s="23">
        <v>7.4034556231689615E-3</v>
      </c>
      <c r="AT138" s="23">
        <v>-8.2523216195513123E-4</v>
      </c>
      <c r="AU138" s="23">
        <v>4.5304998047053452E-3</v>
      </c>
      <c r="AV138" s="23">
        <v>-5.0692437784288034E-3</v>
      </c>
      <c r="AW138" s="23">
        <v>-5.3388155595980062E-3</v>
      </c>
      <c r="AX138" s="23">
        <v>-3.2360955759849438E-3</v>
      </c>
      <c r="AY138" s="23">
        <v>-6.5980786908902099E-3</v>
      </c>
      <c r="AZ138" s="23">
        <v>-6.4743540155081198E-3</v>
      </c>
      <c r="BA138" s="23">
        <v>-1.5498078506114421E-2</v>
      </c>
      <c r="BB138" s="23">
        <v>-4.7073569822210339E-3</v>
      </c>
      <c r="BC138" s="23">
        <v>-2.2032166775621575E-3</v>
      </c>
      <c r="BD138" s="23">
        <v>-2.5466475539171873E-3</v>
      </c>
      <c r="BE138" s="23">
        <v>-7.0129873298646001E-3</v>
      </c>
      <c r="BF138" s="23">
        <v>-4.8715683927812222E-3</v>
      </c>
      <c r="BG138" s="23">
        <v>-7.5929474605231336E-3</v>
      </c>
      <c r="BH138" s="23">
        <v>-3.5028168811133305E-3</v>
      </c>
      <c r="BI138" s="23">
        <v>-1.3628282152399427E-2</v>
      </c>
      <c r="BJ138" s="23">
        <v>-3.3083088199331073E-3</v>
      </c>
      <c r="BK138" s="23">
        <v>1.7132240878452508E-3</v>
      </c>
      <c r="BL138" s="23">
        <v>-4.0172149319465441E-3</v>
      </c>
      <c r="BM138" s="23">
        <v>-4.7214878729437632E-3</v>
      </c>
      <c r="BN138" s="23">
        <v>-5.8668159738328451E-3</v>
      </c>
      <c r="BO138" s="23">
        <v>1.0185864380835158E-2</v>
      </c>
      <c r="BP138" s="23">
        <v>-2.5219703649631109E-2</v>
      </c>
      <c r="BQ138" s="23">
        <v>-4.6085992925566678E-2</v>
      </c>
      <c r="BR138" s="23" t="s">
        <v>85</v>
      </c>
      <c r="BS138" s="23">
        <v>-2.5569737181258431E-2</v>
      </c>
      <c r="BT138" s="23">
        <v>5.6478344020989106E-2</v>
      </c>
      <c r="BU138" s="23">
        <v>-0.12869997503869968</v>
      </c>
      <c r="BV138" s="23" t="s">
        <v>85</v>
      </c>
      <c r="BW138" s="23" t="s">
        <v>85</v>
      </c>
      <c r="BX138" s="23">
        <v>4.4212863226887666E-2</v>
      </c>
      <c r="BY138" s="23" t="s">
        <v>85</v>
      </c>
      <c r="BZ138" s="23" t="s">
        <v>85</v>
      </c>
      <c r="CA138" s="23" t="s">
        <v>85</v>
      </c>
      <c r="CB138" s="23" t="s">
        <v>85</v>
      </c>
      <c r="CC138" s="23">
        <v>-1.8892184374379117E-2</v>
      </c>
      <c r="CD138" s="23">
        <v>-3.9504937025242493E-2</v>
      </c>
      <c r="CE138" s="23">
        <v>-1.7219480357376089E-2</v>
      </c>
      <c r="CF138" s="23">
        <v>-3.9543535645397785E-3</v>
      </c>
    </row>
    <row r="139" spans="1:84" x14ac:dyDescent="0.45">
      <c r="A139" s="12" t="s">
        <v>95</v>
      </c>
      <c r="B139" s="23" t="s">
        <v>85</v>
      </c>
      <c r="C139" s="23" t="s">
        <v>85</v>
      </c>
      <c r="D139" s="23">
        <v>-0.14597166662308303</v>
      </c>
      <c r="E139" s="23">
        <v>-4.2682629708734932E-2</v>
      </c>
      <c r="F139" s="23" t="s">
        <v>85</v>
      </c>
      <c r="G139" s="23">
        <v>7.3042638069427124E-3</v>
      </c>
      <c r="H139" s="23" t="s">
        <v>85</v>
      </c>
      <c r="I139" s="23">
        <v>2.1319878133232439E-2</v>
      </c>
      <c r="J139" s="23">
        <v>4.2537113810345991E-5</v>
      </c>
      <c r="K139" s="23">
        <v>9.8307092137408462E-3</v>
      </c>
      <c r="L139" s="23">
        <v>-1.5447125993653155E-2</v>
      </c>
      <c r="M139" s="23">
        <v>1.4859136944107565E-3</v>
      </c>
      <c r="N139" s="23">
        <v>-7.731198777848336E-4</v>
      </c>
      <c r="O139" s="23">
        <v>-7.3693055254542283E-4</v>
      </c>
      <c r="P139" s="23">
        <v>3.835313727134082E-4</v>
      </c>
      <c r="Q139" s="23">
        <v>2.648255869351468E-3</v>
      </c>
      <c r="R139" s="23">
        <v>4.4895410604466109E-3</v>
      </c>
      <c r="S139" s="23">
        <v>-8.5479048886886446E-4</v>
      </c>
      <c r="T139" s="23">
        <v>2.4578687114229503E-3</v>
      </c>
      <c r="U139" s="23">
        <v>-9.8459120920846854E-2</v>
      </c>
      <c r="V139" s="23" t="s">
        <v>85</v>
      </c>
      <c r="W139" s="23">
        <v>-1.4670124337555211E-2</v>
      </c>
      <c r="X139" s="23">
        <v>3.3118768531845808E-3</v>
      </c>
      <c r="Y139" s="23">
        <v>-4.0254978643226814E-3</v>
      </c>
      <c r="Z139" s="23">
        <v>-6.000074042519293E-4</v>
      </c>
      <c r="AA139" s="23" t="s">
        <v>85</v>
      </c>
      <c r="AB139" s="23">
        <v>1.2553371081929221E-3</v>
      </c>
      <c r="AC139" s="23">
        <v>2.7011770053591541E-4</v>
      </c>
      <c r="AD139" s="23">
        <v>1.193442392529692E-3</v>
      </c>
      <c r="AE139" s="23">
        <v>1.244728975762094E-3</v>
      </c>
      <c r="AF139" s="23">
        <v>-2.7552169216592183E-4</v>
      </c>
      <c r="AG139" s="23">
        <v>3.1282591485046452E-3</v>
      </c>
      <c r="AH139" s="23">
        <v>-1.6072263035728843E-3</v>
      </c>
      <c r="AI139" s="23">
        <v>-9.7474845556909666E-4</v>
      </c>
      <c r="AJ139" s="23">
        <v>-3.4371552627656939E-4</v>
      </c>
      <c r="AK139" s="23">
        <v>1.089127981660568E-3</v>
      </c>
      <c r="AL139" s="23">
        <v>3.2821677093162883E-3</v>
      </c>
      <c r="AM139" s="23">
        <v>-1.0655549657548264E-3</v>
      </c>
      <c r="AN139" s="23">
        <v>-3.1067002435875604E-4</v>
      </c>
      <c r="AO139" s="23">
        <v>1.0321511389414658E-3</v>
      </c>
      <c r="AP139" s="23">
        <v>-1.9669201222591859E-3</v>
      </c>
      <c r="AQ139" s="23">
        <v>0.17178311626463771</v>
      </c>
      <c r="AR139" s="23">
        <v>-2.3771808465882893E-2</v>
      </c>
      <c r="AS139" s="23" t="s">
        <v>85</v>
      </c>
      <c r="AT139" s="23">
        <v>-8.8378229772286696E-2</v>
      </c>
      <c r="AU139" s="23" t="s">
        <v>85</v>
      </c>
      <c r="AV139" s="23">
        <v>-8.3448821092108327E-3</v>
      </c>
      <c r="AW139" s="23" t="s">
        <v>85</v>
      </c>
      <c r="AX139" s="23" t="s">
        <v>85</v>
      </c>
      <c r="AY139" s="23" t="s">
        <v>85</v>
      </c>
      <c r="AZ139" s="23" t="s">
        <v>85</v>
      </c>
      <c r="BA139" s="23" t="s">
        <v>85</v>
      </c>
      <c r="BB139" s="23" t="s">
        <v>85</v>
      </c>
      <c r="BC139" s="23" t="s">
        <v>85</v>
      </c>
      <c r="BD139" s="23" t="s">
        <v>85</v>
      </c>
      <c r="BE139" s="23" t="s">
        <v>85</v>
      </c>
      <c r="BF139" s="23" t="s">
        <v>85</v>
      </c>
      <c r="BG139" s="23">
        <v>-2.7955569104098688E-2</v>
      </c>
      <c r="BH139" s="23" t="s">
        <v>85</v>
      </c>
      <c r="BI139" s="23" t="s">
        <v>85</v>
      </c>
      <c r="BJ139" s="23">
        <v>1.0404570937275315E-2</v>
      </c>
      <c r="BK139" s="23" t="s">
        <v>85</v>
      </c>
      <c r="BL139" s="23">
        <v>8.9974920566543038E-3</v>
      </c>
      <c r="BM139" s="23">
        <v>-8.809048877827319E-2</v>
      </c>
      <c r="BN139" s="23">
        <v>-8.3878839514411416E-3</v>
      </c>
      <c r="BO139" s="23" t="s">
        <v>85</v>
      </c>
      <c r="BP139" s="23" t="s">
        <v>85</v>
      </c>
      <c r="BQ139" s="23" t="s">
        <v>85</v>
      </c>
      <c r="BR139" s="23" t="s">
        <v>85</v>
      </c>
      <c r="BS139" s="23" t="s">
        <v>85</v>
      </c>
      <c r="BT139" s="23" t="s">
        <v>85</v>
      </c>
      <c r="BU139" s="23" t="s">
        <v>85</v>
      </c>
      <c r="BV139" s="23" t="s">
        <v>85</v>
      </c>
      <c r="BW139" s="23" t="s">
        <v>85</v>
      </c>
      <c r="BX139" s="23" t="s">
        <v>85</v>
      </c>
      <c r="BY139" s="23" t="s">
        <v>85</v>
      </c>
      <c r="BZ139" s="23" t="s">
        <v>85</v>
      </c>
      <c r="CA139" s="23" t="s">
        <v>85</v>
      </c>
      <c r="CB139" s="23" t="s">
        <v>85</v>
      </c>
      <c r="CC139" s="23" t="s">
        <v>85</v>
      </c>
      <c r="CD139" s="23" t="s">
        <v>85</v>
      </c>
      <c r="CE139" s="23" t="s">
        <v>85</v>
      </c>
      <c r="CF139" s="23">
        <v>-1.8159866432424356E-4</v>
      </c>
    </row>
    <row r="140" spans="1:84" x14ac:dyDescent="0.45">
      <c r="A140" s="12" t="s">
        <v>87</v>
      </c>
      <c r="B140" s="23" t="s">
        <v>85</v>
      </c>
      <c r="C140" s="23" t="s">
        <v>85</v>
      </c>
      <c r="D140" s="23" t="s">
        <v>85</v>
      </c>
      <c r="E140" s="23" t="s">
        <v>85</v>
      </c>
      <c r="F140" s="23" t="s">
        <v>85</v>
      </c>
      <c r="G140" s="23" t="s">
        <v>85</v>
      </c>
      <c r="H140" s="23" t="s">
        <v>85</v>
      </c>
      <c r="I140" s="23" t="s">
        <v>85</v>
      </c>
      <c r="J140" s="23" t="s">
        <v>85</v>
      </c>
      <c r="K140" s="23" t="s">
        <v>85</v>
      </c>
      <c r="L140" s="23" t="s">
        <v>85</v>
      </c>
      <c r="M140" s="23" t="s">
        <v>85</v>
      </c>
      <c r="N140" s="23" t="s">
        <v>85</v>
      </c>
      <c r="O140" s="23" t="s">
        <v>85</v>
      </c>
      <c r="P140" s="23" t="s">
        <v>85</v>
      </c>
      <c r="Q140" s="23" t="s">
        <v>85</v>
      </c>
      <c r="R140" s="23" t="s">
        <v>85</v>
      </c>
      <c r="S140" s="23" t="s">
        <v>85</v>
      </c>
      <c r="T140" s="23" t="s">
        <v>85</v>
      </c>
      <c r="U140" s="23" t="s">
        <v>85</v>
      </c>
      <c r="V140" s="23" t="s">
        <v>85</v>
      </c>
      <c r="W140" s="23" t="s">
        <v>85</v>
      </c>
      <c r="X140" s="23" t="s">
        <v>85</v>
      </c>
      <c r="Y140" s="23">
        <v>7.1164463686157475E-5</v>
      </c>
      <c r="Z140" s="23">
        <v>7.1213460062126156E-5</v>
      </c>
      <c r="AA140" s="23">
        <v>2.4800526914580529E-4</v>
      </c>
      <c r="AB140" s="23">
        <v>3.4241008813168383E-6</v>
      </c>
      <c r="AC140" s="23">
        <v>7.0917595963485971E-5</v>
      </c>
      <c r="AD140" s="23">
        <v>7.4706318577284534E-5</v>
      </c>
      <c r="AE140" s="23">
        <v>7.1213425062085286E-5</v>
      </c>
      <c r="AF140" s="23">
        <v>7.7522431912256158E-5</v>
      </c>
      <c r="AG140" s="23">
        <v>7.121350364085699E-5</v>
      </c>
      <c r="AH140" s="23" t="s">
        <v>85</v>
      </c>
      <c r="AI140" s="23" t="s">
        <v>85</v>
      </c>
      <c r="AJ140" s="23" t="s">
        <v>85</v>
      </c>
      <c r="AK140" s="23">
        <v>7.1214277212847512E-5</v>
      </c>
      <c r="AL140" s="23" t="s">
        <v>85</v>
      </c>
      <c r="AM140" s="23">
        <v>7.1213135088843416E-5</v>
      </c>
      <c r="AN140" s="23">
        <v>6.0480457086114655E-5</v>
      </c>
      <c r="AO140" s="23">
        <v>9.0490450077783551E-5</v>
      </c>
      <c r="AP140" s="23">
        <v>7.9430029116615928E-5</v>
      </c>
      <c r="AQ140" s="23">
        <v>1.1365016405349027E-5</v>
      </c>
      <c r="AR140" s="23">
        <v>7.1213075885438867E-5</v>
      </c>
      <c r="AS140" s="23" t="s">
        <v>85</v>
      </c>
      <c r="AT140" s="23">
        <v>7.1213895375758546E-5</v>
      </c>
      <c r="AU140" s="23" t="s">
        <v>85</v>
      </c>
      <c r="AV140" s="23" t="s">
        <v>85</v>
      </c>
      <c r="AW140" s="23" t="s">
        <v>85</v>
      </c>
      <c r="AX140" s="23" t="s">
        <v>85</v>
      </c>
      <c r="AY140" s="23" t="s">
        <v>85</v>
      </c>
      <c r="AZ140" s="23">
        <v>1.1744334427565839E-4</v>
      </c>
      <c r="BA140" s="23" t="s">
        <v>85</v>
      </c>
      <c r="BB140" s="23" t="s">
        <v>85</v>
      </c>
      <c r="BC140" s="23" t="s">
        <v>85</v>
      </c>
      <c r="BD140" s="23" t="s">
        <v>85</v>
      </c>
      <c r="BE140" s="23" t="s">
        <v>85</v>
      </c>
      <c r="BF140" s="23" t="s">
        <v>85</v>
      </c>
      <c r="BG140" s="23" t="s">
        <v>85</v>
      </c>
      <c r="BH140" s="23" t="s">
        <v>85</v>
      </c>
      <c r="BI140" s="23" t="s">
        <v>85</v>
      </c>
      <c r="BJ140" s="23" t="s">
        <v>85</v>
      </c>
      <c r="BK140" s="23" t="s">
        <v>85</v>
      </c>
      <c r="BL140" s="23" t="s">
        <v>85</v>
      </c>
      <c r="BM140" s="23" t="s">
        <v>85</v>
      </c>
      <c r="BN140" s="23" t="s">
        <v>85</v>
      </c>
      <c r="BO140" s="23" t="s">
        <v>85</v>
      </c>
      <c r="BP140" s="23" t="s">
        <v>85</v>
      </c>
      <c r="BQ140" s="23" t="s">
        <v>85</v>
      </c>
      <c r="BR140" s="23" t="s">
        <v>85</v>
      </c>
      <c r="BS140" s="23" t="s">
        <v>85</v>
      </c>
      <c r="BT140" s="23" t="s">
        <v>85</v>
      </c>
      <c r="BU140" s="23" t="s">
        <v>85</v>
      </c>
      <c r="BV140" s="23" t="s">
        <v>85</v>
      </c>
      <c r="BW140" s="23" t="s">
        <v>85</v>
      </c>
      <c r="BX140" s="23" t="s">
        <v>85</v>
      </c>
      <c r="BY140" s="23" t="s">
        <v>85</v>
      </c>
      <c r="BZ140" s="23" t="s">
        <v>85</v>
      </c>
      <c r="CA140" s="23" t="s">
        <v>85</v>
      </c>
      <c r="CB140" s="23" t="s">
        <v>85</v>
      </c>
      <c r="CC140" s="23" t="s">
        <v>85</v>
      </c>
      <c r="CD140" s="23" t="s">
        <v>85</v>
      </c>
      <c r="CE140" s="23" t="s">
        <v>85</v>
      </c>
      <c r="CF140" s="23">
        <v>7.0991777815844582E-5</v>
      </c>
    </row>
    <row r="141" spans="1:84" x14ac:dyDescent="0.45">
      <c r="A141" s="19" t="s">
        <v>117</v>
      </c>
      <c r="B141" s="23">
        <v>-1.1967371544184379E-2</v>
      </c>
      <c r="C141" s="23">
        <v>0.23834168026752803</v>
      </c>
      <c r="D141" s="23">
        <v>-8.6030486487006664E-3</v>
      </c>
      <c r="E141" s="23">
        <v>-1.2798299807748928E-2</v>
      </c>
      <c r="F141" s="23">
        <v>-1.7102377179377778E-2</v>
      </c>
      <c r="G141" s="23">
        <v>-2.5039552911461809E-3</v>
      </c>
      <c r="H141" s="23">
        <v>-1.8914791289796593E-2</v>
      </c>
      <c r="I141" s="23">
        <v>-1.2181639045825235E-2</v>
      </c>
      <c r="J141" s="23">
        <v>-1.9527200763694668E-3</v>
      </c>
      <c r="K141" s="23">
        <v>2.6739894571532568E-4</v>
      </c>
      <c r="L141" s="23">
        <v>1.863230092933545E-3</v>
      </c>
      <c r="M141" s="23">
        <v>-6.8428472862067753E-4</v>
      </c>
      <c r="N141" s="23">
        <v>-6.0047743342165373E-3</v>
      </c>
      <c r="O141" s="23">
        <v>-1.2373858576080565E-3</v>
      </c>
      <c r="P141" s="23">
        <v>2.1902625401238264E-3</v>
      </c>
      <c r="Q141" s="23">
        <v>1.248521920701059E-2</v>
      </c>
      <c r="R141" s="23">
        <v>-1.3155801331860228E-3</v>
      </c>
      <c r="S141" s="23">
        <v>-3.8802333066198053E-4</v>
      </c>
      <c r="T141" s="23">
        <v>4.448534330531894E-3</v>
      </c>
      <c r="U141" s="23">
        <v>1.4047929387364039E-3</v>
      </c>
      <c r="V141" s="23">
        <v>1.6521055607643362E-2</v>
      </c>
      <c r="W141" s="23">
        <v>1.5206576931113382E-3</v>
      </c>
      <c r="X141" s="23">
        <v>1.2765615415636807E-3</v>
      </c>
      <c r="Y141" s="23">
        <v>-3.0277199778658516E-3</v>
      </c>
      <c r="Z141" s="23">
        <v>2.5650793168029858E-3</v>
      </c>
      <c r="AA141" s="23">
        <v>-1.4028754556658239E-3</v>
      </c>
      <c r="AB141" s="23">
        <v>2.4317880092450629E-3</v>
      </c>
      <c r="AC141" s="23">
        <v>3.4971699998534757E-3</v>
      </c>
      <c r="AD141" s="23">
        <v>-6.6906651066419123E-4</v>
      </c>
      <c r="AE141" s="23">
        <v>4.7886897985717934E-3</v>
      </c>
      <c r="AF141" s="23">
        <v>3.6156619924713434E-3</v>
      </c>
      <c r="AG141" s="23">
        <v>-2.8358409119934238E-4</v>
      </c>
      <c r="AH141" s="23">
        <v>-1.7720382699026437E-3</v>
      </c>
      <c r="AI141" s="23">
        <v>-1.5177867139737553E-3</v>
      </c>
      <c r="AJ141" s="23">
        <v>1.7776362490382722E-3</v>
      </c>
      <c r="AK141" s="23">
        <v>-8.8712303553694171E-5</v>
      </c>
      <c r="AL141" s="23">
        <v>-2.3098469936860718E-5</v>
      </c>
      <c r="AM141" s="23">
        <v>5.2720052646304505E-4</v>
      </c>
      <c r="AN141" s="23">
        <v>4.4365637466073539E-4</v>
      </c>
      <c r="AO141" s="23">
        <v>-2.0201516412936809E-3</v>
      </c>
      <c r="AP141" s="23">
        <v>7.9434801436853106E-4</v>
      </c>
      <c r="AQ141" s="23">
        <v>-3.8964365236816407E-3</v>
      </c>
      <c r="AR141" s="23">
        <v>2.0738689036822337E-4</v>
      </c>
      <c r="AS141" s="23">
        <v>7.9725348554721357E-3</v>
      </c>
      <c r="AT141" s="23">
        <v>1.2833298081293535E-3</v>
      </c>
      <c r="AU141" s="23">
        <v>4.5520568189501773E-3</v>
      </c>
      <c r="AV141" s="23">
        <v>-3.3945172996200567E-3</v>
      </c>
      <c r="AW141" s="23">
        <v>-6.5630222136806244E-3</v>
      </c>
      <c r="AX141" s="23">
        <v>-2.210849950906371E-3</v>
      </c>
      <c r="AY141" s="23">
        <v>-4.4453645710277722E-3</v>
      </c>
      <c r="AZ141" s="23">
        <v>-3.6231033795404693E-3</v>
      </c>
      <c r="BA141" s="23">
        <v>-1.4839952828128115E-2</v>
      </c>
      <c r="BB141" s="23">
        <v>-3.1841481314369736E-3</v>
      </c>
      <c r="BC141" s="23">
        <v>-2.5563990571146338E-3</v>
      </c>
      <c r="BD141" s="23">
        <v>-2.6521170921716491E-3</v>
      </c>
      <c r="BE141" s="23">
        <v>-6.3760048852393118E-3</v>
      </c>
      <c r="BF141" s="23">
        <v>-4.788245589490688E-3</v>
      </c>
      <c r="BG141" s="23">
        <v>-7.5679809334444148E-3</v>
      </c>
      <c r="BH141" s="23">
        <v>-3.5147708398724142E-3</v>
      </c>
      <c r="BI141" s="23">
        <v>-1.3522216324722785E-2</v>
      </c>
      <c r="BJ141" s="23">
        <v>-3.0372764248647764E-3</v>
      </c>
      <c r="BK141" s="23">
        <v>6.9797494209202274E-4</v>
      </c>
      <c r="BL141" s="23">
        <v>-5.130308780600893E-3</v>
      </c>
      <c r="BM141" s="23">
        <v>-7.0754232562446982E-3</v>
      </c>
      <c r="BN141" s="23">
        <v>-3.0064551655604762E-3</v>
      </c>
      <c r="BO141" s="23">
        <v>7.8362816612602797E-3</v>
      </c>
      <c r="BP141" s="23">
        <v>-8.1127311318911505E-3</v>
      </c>
      <c r="BQ141" s="23">
        <v>-5.1170211061366426E-2</v>
      </c>
      <c r="BR141" s="23">
        <v>0.19964101356054809</v>
      </c>
      <c r="BS141" s="23">
        <v>-1.8732998877907001E-2</v>
      </c>
      <c r="BT141" s="23">
        <v>5.3996778190020626E-2</v>
      </c>
      <c r="BU141" s="23">
        <v>-0.12869997503869968</v>
      </c>
      <c r="BV141" s="23">
        <v>-2.4021402660917138E-2</v>
      </c>
      <c r="BW141" s="23">
        <v>-4.7444048942018591E-3</v>
      </c>
      <c r="BX141" s="23">
        <v>2.7125570850863426E-2</v>
      </c>
      <c r="BY141" s="23">
        <v>1.2278305884687283E-2</v>
      </c>
      <c r="BZ141" s="23">
        <v>4.3849085204576976E-3</v>
      </c>
      <c r="CA141" s="23">
        <v>-5.1476210535592475E-2</v>
      </c>
      <c r="CB141" s="23">
        <v>1.1609993056048262E-2</v>
      </c>
      <c r="CC141" s="23">
        <v>-1.8892184374379117E-2</v>
      </c>
      <c r="CD141" s="23">
        <v>-4.7588718040650339E-2</v>
      </c>
      <c r="CE141" s="23">
        <v>-1.7219480357376089E-2</v>
      </c>
      <c r="CF141" s="23">
        <v>-1.7153200762487838E-3</v>
      </c>
    </row>
    <row r="143" spans="1:84" x14ac:dyDescent="0.45">
      <c r="A143" s="11" t="s">
        <v>55</v>
      </c>
      <c r="B143" s="11" t="s">
        <v>56</v>
      </c>
      <c r="D143" s="11" t="s">
        <v>57</v>
      </c>
    </row>
    <row r="145" spans="1:84" x14ac:dyDescent="0.45">
      <c r="A145" t="s">
        <v>113</v>
      </c>
      <c r="B145" t="s">
        <v>59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1:84" x14ac:dyDescent="0.45">
      <c r="A146" t="s">
        <v>60</v>
      </c>
      <c r="B146">
        <v>1930</v>
      </c>
      <c r="C146">
        <v>1933</v>
      </c>
      <c r="D146">
        <v>1947</v>
      </c>
      <c r="E146">
        <v>1948</v>
      </c>
      <c r="F146">
        <v>1949</v>
      </c>
      <c r="G146">
        <v>1950</v>
      </c>
      <c r="H146">
        <v>1951</v>
      </c>
      <c r="I146">
        <v>1952</v>
      </c>
      <c r="J146">
        <v>1953</v>
      </c>
      <c r="K146">
        <v>1954</v>
      </c>
      <c r="L146">
        <v>1955</v>
      </c>
      <c r="M146">
        <v>1957</v>
      </c>
      <c r="N146">
        <v>1958</v>
      </c>
      <c r="O146">
        <v>1959</v>
      </c>
      <c r="P146">
        <v>1960</v>
      </c>
      <c r="Q146">
        <v>1961</v>
      </c>
      <c r="R146">
        <v>1962</v>
      </c>
      <c r="S146">
        <v>1963</v>
      </c>
      <c r="T146">
        <v>1964</v>
      </c>
      <c r="U146">
        <v>1965</v>
      </c>
      <c r="V146">
        <v>1966</v>
      </c>
      <c r="W146">
        <v>1967</v>
      </c>
      <c r="X146">
        <v>1968</v>
      </c>
      <c r="Y146">
        <v>1969</v>
      </c>
      <c r="Z146">
        <v>1970</v>
      </c>
      <c r="AA146">
        <v>1971</v>
      </c>
      <c r="AB146">
        <v>1972</v>
      </c>
      <c r="AC146">
        <v>1973</v>
      </c>
      <c r="AD146">
        <v>1974</v>
      </c>
      <c r="AE146">
        <v>1975</v>
      </c>
      <c r="AF146">
        <v>1976</v>
      </c>
      <c r="AG146">
        <v>1977</v>
      </c>
      <c r="AH146">
        <v>1978</v>
      </c>
      <c r="AI146">
        <v>1979</v>
      </c>
      <c r="AJ146">
        <v>1980</v>
      </c>
      <c r="AK146">
        <v>1981</v>
      </c>
      <c r="AL146">
        <v>1982</v>
      </c>
      <c r="AM146">
        <v>1983</v>
      </c>
      <c r="AN146">
        <v>1984</v>
      </c>
      <c r="AO146">
        <v>1985</v>
      </c>
      <c r="AP146">
        <v>1986</v>
      </c>
      <c r="AQ146">
        <v>1987</v>
      </c>
      <c r="AR146">
        <v>1988</v>
      </c>
      <c r="AS146">
        <v>1989</v>
      </c>
      <c r="AT146">
        <v>1990</v>
      </c>
      <c r="AU146">
        <v>1991</v>
      </c>
      <c r="AV146">
        <v>1992</v>
      </c>
      <c r="AW146">
        <v>1993</v>
      </c>
      <c r="AX146">
        <v>1994</v>
      </c>
      <c r="AY146">
        <v>1995</v>
      </c>
      <c r="AZ146">
        <v>1996</v>
      </c>
      <c r="BA146">
        <v>1997</v>
      </c>
      <c r="BB146">
        <v>1998</v>
      </c>
      <c r="BC146">
        <v>1999</v>
      </c>
      <c r="BD146">
        <v>2000</v>
      </c>
      <c r="BE146">
        <v>2001</v>
      </c>
      <c r="BF146">
        <v>2002</v>
      </c>
      <c r="BG146">
        <v>2003</v>
      </c>
      <c r="BH146">
        <v>2004</v>
      </c>
      <c r="BI146">
        <v>2005</v>
      </c>
      <c r="BJ146">
        <v>2006</v>
      </c>
      <c r="BK146">
        <v>2007</v>
      </c>
      <c r="BL146">
        <v>2008</v>
      </c>
      <c r="BM146">
        <v>2009</v>
      </c>
      <c r="BN146">
        <v>2010</v>
      </c>
      <c r="BO146">
        <v>1956</v>
      </c>
      <c r="BP146">
        <v>1945</v>
      </c>
      <c r="BQ146">
        <v>1939</v>
      </c>
      <c r="BR146">
        <v>1941</v>
      </c>
      <c r="BS146">
        <v>1940</v>
      </c>
      <c r="BT146">
        <v>1946</v>
      </c>
      <c r="BU146">
        <v>1925</v>
      </c>
      <c r="BV146">
        <v>1934</v>
      </c>
      <c r="BW146">
        <v>1938</v>
      </c>
      <c r="BX146">
        <v>1944</v>
      </c>
      <c r="BY146">
        <v>1936</v>
      </c>
      <c r="BZ146">
        <v>1935</v>
      </c>
      <c r="CA146">
        <v>1937</v>
      </c>
      <c r="CB146">
        <v>1927</v>
      </c>
      <c r="CC146">
        <v>1915</v>
      </c>
      <c r="CD146">
        <v>1943</v>
      </c>
      <c r="CE146">
        <v>1942</v>
      </c>
      <c r="CF146" t="s">
        <v>71</v>
      </c>
    </row>
    <row r="147" spans="1:84" x14ac:dyDescent="0.45">
      <c r="A147" t="s">
        <v>73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>
        <v>-0.2294602847122782</v>
      </c>
      <c r="AL147"/>
      <c r="AM147">
        <v>-0.1621450607038907</v>
      </c>
      <c r="AN147">
        <v>7.5852649082121207E-2</v>
      </c>
      <c r="AO147"/>
      <c r="AP147"/>
      <c r="AQ147"/>
      <c r="AR147"/>
      <c r="AS147">
        <v>-0.11737797301963165</v>
      </c>
      <c r="AT147"/>
      <c r="AU147"/>
      <c r="AV147"/>
      <c r="AW147"/>
      <c r="AX147"/>
      <c r="AY147"/>
      <c r="AZ147">
        <v>-1.669846495588748</v>
      </c>
      <c r="BA147"/>
      <c r="BB147"/>
      <c r="BC147"/>
      <c r="BD147"/>
      <c r="BE147"/>
      <c r="BF147"/>
      <c r="BG147"/>
      <c r="BH147">
        <v>-0.92630875588874884</v>
      </c>
      <c r="BI147"/>
      <c r="BJ147"/>
      <c r="BK147"/>
      <c r="BL147"/>
      <c r="BM147">
        <v>-1.3329603492766871</v>
      </c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>
        <v>-4.3622462701078639</v>
      </c>
    </row>
    <row r="148" spans="1:84" x14ac:dyDescent="0.45">
      <c r="A148" t="s">
        <v>74</v>
      </c>
      <c r="B148"/>
      <c r="C148"/>
      <c r="D148"/>
      <c r="E148"/>
      <c r="F148"/>
      <c r="G148">
        <v>-2.0004045031384594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>
        <v>-4.2449240225324223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>
        <v>-1.9348836398910219</v>
      </c>
      <c r="AP148"/>
      <c r="AQ148"/>
      <c r="AR148"/>
      <c r="AS148"/>
      <c r="AT148"/>
      <c r="AU148"/>
      <c r="AV148"/>
      <c r="AW148"/>
      <c r="AX148"/>
      <c r="AY148"/>
      <c r="AZ148">
        <v>-5.4650852482093626</v>
      </c>
      <c r="BA148">
        <v>-3.4461011397074186</v>
      </c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>
        <v>-5.9258233498274171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>
        <v>-3.4320844044137493</v>
      </c>
      <c r="CE148"/>
      <c r="CF148">
        <v>-26.449306307719851</v>
      </c>
    </row>
    <row r="149" spans="1:84" x14ac:dyDescent="0.45">
      <c r="A149" t="s">
        <v>75</v>
      </c>
      <c r="B149">
        <v>-0.32383378592459527</v>
      </c>
      <c r="C149"/>
      <c r="D149"/>
      <c r="E149">
        <v>-0.64379917435693956</v>
      </c>
      <c r="F149"/>
      <c r="G149"/>
      <c r="H149"/>
      <c r="I149"/>
      <c r="J149"/>
      <c r="K149">
        <v>14.265100626502084</v>
      </c>
      <c r="L149">
        <v>4.3642577992583176</v>
      </c>
      <c r="M149">
        <v>7.7012019897694923</v>
      </c>
      <c r="N149">
        <v>1.1912501479810551</v>
      </c>
      <c r="O149">
        <v>0.98044237003320622</v>
      </c>
      <c r="P149">
        <v>-1.7015310095000054</v>
      </c>
      <c r="Q149"/>
      <c r="R149"/>
      <c r="S149"/>
      <c r="T149">
        <v>2.8991648235440008</v>
      </c>
      <c r="U149">
        <v>9.2233510953265245</v>
      </c>
      <c r="V149">
        <v>8.2736962345580078</v>
      </c>
      <c r="W149">
        <v>14.21758471241643</v>
      </c>
      <c r="X149">
        <v>-2.4081620121420384</v>
      </c>
      <c r="Y149">
        <v>14.094003986010623</v>
      </c>
      <c r="Z149">
        <v>6.9046634138154559</v>
      </c>
      <c r="AA149">
        <v>21.093332704471724</v>
      </c>
      <c r="AB149">
        <v>-10.300496396059884</v>
      </c>
      <c r="AC149">
        <v>9.7307677139111632</v>
      </c>
      <c r="AD149">
        <v>11.946064788467913</v>
      </c>
      <c r="AE149">
        <v>16.541570711224967</v>
      </c>
      <c r="AF149"/>
      <c r="AG149">
        <v>0.90217507082730897</v>
      </c>
      <c r="AH149">
        <v>-1.5793768044154775</v>
      </c>
      <c r="AI149">
        <v>-1.5320679510605981</v>
      </c>
      <c r="AJ149">
        <v>4.24239572141758</v>
      </c>
      <c r="AK149">
        <v>1.0849385852512219</v>
      </c>
      <c r="AL149">
        <v>0.74807974689639067</v>
      </c>
      <c r="AM149">
        <v>9.7834251483442696</v>
      </c>
      <c r="AN149">
        <v>14.433394884279455</v>
      </c>
      <c r="AO149"/>
      <c r="AP149">
        <v>1.8178345124179196</v>
      </c>
      <c r="AQ149">
        <v>-16.084711102293838</v>
      </c>
      <c r="AR149">
        <v>-3.1390339178869699</v>
      </c>
      <c r="AS149">
        <v>-0.5577504472831154</v>
      </c>
      <c r="AT149">
        <v>7.652619495226479</v>
      </c>
      <c r="AU149">
        <v>0.2693396416379219</v>
      </c>
      <c r="AV149">
        <v>6.7015255747605673</v>
      </c>
      <c r="AW149"/>
      <c r="AX149">
        <v>2.899153372514963</v>
      </c>
      <c r="AY149">
        <v>5.1369474193105642</v>
      </c>
      <c r="AZ149">
        <v>1.5246550580152731</v>
      </c>
      <c r="BA149"/>
      <c r="BB149"/>
      <c r="BC149">
        <v>-2.2754493422953477</v>
      </c>
      <c r="BD149"/>
      <c r="BE149"/>
      <c r="BF149"/>
      <c r="BG149"/>
      <c r="BH149"/>
      <c r="BI149"/>
      <c r="BJ149"/>
      <c r="BK149"/>
      <c r="BL149"/>
      <c r="BM149"/>
      <c r="BN149"/>
      <c r="BO149">
        <v>-2.0252243385147128</v>
      </c>
      <c r="BP149"/>
      <c r="BQ149"/>
      <c r="BR149"/>
      <c r="BS149"/>
      <c r="BT149"/>
      <c r="BU149"/>
      <c r="BV149"/>
      <c r="BW149"/>
      <c r="BX149"/>
      <c r="BY149"/>
      <c r="BZ149"/>
      <c r="CA149">
        <v>-2.3209606821202349</v>
      </c>
      <c r="CB149"/>
      <c r="CC149"/>
      <c r="CD149"/>
      <c r="CE149"/>
      <c r="CF149">
        <v>155.73054038433713</v>
      </c>
    </row>
    <row r="150" spans="1:84" x14ac:dyDescent="0.45">
      <c r="A150" t="s">
        <v>76</v>
      </c>
      <c r="B150"/>
      <c r="C150"/>
      <c r="D150"/>
      <c r="E150"/>
      <c r="F150">
        <v>-3.7029647154802863</v>
      </c>
      <c r="G150"/>
      <c r="H150">
        <v>-2.9678508519644633</v>
      </c>
      <c r="I150"/>
      <c r="J150">
        <v>-1.4029185409799345</v>
      </c>
      <c r="K150">
        <v>-25.159892553952528</v>
      </c>
      <c r="L150"/>
      <c r="M150">
        <v>-3.962957538471386</v>
      </c>
      <c r="N150">
        <v>-4.9219782644108943</v>
      </c>
      <c r="O150">
        <v>-3.0364707748041644</v>
      </c>
      <c r="P150"/>
      <c r="Q150"/>
      <c r="R150">
        <v>-5.5906948228769808</v>
      </c>
      <c r="S150">
        <v>-3.8303809828844382</v>
      </c>
      <c r="T150">
        <v>-1.6731332525910503</v>
      </c>
      <c r="U150">
        <v>-4.1916375315398815</v>
      </c>
      <c r="V150">
        <v>-2.454748488179527</v>
      </c>
      <c r="W150">
        <v>-11.54198821183715</v>
      </c>
      <c r="X150">
        <v>-22.586256571848143</v>
      </c>
      <c r="Y150">
        <v>-8.982414530482588</v>
      </c>
      <c r="Z150">
        <v>-1.8439438998985627</v>
      </c>
      <c r="AA150">
        <v>-1.8776640192317093</v>
      </c>
      <c r="AB150">
        <v>-2.5331578308590634</v>
      </c>
      <c r="AC150"/>
      <c r="AD150"/>
      <c r="AE150"/>
      <c r="AF150">
        <v>-8.4307231706154724</v>
      </c>
      <c r="AG150">
        <v>-0.72638084152083504</v>
      </c>
      <c r="AH150">
        <v>-0.14715335808287655</v>
      </c>
      <c r="AI150"/>
      <c r="AJ150">
        <v>0.53831479270116089</v>
      </c>
      <c r="AK150">
        <v>-8.1361637616245446</v>
      </c>
      <c r="AL150">
        <v>-10.375302409049034</v>
      </c>
      <c r="AM150"/>
      <c r="AN150">
        <v>-11.998336211464615</v>
      </c>
      <c r="AO150">
        <v>-1.7073572812731428</v>
      </c>
      <c r="AP150"/>
      <c r="AQ150"/>
      <c r="AR150"/>
      <c r="AS150"/>
      <c r="AT150">
        <v>-2.5516145795891898</v>
      </c>
      <c r="AU150">
        <v>5.5976053703519284</v>
      </c>
      <c r="AV150"/>
      <c r="AW150">
        <v>-1.6774056535834412</v>
      </c>
      <c r="AX150"/>
      <c r="AY150"/>
      <c r="AZ150">
        <v>-0.16760221128305552</v>
      </c>
      <c r="BA150"/>
      <c r="BB150"/>
      <c r="BC150"/>
      <c r="BD150"/>
      <c r="BE150">
        <v>-9.6356303621369328</v>
      </c>
      <c r="BF150"/>
      <c r="BG150"/>
      <c r="BH150"/>
      <c r="BI150"/>
      <c r="BJ150">
        <v>-1.5898423900647274</v>
      </c>
      <c r="BK150">
        <v>-0.94609430638669334</v>
      </c>
      <c r="BL150">
        <v>-10.947607034676913</v>
      </c>
      <c r="BM150">
        <v>5.6527002366777879E-2</v>
      </c>
      <c r="BN150">
        <v>13.87310675920566</v>
      </c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>
        <v>-161.2327130290187</v>
      </c>
    </row>
    <row r="151" spans="1:84" x14ac:dyDescent="0.45">
      <c r="A151" t="s">
        <v>77</v>
      </c>
      <c r="B151">
        <v>0.1096178352836949</v>
      </c>
      <c r="C151">
        <v>7.1502504080258404</v>
      </c>
      <c r="D151">
        <v>0.16678015390694984</v>
      </c>
      <c r="E151">
        <v>-0.67711802885148309</v>
      </c>
      <c r="F151">
        <v>-0.89305194137538702</v>
      </c>
      <c r="G151">
        <v>-1.3349970479812323</v>
      </c>
      <c r="H151">
        <v>-2.2219260245704031E-2</v>
      </c>
      <c r="I151">
        <v>0.34235800604676947</v>
      </c>
      <c r="J151">
        <v>1.1886608915777703</v>
      </c>
      <c r="K151">
        <v>4.0762033879692146</v>
      </c>
      <c r="L151">
        <v>-0.25476574454924328</v>
      </c>
      <c r="M151">
        <v>0.43141836703704795</v>
      </c>
      <c r="N151">
        <v>-0.80144413387176061</v>
      </c>
      <c r="O151">
        <v>-0.54727586054534172</v>
      </c>
      <c r="P151">
        <v>0.32710006988587548</v>
      </c>
      <c r="Q151">
        <v>1.2056756432248248</v>
      </c>
      <c r="R151">
        <v>1.9736647670062664</v>
      </c>
      <c r="S151">
        <v>1.7320609283813606</v>
      </c>
      <c r="T151">
        <v>5.3847804635084398</v>
      </c>
      <c r="U151">
        <v>0.33677999781925061</v>
      </c>
      <c r="V151">
        <v>109.13775178437959</v>
      </c>
      <c r="W151">
        <v>34.126248353464817</v>
      </c>
      <c r="X151">
        <v>20.047663514189313</v>
      </c>
      <c r="Y151">
        <v>10.214511301359153</v>
      </c>
      <c r="Z151">
        <v>11.533551440791689</v>
      </c>
      <c r="AA151">
        <v>3.5523649280596858</v>
      </c>
      <c r="AB151">
        <v>68.410378707889905</v>
      </c>
      <c r="AC151">
        <v>8.6112167489512981</v>
      </c>
      <c r="AD151">
        <v>0.92941694715059353</v>
      </c>
      <c r="AE151">
        <v>2.1426345495705399</v>
      </c>
      <c r="AF151">
        <v>8.8944545350206425</v>
      </c>
      <c r="AG151">
        <v>0.49892016047275928</v>
      </c>
      <c r="AH151">
        <v>7.4050919141567686</v>
      </c>
      <c r="AI151">
        <v>1.99421859344207</v>
      </c>
      <c r="AJ151">
        <v>9.4396044975224704</v>
      </c>
      <c r="AK151">
        <v>-8.9984372063885285</v>
      </c>
      <c r="AL151">
        <v>-7.4947174199303523E-3</v>
      </c>
      <c r="AM151">
        <v>-0.56183458619531601</v>
      </c>
      <c r="AN151">
        <v>-2.0444152469331991</v>
      </c>
      <c r="AO151">
        <v>0.3045559825276819</v>
      </c>
      <c r="AP151">
        <v>0.32973774229528868</v>
      </c>
      <c r="AQ151">
        <v>8.1084663690318894</v>
      </c>
      <c r="AR151">
        <v>7.9750744135697618E-2</v>
      </c>
      <c r="AS151">
        <v>15.299485559403951</v>
      </c>
      <c r="AT151">
        <v>1.8555072165415993</v>
      </c>
      <c r="AU151">
        <v>-1.0023565426360959</v>
      </c>
      <c r="AV151">
        <v>1.6429114919936314</v>
      </c>
      <c r="AW151">
        <v>1.8382746544709487</v>
      </c>
      <c r="AX151">
        <v>1.6564471096094424</v>
      </c>
      <c r="AY151">
        <v>1.4012775782272326</v>
      </c>
      <c r="AZ151">
        <v>-4.3651592144956231E-2</v>
      </c>
      <c r="BA151">
        <v>0.40503239110289846</v>
      </c>
      <c r="BB151">
        <v>0.40549802573587329</v>
      </c>
      <c r="BC151">
        <v>0.73278350270888448</v>
      </c>
      <c r="BD151">
        <v>-3.9337899566745231</v>
      </c>
      <c r="BE151">
        <v>26.430827337731536</v>
      </c>
      <c r="BF151">
        <v>3.1936300741818004</v>
      </c>
      <c r="BG151">
        <v>0.68811168348377272</v>
      </c>
      <c r="BH151">
        <v>-0.14909422077557988</v>
      </c>
      <c r="BI151">
        <v>4.4838331816955401</v>
      </c>
      <c r="BJ151">
        <v>5.4132381974560584</v>
      </c>
      <c r="BK151">
        <v>2.4114664943656834</v>
      </c>
      <c r="BL151">
        <v>7.2895644671567323</v>
      </c>
      <c r="BM151">
        <v>-0.42836606562910307</v>
      </c>
      <c r="BN151">
        <v>-1.4756908895834564</v>
      </c>
      <c r="BO151">
        <v>1.0146163796079781</v>
      </c>
      <c r="BP151">
        <v>0.38215203078403204</v>
      </c>
      <c r="BQ151">
        <v>-3.0417396887385975</v>
      </c>
      <c r="BR151">
        <v>1.5172717030601655</v>
      </c>
      <c r="BS151">
        <v>0.18210987968545242</v>
      </c>
      <c r="BT151">
        <v>2.2318676551556069</v>
      </c>
      <c r="BU151"/>
      <c r="BV151">
        <v>0.23818111183769464</v>
      </c>
      <c r="BW151">
        <v>-0.1740939439252876</v>
      </c>
      <c r="BX151">
        <v>-2.8369760986520731E-2</v>
      </c>
      <c r="BY151">
        <v>0.6249657695305828</v>
      </c>
      <c r="BZ151">
        <v>3.8148704127981964E-2</v>
      </c>
      <c r="CA151">
        <v>-0.64406904472989168</v>
      </c>
      <c r="CB151">
        <v>1.5092990972862741E-2</v>
      </c>
      <c r="CC151"/>
      <c r="CD151"/>
      <c r="CE151"/>
      <c r="CF151">
        <v>384.51390944453181</v>
      </c>
    </row>
    <row r="152" spans="1:84" x14ac:dyDescent="0.45">
      <c r="A152" t="s">
        <v>78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>
        <v>-8.6307144390511557</v>
      </c>
      <c r="AB152"/>
      <c r="AC152"/>
      <c r="AD152"/>
      <c r="AE152"/>
      <c r="AF152"/>
      <c r="AG152"/>
      <c r="AH152"/>
      <c r="AI152"/>
      <c r="AJ152"/>
      <c r="AK152"/>
      <c r="AL152">
        <v>-7.4210202818730808E-2</v>
      </c>
      <c r="AM152">
        <v>-1.3394909576337948</v>
      </c>
      <c r="AN152">
        <v>-1.7157503837369379</v>
      </c>
      <c r="AO152">
        <v>-2.2165129358032787</v>
      </c>
      <c r="AP152">
        <v>-0.19591951697136398</v>
      </c>
      <c r="AQ152">
        <v>-0.87791243326471147</v>
      </c>
      <c r="AR152">
        <v>-1.5240868511173407</v>
      </c>
      <c r="AS152">
        <v>-2.143180734347828</v>
      </c>
      <c r="AT152">
        <v>-0.37105695863829002</v>
      </c>
      <c r="AU152"/>
      <c r="AV152">
        <v>-0.64860464792329064</v>
      </c>
      <c r="AW152">
        <v>-0.59368356874927919</v>
      </c>
      <c r="AX152"/>
      <c r="AY152"/>
      <c r="AZ152">
        <v>-0.35250147831604267</v>
      </c>
      <c r="BA152"/>
      <c r="BB152">
        <v>-0.52615512983154156</v>
      </c>
      <c r="BC152"/>
      <c r="BD152">
        <v>-0.54548640555303041</v>
      </c>
      <c r="BE152"/>
      <c r="BF152">
        <v>-0.14702858813671554</v>
      </c>
      <c r="BG152"/>
      <c r="BH152"/>
      <c r="BI152">
        <v>-0.21358162224113242</v>
      </c>
      <c r="BJ152">
        <v>-0.20305497715441101</v>
      </c>
      <c r="BK152">
        <v>-0.10051746326663119</v>
      </c>
      <c r="BL152">
        <v>-0.37848858027055221</v>
      </c>
      <c r="BM152">
        <v>-1.1784867662258087</v>
      </c>
      <c r="BN152">
        <v>-0.20244750098008696</v>
      </c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>
        <v>-24.17887214203196</v>
      </c>
    </row>
    <row r="153" spans="1:84" x14ac:dyDescent="0.45">
      <c r="A153" t="s">
        <v>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>
        <v>-0.22821229693486997</v>
      </c>
      <c r="Y153"/>
      <c r="Z153"/>
      <c r="AA153"/>
      <c r="AB153"/>
      <c r="AC153"/>
      <c r="AD153"/>
      <c r="AE153"/>
      <c r="AF153"/>
      <c r="AG153"/>
      <c r="AH153">
        <v>4.2637335157791618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>
        <v>4.0355212188442922</v>
      </c>
    </row>
    <row r="154" spans="1:84" x14ac:dyDescent="0.45">
      <c r="A154" t="s">
        <v>80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>
        <v>0.16076623104036722</v>
      </c>
      <c r="X154">
        <v>-1.4752152331075639</v>
      </c>
      <c r="Y154">
        <v>-0.48926525401262266</v>
      </c>
      <c r="Z154">
        <v>8.6454703193580222</v>
      </c>
      <c r="AA154"/>
      <c r="AB154">
        <v>0.29912403682135641</v>
      </c>
      <c r="AC154"/>
      <c r="AD154">
        <v>1.4948623624896109</v>
      </c>
      <c r="AE154"/>
      <c r="AF154"/>
      <c r="AG154"/>
      <c r="AH154"/>
      <c r="AI154">
        <v>0.70297904845461923</v>
      </c>
      <c r="AJ154"/>
      <c r="AK154"/>
      <c r="AL154"/>
      <c r="AM154"/>
      <c r="AN154"/>
      <c r="AO154">
        <v>6.488875430084641E-2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>
        <v>0.18155872662708761</v>
      </c>
      <c r="BH154"/>
      <c r="BI154"/>
      <c r="BJ154"/>
      <c r="BK154"/>
      <c r="BL154"/>
      <c r="BM154"/>
      <c r="BN154">
        <v>-2.0938736720625988</v>
      </c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>
        <v>7.4912953199091232</v>
      </c>
    </row>
    <row r="155" spans="1:84" x14ac:dyDescent="0.45">
      <c r="A155" t="s">
        <v>81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>
        <v>0.51119296048039942</v>
      </c>
      <c r="R155"/>
      <c r="S155"/>
      <c r="T155"/>
      <c r="U155"/>
      <c r="V155"/>
      <c r="W155"/>
      <c r="X155"/>
      <c r="Y155">
        <v>-0.21855296852821518</v>
      </c>
      <c r="Z155"/>
      <c r="AA155"/>
      <c r="AB155"/>
      <c r="AC155"/>
      <c r="AD155"/>
      <c r="AE155"/>
      <c r="AF155"/>
      <c r="AG155">
        <v>-9.4146548602933686E-2</v>
      </c>
      <c r="AH155"/>
      <c r="AI155"/>
      <c r="AJ155"/>
      <c r="AK155"/>
      <c r="AL155"/>
      <c r="AM155"/>
      <c r="AN155"/>
      <c r="AO155">
        <v>0.1257864455394869</v>
      </c>
      <c r="AP155">
        <v>6.4735542567097626E-2</v>
      </c>
      <c r="AQ155">
        <v>0.86947850926188097</v>
      </c>
      <c r="AR155">
        <v>-0.13200653307524396</v>
      </c>
      <c r="AS155">
        <v>0.18151771827219865</v>
      </c>
      <c r="AT155">
        <v>-0.11982668716752158</v>
      </c>
      <c r="AU155">
        <v>5.6547791865314792E-2</v>
      </c>
      <c r="AV155">
        <v>4.7635805680534826E-4</v>
      </c>
      <c r="AW155">
        <v>0.15810227703139901</v>
      </c>
      <c r="AX155">
        <v>0.59243197849321694</v>
      </c>
      <c r="AY155">
        <v>8.2884237557623475E-2</v>
      </c>
      <c r="AZ155">
        <v>0.98876637013134883</v>
      </c>
      <c r="BA155">
        <v>0.17902047320376538</v>
      </c>
      <c r="BB155">
        <v>0.520191447021634</v>
      </c>
      <c r="BC155">
        <v>-0.23489866860513714</v>
      </c>
      <c r="BD155">
        <v>9.3482386087742009E-2</v>
      </c>
      <c r="BE155">
        <v>-0.18146981801558082</v>
      </c>
      <c r="BF155">
        <v>7.0043768286821739E-2</v>
      </c>
      <c r="BG155">
        <v>0.76491071156601853</v>
      </c>
      <c r="BH155">
        <v>0.83778562650986688</v>
      </c>
      <c r="BI155">
        <v>1.4640684318410475</v>
      </c>
      <c r="BJ155">
        <v>-0.40482363101440183</v>
      </c>
      <c r="BK155">
        <v>-0.5558542730517595</v>
      </c>
      <c r="BL155">
        <v>9.470613393857405E-2</v>
      </c>
      <c r="BM155">
        <v>-0.59377738906598865</v>
      </c>
      <c r="BN155">
        <v>1.6445518232220493</v>
      </c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>
        <v>6.7653244738075102</v>
      </c>
    </row>
    <row r="156" spans="1:84" x14ac:dyDescent="0.45">
      <c r="A156" t="s">
        <v>82</v>
      </c>
      <c r="B156"/>
      <c r="C156"/>
      <c r="D156"/>
      <c r="E156"/>
      <c r="F156"/>
      <c r="G156">
        <v>-0.39284517223924498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>
        <v>-4.2501097916452988</v>
      </c>
      <c r="AH156"/>
      <c r="AI156"/>
      <c r="AJ156"/>
      <c r="AK156">
        <v>-0.31332869572194277</v>
      </c>
      <c r="AL156">
        <v>-1.3740091024123657E-2</v>
      </c>
      <c r="AM156"/>
      <c r="AN156"/>
      <c r="AO156">
        <v>-2.5992503367151452</v>
      </c>
      <c r="AP156">
        <v>4.5908318680010716</v>
      </c>
      <c r="AQ156"/>
      <c r="AR156"/>
      <c r="AS156"/>
      <c r="AT156">
        <v>0.72926855827228976</v>
      </c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>
        <v>-5.3622490070273354</v>
      </c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>
        <v>-7.6114226680997286</v>
      </c>
    </row>
    <row r="157" spans="1:84" x14ac:dyDescent="0.45">
      <c r="A157" t="s">
        <v>83</v>
      </c>
      <c r="B157"/>
      <c r="C157"/>
      <c r="D157"/>
      <c r="E157">
        <v>1.0539314984182147</v>
      </c>
      <c r="F157">
        <v>0.91287577324001257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>
        <v>-1.040569506510286</v>
      </c>
      <c r="AK157">
        <v>2.2633519227287726</v>
      </c>
      <c r="AL157"/>
      <c r="AM157">
        <v>-7.4688732762216492E-2</v>
      </c>
      <c r="AN157">
        <v>-1.9941690029061916</v>
      </c>
      <c r="AO157">
        <v>0.17738005799335466</v>
      </c>
      <c r="AP157">
        <v>6.3039367979852254E-2</v>
      </c>
      <c r="AQ157">
        <v>4.7067911122711887</v>
      </c>
      <c r="AR157">
        <v>0.67505080889588531</v>
      </c>
      <c r="AS157">
        <v>4.5070288767116402</v>
      </c>
      <c r="AT157">
        <v>1.4570988369471087</v>
      </c>
      <c r="AU157">
        <v>1.9772779155004481</v>
      </c>
      <c r="AV157">
        <v>0.17925952822105296</v>
      </c>
      <c r="AW157"/>
      <c r="AX157">
        <v>0.62357487840451631</v>
      </c>
      <c r="AY157">
        <v>0.76518930772601179</v>
      </c>
      <c r="AZ157"/>
      <c r="BA157"/>
      <c r="BB157"/>
      <c r="BC157"/>
      <c r="BD157"/>
      <c r="BE157"/>
      <c r="BF157"/>
      <c r="BG157"/>
      <c r="BH157"/>
      <c r="BI157"/>
      <c r="BJ157">
        <v>-1.1352470449576</v>
      </c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>
        <v>15.117175597901765</v>
      </c>
    </row>
    <row r="158" spans="1:84" x14ac:dyDescent="0.45">
      <c r="A158" t="s">
        <v>86</v>
      </c>
      <c r="B158"/>
      <c r="C158"/>
      <c r="D158">
        <v>0.98930775763330714</v>
      </c>
      <c r="E158">
        <v>-7.3490543169633087</v>
      </c>
      <c r="F158">
        <v>-1.943331938317147</v>
      </c>
      <c r="G158">
        <v>-5.2767253492234909</v>
      </c>
      <c r="H158">
        <v>-16.478808233572238</v>
      </c>
      <c r="I158">
        <v>-18.570494357419438</v>
      </c>
      <c r="J158">
        <v>-15.600841603082916</v>
      </c>
      <c r="K158">
        <v>-3.0387761602076599</v>
      </c>
      <c r="L158">
        <v>9.751857435729379</v>
      </c>
      <c r="M158">
        <v>-5.9430631014892299</v>
      </c>
      <c r="N158">
        <v>-22.935196446120774</v>
      </c>
      <c r="O158">
        <v>-0.26517717382205364</v>
      </c>
      <c r="P158">
        <v>11.551637898741873</v>
      </c>
      <c r="Q158">
        <v>15.347806022656185</v>
      </c>
      <c r="R158">
        <v>-15.38575504459584</v>
      </c>
      <c r="S158">
        <v>-1.2001740274418236</v>
      </c>
      <c r="T158">
        <v>7.086212330733332</v>
      </c>
      <c r="U158">
        <v>10.414350510106061</v>
      </c>
      <c r="V158">
        <v>16.610217927586518</v>
      </c>
      <c r="W158">
        <v>-8.466048851660771</v>
      </c>
      <c r="X158">
        <v>7.6044256126720642</v>
      </c>
      <c r="Y158">
        <v>-36.796835683711983</v>
      </c>
      <c r="Z158">
        <v>20.691727913051224</v>
      </c>
      <c r="AA158">
        <v>-51.409503505495309</v>
      </c>
      <c r="AB158">
        <v>-14.653573851475031</v>
      </c>
      <c r="AC158">
        <v>29.848178828574628</v>
      </c>
      <c r="AD158">
        <v>-47.254245193007208</v>
      </c>
      <c r="AE158">
        <v>83.046339676070772</v>
      </c>
      <c r="AF158">
        <v>-7.2483549178216977E-2</v>
      </c>
      <c r="AG158">
        <v>-12.24010421676234</v>
      </c>
      <c r="AH158">
        <v>-15.969295950860801</v>
      </c>
      <c r="AI158">
        <v>-6.2899188540503932</v>
      </c>
      <c r="AJ158">
        <v>0.52801737807773996</v>
      </c>
      <c r="AK158">
        <v>18.330423519934747</v>
      </c>
      <c r="AL158">
        <v>-5.8114774752087097</v>
      </c>
      <c r="AM158">
        <v>-0.39444270893939537</v>
      </c>
      <c r="AN158">
        <v>2.8164417093409209</v>
      </c>
      <c r="AO158">
        <v>-33.086773788074112</v>
      </c>
      <c r="AP158">
        <v>5.3268266884839122</v>
      </c>
      <c r="AQ158">
        <v>-34.999695005751668</v>
      </c>
      <c r="AR158">
        <v>4.7258489603926472</v>
      </c>
      <c r="AS158">
        <v>30.205358596967049</v>
      </c>
      <c r="AT158">
        <v>-2.885671823924703</v>
      </c>
      <c r="AU158">
        <v>20.289390325392418</v>
      </c>
      <c r="AV158">
        <v>-20.683021540367363</v>
      </c>
      <c r="AW158">
        <v>-16.586098299003126</v>
      </c>
      <c r="AX158">
        <v>-28.12846635601873</v>
      </c>
      <c r="AY158">
        <v>-54.439427662796938</v>
      </c>
      <c r="AZ158">
        <v>-21.959066514398891</v>
      </c>
      <c r="BA158">
        <v>-52.69811634434086</v>
      </c>
      <c r="BB158">
        <v>-8.4642985897316407</v>
      </c>
      <c r="BC158">
        <v>-22.226270164914801</v>
      </c>
      <c r="BD158">
        <v>-68.710333657973464</v>
      </c>
      <c r="BE158">
        <v>-291.72063655784382</v>
      </c>
      <c r="BF158">
        <v>-276.82151519456096</v>
      </c>
      <c r="BG158">
        <v>-342.47989520689595</v>
      </c>
      <c r="BH158">
        <v>-67.544467636820229</v>
      </c>
      <c r="BI158">
        <v>-170.52796891654353</v>
      </c>
      <c r="BJ158">
        <v>-24.890061406766733</v>
      </c>
      <c r="BK158">
        <v>8.1155425041229563</v>
      </c>
      <c r="BL158">
        <v>-19.130379227422644</v>
      </c>
      <c r="BM158">
        <v>-37.731770336630085</v>
      </c>
      <c r="BN158">
        <v>-23.446143357825584</v>
      </c>
      <c r="BO158">
        <v>45.681564575169517</v>
      </c>
      <c r="BP158">
        <v>-0.85999189445242086</v>
      </c>
      <c r="BQ158">
        <v>-1.4609259757404638</v>
      </c>
      <c r="BR158"/>
      <c r="BS158">
        <v>-2.1734276604069667</v>
      </c>
      <c r="BT158">
        <v>3.3999963100635444</v>
      </c>
      <c r="BU158">
        <v>-3.0115794159055724</v>
      </c>
      <c r="BV158"/>
      <c r="BW158"/>
      <c r="BX158">
        <v>0.74719738853440154</v>
      </c>
      <c r="BY158"/>
      <c r="BZ158"/>
      <c r="CA158"/>
      <c r="CB158"/>
      <c r="CC158">
        <v>-7.7457955934954387E-2</v>
      </c>
      <c r="CD158">
        <v>-4.562820226415508</v>
      </c>
      <c r="CE158">
        <v>-1.7598308925238364</v>
      </c>
      <c r="CF158">
        <v>-1593.3027693325566</v>
      </c>
    </row>
    <row r="159" spans="1:84" x14ac:dyDescent="0.45">
      <c r="A159" t="s">
        <v>87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>
        <v>0.13529076191375397</v>
      </c>
      <c r="Z159">
        <v>0.18747655495955332</v>
      </c>
      <c r="AA159">
        <v>0.36050045923034257</v>
      </c>
      <c r="AB159">
        <v>1.77895737187935E-2</v>
      </c>
      <c r="AC159">
        <v>0.28123791031239631</v>
      </c>
      <c r="AD159">
        <v>0.83547064317720376</v>
      </c>
      <c r="AE159">
        <v>0.76065907845815794</v>
      </c>
      <c r="AF159">
        <v>0.45754514538932706</v>
      </c>
      <c r="AG159">
        <v>0.19239040143613925</v>
      </c>
      <c r="AH159"/>
      <c r="AI159"/>
      <c r="AJ159"/>
      <c r="AK159">
        <v>0.34763961564223644</v>
      </c>
      <c r="AL159"/>
      <c r="AM159">
        <v>0.18031165804495153</v>
      </c>
      <c r="AN159">
        <v>0.35111324556773005</v>
      </c>
      <c r="AO159">
        <v>1.0035843365876584</v>
      </c>
      <c r="AP159">
        <v>0.70003273261055954</v>
      </c>
      <c r="AQ159">
        <v>6.5016985851720707E-2</v>
      </c>
      <c r="AR159">
        <v>0.36734553064744779</v>
      </c>
      <c r="AS159"/>
      <c r="AT159">
        <v>0.26149742381978536</v>
      </c>
      <c r="AU159"/>
      <c r="AV159"/>
      <c r="AW159"/>
      <c r="AX159"/>
      <c r="AY159"/>
      <c r="AZ159">
        <v>0.29828260579131721</v>
      </c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>
        <v>6.8031846631590751</v>
      </c>
    </row>
    <row r="160" spans="1:84" x14ac:dyDescent="0.45">
      <c r="A160" t="s">
        <v>88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>
        <v>-5.8387222514549864E-3</v>
      </c>
      <c r="AL160"/>
      <c r="AM160"/>
      <c r="AN160"/>
      <c r="AO160">
        <v>-0.71207212300541012</v>
      </c>
      <c r="AP160">
        <v>6.5777194501802819E-2</v>
      </c>
      <c r="AQ160">
        <v>-2.6024944198704214E-2</v>
      </c>
      <c r="AR160">
        <v>-6.9036005906074657E-2</v>
      </c>
      <c r="AS160"/>
      <c r="AT160"/>
      <c r="AU160"/>
      <c r="AV160"/>
      <c r="AW160">
        <v>-1.3308458104959842E-2</v>
      </c>
      <c r="AX160"/>
      <c r="AY160">
        <v>-1.8229032270670943E-2</v>
      </c>
      <c r="AZ160"/>
      <c r="BA160"/>
      <c r="BB160"/>
      <c r="BC160"/>
      <c r="BD160">
        <v>-0.25141752810520462</v>
      </c>
      <c r="BE160"/>
      <c r="BF160">
        <v>5.4240378041437443E-2</v>
      </c>
      <c r="BG160">
        <v>-8.6948419788613451E-2</v>
      </c>
      <c r="BH160"/>
      <c r="BI160"/>
      <c r="BJ160">
        <v>-2.0561358571895068E-2</v>
      </c>
      <c r="BK160"/>
      <c r="BL160">
        <v>-0.18492299496858861</v>
      </c>
      <c r="BM160">
        <v>-0.26971183093094309</v>
      </c>
      <c r="BN160">
        <v>-1.0054646713192452</v>
      </c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>
        <v>-2.5435185168785246</v>
      </c>
    </row>
    <row r="161" spans="1:84" x14ac:dyDescent="0.45">
      <c r="A161" t="s">
        <v>109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>
        <v>2.1077456509185519</v>
      </c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>
        <v>2.1077456509185519</v>
      </c>
    </row>
    <row r="162" spans="1:84" x14ac:dyDescent="0.45">
      <c r="A162" t="s">
        <v>110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>
        <v>1.2013795081147922</v>
      </c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>
        <v>1.2013795081147922</v>
      </c>
    </row>
    <row r="163" spans="1:84" x14ac:dyDescent="0.45">
      <c r="A163" t="s">
        <v>89</v>
      </c>
      <c r="B163"/>
      <c r="C163"/>
      <c r="D163"/>
      <c r="E163">
        <v>-3.5784757506888161</v>
      </c>
      <c r="F163"/>
      <c r="G163"/>
      <c r="H163">
        <v>-31.786498652014998</v>
      </c>
      <c r="I163">
        <v>5.7669874839252344E-2</v>
      </c>
      <c r="J163">
        <v>-7.6845969243636847E-2</v>
      </c>
      <c r="K163">
        <v>0.12138294222575119</v>
      </c>
      <c r="L163">
        <v>-5.2204838306826984</v>
      </c>
      <c r="M163"/>
      <c r="N163">
        <v>0.7350329683561363</v>
      </c>
      <c r="O163"/>
      <c r="P163"/>
      <c r="Q163"/>
      <c r="R163"/>
      <c r="S163"/>
      <c r="T163"/>
      <c r="U163"/>
      <c r="V163"/>
      <c r="W163"/>
      <c r="X163"/>
      <c r="Y163"/>
      <c r="Z163"/>
      <c r="AA163">
        <v>0.47830685064713663</v>
      </c>
      <c r="AB163"/>
      <c r="AC163"/>
      <c r="AD163"/>
      <c r="AE163"/>
      <c r="AF163"/>
      <c r="AG163"/>
      <c r="AH163"/>
      <c r="AI163"/>
      <c r="AJ163"/>
      <c r="AK163"/>
      <c r="AL163">
        <v>-0.53513737641572368</v>
      </c>
      <c r="AM163"/>
      <c r="AN163"/>
      <c r="AO163">
        <v>0.13376223427573164</v>
      </c>
      <c r="AP163">
        <v>0.86953749245887946</v>
      </c>
      <c r="AQ163">
        <v>-1.7012739310971527</v>
      </c>
      <c r="AR163"/>
      <c r="AS163"/>
      <c r="AT163"/>
      <c r="AU163"/>
      <c r="AV163"/>
      <c r="AW163">
        <v>-4.9257925053934848</v>
      </c>
      <c r="AX163"/>
      <c r="AY163">
        <v>5.0109395492285658E-2</v>
      </c>
      <c r="AZ163"/>
      <c r="BA163">
        <v>-0.25669328173306871</v>
      </c>
      <c r="BB163"/>
      <c r="BC163"/>
      <c r="BD163">
        <v>8.9846047940156382E-4</v>
      </c>
      <c r="BE163"/>
      <c r="BF163"/>
      <c r="BG163"/>
      <c r="BH163">
        <v>3.726840713948814E-2</v>
      </c>
      <c r="BI163">
        <v>-7.9788439944064304</v>
      </c>
      <c r="BJ163"/>
      <c r="BK163">
        <v>0.36298386903716673</v>
      </c>
      <c r="BL163">
        <v>-6.5745321285818781</v>
      </c>
      <c r="BM163"/>
      <c r="BN163"/>
      <c r="BO163"/>
      <c r="BP163"/>
      <c r="BQ163"/>
      <c r="BR163"/>
      <c r="BS163"/>
      <c r="BT163"/>
      <c r="BU163"/>
      <c r="BV163">
        <v>-1.006865996987043</v>
      </c>
      <c r="BW163"/>
      <c r="BX163"/>
      <c r="BY163"/>
      <c r="BZ163"/>
      <c r="CA163"/>
      <c r="CB163"/>
      <c r="CC163"/>
      <c r="CD163"/>
      <c r="CE163"/>
      <c r="CF163">
        <v>-60.794490922293711</v>
      </c>
    </row>
    <row r="164" spans="1:84" x14ac:dyDescent="0.45">
      <c r="A164" t="s">
        <v>91</v>
      </c>
      <c r="B164"/>
      <c r="C164"/>
      <c r="D164"/>
      <c r="E164"/>
      <c r="F164"/>
      <c r="G164"/>
      <c r="H164"/>
      <c r="I164">
        <v>0.8660884013789707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>
        <v>-0.22010831513250467</v>
      </c>
      <c r="AJ164"/>
      <c r="AK164"/>
      <c r="AL164">
        <v>-0.16926129953249103</v>
      </c>
      <c r="AM164">
        <v>-0.18420939314736229</v>
      </c>
      <c r="AN164"/>
      <c r="AO164"/>
      <c r="AP164">
        <v>-0.30659085626170368</v>
      </c>
      <c r="AQ164"/>
      <c r="AR164"/>
      <c r="AS164"/>
      <c r="AT164"/>
      <c r="AU164"/>
      <c r="AV164"/>
      <c r="AW164"/>
      <c r="AX164"/>
      <c r="AY164">
        <v>-0.6408306569024389</v>
      </c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>
        <v>-0.65491211959752993</v>
      </c>
    </row>
    <row r="165" spans="1:84" x14ac:dyDescent="0.45">
      <c r="A165" t="s">
        <v>93</v>
      </c>
      <c r="B165"/>
      <c r="C165"/>
      <c r="D165">
        <v>-1.6430006414063294</v>
      </c>
      <c r="E165"/>
      <c r="F165"/>
      <c r="G165"/>
      <c r="H165"/>
      <c r="I165"/>
      <c r="J165">
        <v>6.2503856154251602</v>
      </c>
      <c r="K165"/>
      <c r="L165"/>
      <c r="M165"/>
      <c r="N165">
        <v>-14.995774764139558</v>
      </c>
      <c r="O165">
        <v>-4.4223888556946012</v>
      </c>
      <c r="P165"/>
      <c r="Q165"/>
      <c r="R165"/>
      <c r="S165"/>
      <c r="T165"/>
      <c r="U165">
        <v>2.6400103026167923</v>
      </c>
      <c r="V165">
        <v>-0.69537546239769288</v>
      </c>
      <c r="W165">
        <v>6.1505046195583253</v>
      </c>
      <c r="X165"/>
      <c r="Y165"/>
      <c r="Z165">
        <v>-3.2004103980836618</v>
      </c>
      <c r="AA165"/>
      <c r="AB165">
        <v>17.225286868307698</v>
      </c>
      <c r="AC165">
        <v>6.436423328565466</v>
      </c>
      <c r="AD165">
        <v>5.3146502930881105</v>
      </c>
      <c r="AE165">
        <v>3.5440384191473262</v>
      </c>
      <c r="AF165">
        <v>58.391063216733066</v>
      </c>
      <c r="AG165">
        <v>-0.54629368165622916</v>
      </c>
      <c r="AH165">
        <v>-5.5551416877407824</v>
      </c>
      <c r="AI165">
        <v>-1.2872696365635417</v>
      </c>
      <c r="AJ165"/>
      <c r="AK165">
        <v>-4.7427118451859176</v>
      </c>
      <c r="AL165"/>
      <c r="AM165">
        <v>-0.22523503853045945</v>
      </c>
      <c r="AN165">
        <v>6.6932389060556208</v>
      </c>
      <c r="AO165"/>
      <c r="AP165"/>
      <c r="AQ165"/>
      <c r="AR165"/>
      <c r="AS165"/>
      <c r="AT165">
        <v>4.3109073112781005</v>
      </c>
      <c r="AU165"/>
      <c r="AV165"/>
      <c r="AW165"/>
      <c r="AX165"/>
      <c r="AY165"/>
      <c r="AZ165">
        <v>1.3248160269406652</v>
      </c>
      <c r="BA165"/>
      <c r="BB165"/>
      <c r="BC165"/>
      <c r="BD165"/>
      <c r="BE165">
        <v>2.5990110070906876</v>
      </c>
      <c r="BF165"/>
      <c r="BG165"/>
      <c r="BH165"/>
      <c r="BI165"/>
      <c r="BJ165"/>
      <c r="BK165"/>
      <c r="BL165"/>
      <c r="BM165"/>
      <c r="BN165">
        <v>0.57674274286824212</v>
      </c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>
        <v>84.143476646276497</v>
      </c>
    </row>
    <row r="166" spans="1:84" x14ac:dyDescent="0.45">
      <c r="A166" t="s">
        <v>94</v>
      </c>
      <c r="B166"/>
      <c r="C166"/>
      <c r="D166"/>
      <c r="E166">
        <v>2.0841323201632456E-3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>
        <v>1.6324303051106122</v>
      </c>
      <c r="T166"/>
      <c r="U166">
        <v>-6.6724259051616649E-2</v>
      </c>
      <c r="V166"/>
      <c r="W166"/>
      <c r="X166">
        <v>6.7248660942128735</v>
      </c>
      <c r="Y166"/>
      <c r="Z166">
        <v>-0.64856856524811235</v>
      </c>
      <c r="AA166"/>
      <c r="AB166"/>
      <c r="AC166"/>
      <c r="AD166">
        <v>-0.71622968957993627</v>
      </c>
      <c r="AE166">
        <v>4.2920319854698219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>
        <v>-0.52299843119733302</v>
      </c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>
        <v>10.696891572036471</v>
      </c>
    </row>
    <row r="167" spans="1:84" x14ac:dyDescent="0.45">
      <c r="A167" t="s">
        <v>95</v>
      </c>
      <c r="B167"/>
      <c r="C167"/>
      <c r="D167">
        <v>-0.43791499986924909</v>
      </c>
      <c r="E167">
        <v>-0.21341314854367466</v>
      </c>
      <c r="F167"/>
      <c r="G167">
        <v>4.5812342597144697</v>
      </c>
      <c r="H167"/>
      <c r="I167">
        <v>0.58629664866389208</v>
      </c>
      <c r="J167">
        <v>6.8739975917519125E-2</v>
      </c>
      <c r="K167">
        <v>16.776105273248753</v>
      </c>
      <c r="L167">
        <v>-2.3417843006378183</v>
      </c>
      <c r="M167">
        <v>0.24963350066100709</v>
      </c>
      <c r="N167">
        <v>-0.46263493486644441</v>
      </c>
      <c r="O167">
        <v>-0.67959735555738898</v>
      </c>
      <c r="P167">
        <v>0.19828571969283204</v>
      </c>
      <c r="Q167">
        <v>0.6056561173206807</v>
      </c>
      <c r="R167">
        <v>10.778041223814178</v>
      </c>
      <c r="S167">
        <v>-1.2226923152780238</v>
      </c>
      <c r="T167">
        <v>0.58988849074150806</v>
      </c>
      <c r="U167">
        <v>-4.1254371665834828</v>
      </c>
      <c r="V167"/>
      <c r="W167">
        <v>-19.349894001235324</v>
      </c>
      <c r="X167">
        <v>4.5939043830523314</v>
      </c>
      <c r="Y167">
        <v>-7.9777316675146901</v>
      </c>
      <c r="Z167">
        <v>-1.5613392673443705</v>
      </c>
      <c r="AA167"/>
      <c r="AB167">
        <v>2.2415299403892814</v>
      </c>
      <c r="AC167">
        <v>0.91540187534616368</v>
      </c>
      <c r="AD167">
        <v>4.0957749469226492</v>
      </c>
      <c r="AE167">
        <v>4.3259310823635815</v>
      </c>
      <c r="AF167">
        <v>-0.97997555469575093</v>
      </c>
      <c r="AG167">
        <v>12.633474571236009</v>
      </c>
      <c r="AH167">
        <v>-9.55062086372115</v>
      </c>
      <c r="AI167">
        <v>-7.3191912031772324</v>
      </c>
      <c r="AJ167">
        <v>-1.6462598846542564</v>
      </c>
      <c r="AK167">
        <v>2.293921354973488</v>
      </c>
      <c r="AL167">
        <v>17.249760613082685</v>
      </c>
      <c r="AM167">
        <v>-2.7727871318872093</v>
      </c>
      <c r="AN167">
        <v>-0.88758425959296605</v>
      </c>
      <c r="AO167">
        <v>2.336274102994008</v>
      </c>
      <c r="AP167">
        <v>-1.4161824880266138</v>
      </c>
      <c r="AQ167">
        <v>1.9067925905374785</v>
      </c>
      <c r="AR167">
        <v>-0.37559457376094973</v>
      </c>
      <c r="AS167"/>
      <c r="AT167">
        <v>-1.8382671792635634</v>
      </c>
      <c r="AU167"/>
      <c r="AV167">
        <v>-13.744020833870241</v>
      </c>
      <c r="AW167"/>
      <c r="AX167"/>
      <c r="AY167"/>
      <c r="AZ167"/>
      <c r="BA167"/>
      <c r="BB167"/>
      <c r="BC167"/>
      <c r="BD167"/>
      <c r="BE167"/>
      <c r="BF167"/>
      <c r="BG167">
        <v>-2.5160012193688819</v>
      </c>
      <c r="BH167"/>
      <c r="BI167"/>
      <c r="BJ167">
        <v>1.2038088574427539</v>
      </c>
      <c r="BK167"/>
      <c r="BL167">
        <v>3.0321548230925002</v>
      </c>
      <c r="BM167">
        <v>-15.856287980089174</v>
      </c>
      <c r="BN167">
        <v>-7.6111658975376919</v>
      </c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>
        <v>-13.623767875868374</v>
      </c>
    </row>
    <row r="168" spans="1:84" x14ac:dyDescent="0.45">
      <c r="A168" t="s">
        <v>96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>
        <v>0.57015676698327555</v>
      </c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>
        <v>0.57015676698327555</v>
      </c>
    </row>
    <row r="169" spans="1:84" x14ac:dyDescent="0.45">
      <c r="A169" t="s">
        <v>98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>
        <v>0.20049140830246515</v>
      </c>
      <c r="AR169">
        <v>4.3343826682004698</v>
      </c>
      <c r="AS169"/>
      <c r="AT169">
        <v>3.2341023665637358</v>
      </c>
      <c r="AU169">
        <v>-0.97278627236982562</v>
      </c>
      <c r="AV169">
        <v>-0.40623777397142996</v>
      </c>
      <c r="AW169">
        <v>-1.1105239455033429</v>
      </c>
      <c r="AX169"/>
      <c r="AY169">
        <v>3.1293834490104833</v>
      </c>
      <c r="AZ169"/>
      <c r="BA169"/>
      <c r="BB169"/>
      <c r="BC169"/>
      <c r="BD169"/>
      <c r="BE169"/>
      <c r="BF169"/>
      <c r="BG169"/>
      <c r="BH169">
        <v>-1.4928198648757367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>
        <v>6.9159920353568189</v>
      </c>
    </row>
    <row r="170" spans="1:84" x14ac:dyDescent="0.45">
      <c r="A170" t="s">
        <v>99</v>
      </c>
      <c r="B170"/>
      <c r="C170"/>
      <c r="D170"/>
      <c r="E170"/>
      <c r="F170"/>
      <c r="G170"/>
      <c r="H170"/>
      <c r="I170"/>
      <c r="J170"/>
      <c r="K170"/>
      <c r="L170"/>
      <c r="M170">
        <v>-0.55556922236658424</v>
      </c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>
        <v>-1.3193968106779992</v>
      </c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>
        <v>-1.8749660330445834</v>
      </c>
    </row>
    <row r="171" spans="1:84" x14ac:dyDescent="0.45">
      <c r="A171" t="s">
        <v>100</v>
      </c>
      <c r="B171"/>
      <c r="C171"/>
      <c r="D171"/>
      <c r="E171"/>
      <c r="F171">
        <v>-5.358384040381539</v>
      </c>
      <c r="G171"/>
      <c r="H171"/>
      <c r="I171"/>
      <c r="J171"/>
      <c r="K171">
        <v>-5.075516721720545</v>
      </c>
      <c r="L171">
        <v>-0.14334177808409015</v>
      </c>
      <c r="M171"/>
      <c r="N171"/>
      <c r="O171">
        <v>-8.6522884252994939E-2</v>
      </c>
      <c r="P171"/>
      <c r="Q171"/>
      <c r="R171"/>
      <c r="S171"/>
      <c r="T171"/>
      <c r="U171"/>
      <c r="V171"/>
      <c r="W171"/>
      <c r="X171"/>
      <c r="Y171"/>
      <c r="Z171"/>
      <c r="AA171"/>
      <c r="AB171">
        <v>-0.38248861859446315</v>
      </c>
      <c r="AC171"/>
      <c r="AD171"/>
      <c r="AE171"/>
      <c r="AF171"/>
      <c r="AG171"/>
      <c r="AH171"/>
      <c r="AI171">
        <v>-5.3529155609304162</v>
      </c>
      <c r="AJ171">
        <v>-0.77049083553801556</v>
      </c>
      <c r="AK171"/>
      <c r="AL171">
        <v>-0.65661626360886716</v>
      </c>
      <c r="AM171">
        <v>-0.45870045168880708</v>
      </c>
      <c r="AN171">
        <v>1.3375782345368425</v>
      </c>
      <c r="AO171">
        <v>2.9874794354341927</v>
      </c>
      <c r="AP171">
        <v>-0.87003151936488143</v>
      </c>
      <c r="AQ171">
        <v>-2.362605689538583</v>
      </c>
      <c r="AR171">
        <v>-0.6489064747357649</v>
      </c>
      <c r="AS171">
        <v>1.39545226365583</v>
      </c>
      <c r="AT171">
        <v>-6.2807708110172888E-2</v>
      </c>
      <c r="AU171">
        <v>4.0668452993913373</v>
      </c>
      <c r="AV171">
        <v>3.6105613080434775</v>
      </c>
      <c r="AW171">
        <v>-1.0591801184949239</v>
      </c>
      <c r="AX171">
        <v>1.0469185102002689</v>
      </c>
      <c r="AY171">
        <v>-5.1198927562982943E-2</v>
      </c>
      <c r="AZ171"/>
      <c r="BA171"/>
      <c r="BB171"/>
      <c r="BC171">
        <v>-3.1530481505280674</v>
      </c>
      <c r="BD171"/>
      <c r="BE171"/>
      <c r="BF171"/>
      <c r="BG171">
        <v>-1.4700352982861475</v>
      </c>
      <c r="BH171">
        <v>-1.5417642973877763</v>
      </c>
      <c r="BI171"/>
      <c r="BJ171">
        <v>0</v>
      </c>
      <c r="BK171">
        <v>-5.8277348343647741</v>
      </c>
      <c r="BL171">
        <v>-1.394969068669162</v>
      </c>
      <c r="BM171">
        <v>-6.0988161092773812</v>
      </c>
      <c r="BN171">
        <v>-0.79017276739004227</v>
      </c>
      <c r="BO171">
        <v>-2.3300624856126273E-4</v>
      </c>
      <c r="BP171"/>
      <c r="BQ171"/>
      <c r="BR171"/>
      <c r="BS171"/>
      <c r="BT171"/>
      <c r="BU171"/>
      <c r="BV171"/>
      <c r="BW171">
        <v>-3.8929835824375869E-2</v>
      </c>
      <c r="BX171"/>
      <c r="BY171"/>
      <c r="BZ171"/>
      <c r="CA171"/>
      <c r="CB171"/>
      <c r="CC171"/>
      <c r="CD171"/>
      <c r="CE171"/>
      <c r="CF171">
        <v>-29.210575909321385</v>
      </c>
    </row>
    <row r="172" spans="1:84" x14ac:dyDescent="0.45">
      <c r="A172" t="s">
        <v>101</v>
      </c>
      <c r="B172"/>
      <c r="C172"/>
      <c r="D172"/>
      <c r="E172"/>
      <c r="F172"/>
      <c r="G172"/>
      <c r="H172">
        <v>-1.584983949378364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>
        <v>-9.7590946021629849E-2</v>
      </c>
      <c r="X172">
        <v>-0.97940118803423881</v>
      </c>
      <c r="Y172"/>
      <c r="Z172">
        <v>-0.12086446576422383</v>
      </c>
      <c r="AA172"/>
      <c r="AB172"/>
      <c r="AC172"/>
      <c r="AD172"/>
      <c r="AE172"/>
      <c r="AF172">
        <v>-0.57307823137105141</v>
      </c>
      <c r="AG172"/>
      <c r="AH172">
        <v>-0.39484368702710754</v>
      </c>
      <c r="AI172"/>
      <c r="AJ172"/>
      <c r="AK172">
        <v>-2.8958165486938094</v>
      </c>
      <c r="AL172">
        <v>-0.30535461046063683</v>
      </c>
      <c r="AM172"/>
      <c r="AN172">
        <v>0.7061162787518287</v>
      </c>
      <c r="AO172">
        <v>0.8241961285685161</v>
      </c>
      <c r="AP172">
        <v>-0.21878180455938101</v>
      </c>
      <c r="AQ172"/>
      <c r="AR172">
        <v>-2.5773389737243142</v>
      </c>
      <c r="AS172">
        <v>-1.3809892812698104</v>
      </c>
      <c r="AT172"/>
      <c r="AU172"/>
      <c r="AV172"/>
      <c r="AW172">
        <v>-2.9387711435735042E-2</v>
      </c>
      <c r="AX172"/>
      <c r="AY172"/>
      <c r="AZ172">
        <v>-0.21004672243396591</v>
      </c>
      <c r="BA172"/>
      <c r="BB172">
        <v>1.4576568740739544</v>
      </c>
      <c r="BC172"/>
      <c r="BD172"/>
      <c r="BE172"/>
      <c r="BF172"/>
      <c r="BG172"/>
      <c r="BH172"/>
      <c r="BI172">
        <v>-0.22127718742150349</v>
      </c>
      <c r="BJ172">
        <v>-2.4077283239665048</v>
      </c>
      <c r="BK172"/>
      <c r="BL172">
        <v>-0.23102825027344509</v>
      </c>
      <c r="BM172">
        <v>-8.0279182456633263E-2</v>
      </c>
      <c r="BN172">
        <v>-0.11242945263491178</v>
      </c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>
        <v>-11.433251235532966</v>
      </c>
    </row>
    <row r="173" spans="1:84" x14ac:dyDescent="0.45">
      <c r="A173" t="s">
        <v>103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>
        <v>-0.22878339171906514</v>
      </c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>
        <v>-0.44188109520664332</v>
      </c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>
        <v>-0.67066448692570846</v>
      </c>
    </row>
    <row r="174" spans="1:84" x14ac:dyDescent="0.45">
      <c r="A174" t="s">
        <v>71</v>
      </c>
      <c r="B174">
        <v>-0.21421595064090038</v>
      </c>
      <c r="C174">
        <v>7.1502504080258404</v>
      </c>
      <c r="D174">
        <v>-0.92482772973532157</v>
      </c>
      <c r="E174">
        <v>-11.405844788665844</v>
      </c>
      <c r="F174">
        <v>-10.984856862314347</v>
      </c>
      <c r="G174">
        <v>-4.4237378128679579</v>
      </c>
      <c r="H174">
        <v>-52.84036094717576</v>
      </c>
      <c r="I174">
        <v>-16.718081426490553</v>
      </c>
      <c r="J174">
        <v>-9.5728196303860358</v>
      </c>
      <c r="K174">
        <v>1.9646067940650696</v>
      </c>
      <c r="L174">
        <v>6.1557395810338456</v>
      </c>
      <c r="M174">
        <v>-2.0793360048596528</v>
      </c>
      <c r="N174">
        <v>-42.190745427072237</v>
      </c>
      <c r="O174">
        <v>-8.0569905346433384</v>
      </c>
      <c r="P174">
        <v>10.375492678820576</v>
      </c>
      <c r="Q174">
        <v>17.67033074368209</v>
      </c>
      <c r="R174">
        <v>-8.2247438766523757</v>
      </c>
      <c r="S174">
        <v>-2.8887560921123132</v>
      </c>
      <c r="T174">
        <v>14.28691285593623</v>
      </c>
      <c r="U174">
        <v>14.230692948693646</v>
      </c>
      <c r="V174">
        <v>130.8715419959469</v>
      </c>
      <c r="W174">
        <v>15.199581905725069</v>
      </c>
      <c r="X174">
        <v>11.293612302059728</v>
      </c>
      <c r="Y174">
        <v>-34.265918077498995</v>
      </c>
      <c r="Z174">
        <v>40.587763045637011</v>
      </c>
      <c r="AA174">
        <v>-36.433377021369282</v>
      </c>
      <c r="AB174">
        <v>60.324392430138587</v>
      </c>
      <c r="AC174">
        <v>55.823226405661117</v>
      </c>
      <c r="AD174">
        <v>-23.354234901291061</v>
      </c>
      <c r="AE174">
        <v>114.65320550230517</v>
      </c>
      <c r="AF174">
        <v>57.686802391282548</v>
      </c>
      <c r="AG174">
        <v>-3.6300748762154225</v>
      </c>
      <c r="AH174">
        <v>-21.527606921912266</v>
      </c>
      <c r="AI174">
        <v>-19.304273879017998</v>
      </c>
      <c r="AJ174">
        <v>11.291012163016394</v>
      </c>
      <c r="AK174">
        <v>-1.001482066048009</v>
      </c>
      <c r="AL174">
        <v>-0.17953747727823732</v>
      </c>
      <c r="AM174">
        <v>3.7902027449007698</v>
      </c>
      <c r="AN174">
        <v>7.7734808029806093</v>
      </c>
      <c r="AO174">
        <v>-34.298942626540637</v>
      </c>
      <c r="AP174">
        <v>10.82084695613244</v>
      </c>
      <c r="AQ174">
        <v>-41.514582941566033</v>
      </c>
      <c r="AR174">
        <v>1.7163753820654901</v>
      </c>
      <c r="AS174">
        <v>46.866546147892947</v>
      </c>
      <c r="AT174">
        <v>11.671756271955656</v>
      </c>
      <c r="AU174">
        <v>30.85202029611672</v>
      </c>
      <c r="AV174">
        <v>-23.347150535056791</v>
      </c>
      <c r="AW174">
        <v>-23.999003328765944</v>
      </c>
      <c r="AX174">
        <v>-21.309940506796327</v>
      </c>
      <c r="AY174">
        <v>-44.583894892208832</v>
      </c>
      <c r="AZ174">
        <v>-25.731280201496414</v>
      </c>
      <c r="BA174">
        <v>-54.615478393359894</v>
      </c>
      <c r="BB174">
        <v>-6.6071073727317202</v>
      </c>
      <c r="BC174">
        <v>-27.156882823634469</v>
      </c>
      <c r="BD174">
        <v>-73.788527796945715</v>
      </c>
      <c r="BE174">
        <v>-272.50789839317412</v>
      </c>
      <c r="BF174">
        <v>-273.65062956218765</v>
      </c>
      <c r="BG174">
        <v>-344.91829902266267</v>
      </c>
      <c r="BH174">
        <v>-70.779400742098716</v>
      </c>
      <c r="BI174">
        <v>-172.99377010707599</v>
      </c>
      <c r="BJ174">
        <v>-24.034272077597461</v>
      </c>
      <c r="BK174">
        <v>3.4597919904559493</v>
      </c>
      <c r="BL174">
        <v>-28.425501860675379</v>
      </c>
      <c r="BM174">
        <v>-61.406183356296481</v>
      </c>
      <c r="BN174">
        <v>-26.005235891065006</v>
      </c>
      <c r="BO174">
        <v>44.670723610014221</v>
      </c>
      <c r="BP174">
        <v>-0.47783986366838882</v>
      </c>
      <c r="BQ174">
        <v>-10.428489014306479</v>
      </c>
      <c r="BR174">
        <v>1.5172717030601655</v>
      </c>
      <c r="BS174">
        <v>-1.9913177807215143</v>
      </c>
      <c r="BT174">
        <v>5.6318639652191518</v>
      </c>
      <c r="BU174">
        <v>-3.0115794159055724</v>
      </c>
      <c r="BV174">
        <v>-0.76868488514934841</v>
      </c>
      <c r="BW174">
        <v>-0.21302377974966347</v>
      </c>
      <c r="BX174">
        <v>0.71882762754788077</v>
      </c>
      <c r="BY174">
        <v>0.6249657695305828</v>
      </c>
      <c r="BZ174">
        <v>3.8148704127981964E-2</v>
      </c>
      <c r="CA174">
        <v>-2.9650297268501267</v>
      </c>
      <c r="CB174">
        <v>1.5092990972862741E-2</v>
      </c>
      <c r="CC174">
        <v>-7.7457955934954387E-2</v>
      </c>
      <c r="CD174">
        <v>-7.9949046308292573</v>
      </c>
      <c r="CE174">
        <v>-1.7598308925238364</v>
      </c>
      <c r="CF174">
        <v>-1251.8508835668204</v>
      </c>
    </row>
    <row r="176" spans="1:84" x14ac:dyDescent="0.45">
      <c r="A176" s="12" t="s">
        <v>114</v>
      </c>
    </row>
    <row r="177" spans="1:84" x14ac:dyDescent="0.45">
      <c r="A177" s="11" t="s">
        <v>55</v>
      </c>
      <c r="B177" s="11" t="s">
        <v>56</v>
      </c>
      <c r="D177" s="11" t="s">
        <v>57</v>
      </c>
    </row>
    <row r="179" spans="1:84" x14ac:dyDescent="0.45">
      <c r="A179" t="s">
        <v>115</v>
      </c>
      <c r="B179" t="s">
        <v>59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1:84" x14ac:dyDescent="0.45">
      <c r="A180" t="s">
        <v>60</v>
      </c>
      <c r="B180">
        <v>1930</v>
      </c>
      <c r="C180">
        <v>1933</v>
      </c>
      <c r="D180">
        <v>1947</v>
      </c>
      <c r="E180">
        <v>1948</v>
      </c>
      <c r="F180">
        <v>1949</v>
      </c>
      <c r="G180">
        <v>1950</v>
      </c>
      <c r="H180">
        <v>1951</v>
      </c>
      <c r="I180">
        <v>1952</v>
      </c>
      <c r="J180">
        <v>1953</v>
      </c>
      <c r="K180">
        <v>1954</v>
      </c>
      <c r="L180">
        <v>1955</v>
      </c>
      <c r="M180">
        <v>1957</v>
      </c>
      <c r="N180">
        <v>1958</v>
      </c>
      <c r="O180">
        <v>1959</v>
      </c>
      <c r="P180">
        <v>1960</v>
      </c>
      <c r="Q180">
        <v>1961</v>
      </c>
      <c r="R180">
        <v>1962</v>
      </c>
      <c r="S180">
        <v>1963</v>
      </c>
      <c r="T180">
        <v>1964</v>
      </c>
      <c r="U180">
        <v>1965</v>
      </c>
      <c r="V180">
        <v>1966</v>
      </c>
      <c r="W180">
        <v>1967</v>
      </c>
      <c r="X180">
        <v>1968</v>
      </c>
      <c r="Y180">
        <v>1969</v>
      </c>
      <c r="Z180">
        <v>1970</v>
      </c>
      <c r="AA180">
        <v>1971</v>
      </c>
      <c r="AB180">
        <v>1972</v>
      </c>
      <c r="AC180">
        <v>1973</v>
      </c>
      <c r="AD180">
        <v>1974</v>
      </c>
      <c r="AE180">
        <v>1975</v>
      </c>
      <c r="AF180">
        <v>1976</v>
      </c>
      <c r="AG180">
        <v>1977</v>
      </c>
      <c r="AH180">
        <v>1978</v>
      </c>
      <c r="AI180">
        <v>1979</v>
      </c>
      <c r="AJ180">
        <v>1980</v>
      </c>
      <c r="AK180">
        <v>1981</v>
      </c>
      <c r="AL180">
        <v>1982</v>
      </c>
      <c r="AM180">
        <v>1983</v>
      </c>
      <c r="AN180">
        <v>1984</v>
      </c>
      <c r="AO180">
        <v>1985</v>
      </c>
      <c r="AP180">
        <v>1986</v>
      </c>
      <c r="AQ180">
        <v>1987</v>
      </c>
      <c r="AR180">
        <v>1988</v>
      </c>
      <c r="AS180">
        <v>1989</v>
      </c>
      <c r="AT180">
        <v>1990</v>
      </c>
      <c r="AU180">
        <v>1991</v>
      </c>
      <c r="AV180">
        <v>1992</v>
      </c>
      <c r="AW180">
        <v>1993</v>
      </c>
      <c r="AX180">
        <v>1994</v>
      </c>
      <c r="AY180">
        <v>1995</v>
      </c>
      <c r="AZ180">
        <v>1996</v>
      </c>
      <c r="BA180">
        <v>1997</v>
      </c>
      <c r="BB180">
        <v>1998</v>
      </c>
      <c r="BC180">
        <v>1999</v>
      </c>
      <c r="BD180">
        <v>2000</v>
      </c>
      <c r="BE180">
        <v>2001</v>
      </c>
      <c r="BF180">
        <v>2002</v>
      </c>
      <c r="BG180">
        <v>2003</v>
      </c>
      <c r="BH180">
        <v>2004</v>
      </c>
      <c r="BI180">
        <v>2005</v>
      </c>
      <c r="BJ180">
        <v>2006</v>
      </c>
      <c r="BK180">
        <v>2007</v>
      </c>
      <c r="BL180">
        <v>2008</v>
      </c>
      <c r="BM180">
        <v>2009</v>
      </c>
      <c r="BN180">
        <v>2010</v>
      </c>
      <c r="BO180">
        <v>1956</v>
      </c>
      <c r="BP180">
        <v>1945</v>
      </c>
      <c r="BQ180">
        <v>1939</v>
      </c>
      <c r="BR180">
        <v>1941</v>
      </c>
      <c r="BS180">
        <v>1940</v>
      </c>
      <c r="BT180">
        <v>1946</v>
      </c>
      <c r="BU180">
        <v>1925</v>
      </c>
      <c r="BV180">
        <v>1934</v>
      </c>
      <c r="BW180">
        <v>1938</v>
      </c>
      <c r="BX180">
        <v>1944</v>
      </c>
      <c r="BY180">
        <v>1936</v>
      </c>
      <c r="BZ180">
        <v>1935</v>
      </c>
      <c r="CA180">
        <v>1937</v>
      </c>
      <c r="CB180">
        <v>1927</v>
      </c>
      <c r="CC180">
        <v>1915</v>
      </c>
      <c r="CD180">
        <v>1943</v>
      </c>
      <c r="CE180">
        <v>1942</v>
      </c>
      <c r="CF180" t="s">
        <v>71</v>
      </c>
    </row>
    <row r="181" spans="1:84" x14ac:dyDescent="0.45">
      <c r="A181" t="s">
        <v>73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>
        <v>3</v>
      </c>
      <c r="AL181"/>
      <c r="AM181">
        <v>9.8000000000000007</v>
      </c>
      <c r="AN181">
        <v>12.1</v>
      </c>
      <c r="AO181"/>
      <c r="AP181"/>
      <c r="AQ181"/>
      <c r="AR181"/>
      <c r="AS181">
        <v>29.1</v>
      </c>
      <c r="AT181"/>
      <c r="AU181"/>
      <c r="AV181"/>
      <c r="AW181"/>
      <c r="AX181"/>
      <c r="AY181"/>
      <c r="AZ181">
        <v>128.9</v>
      </c>
      <c r="BA181"/>
      <c r="BB181"/>
      <c r="BC181"/>
      <c r="BD181"/>
      <c r="BE181"/>
      <c r="BF181"/>
      <c r="BG181"/>
      <c r="BH181">
        <v>49</v>
      </c>
      <c r="BI181"/>
      <c r="BJ181"/>
      <c r="BK181"/>
      <c r="BL181"/>
      <c r="BM181">
        <v>23.4</v>
      </c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>
        <v>255.3</v>
      </c>
    </row>
    <row r="182" spans="1:84" x14ac:dyDescent="0.45">
      <c r="A182" t="s">
        <v>74</v>
      </c>
      <c r="B182"/>
      <c r="C182"/>
      <c r="D182"/>
      <c r="E182"/>
      <c r="F182"/>
      <c r="G182">
        <v>68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>
        <v>176.2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>
        <v>37.5</v>
      </c>
      <c r="AP182"/>
      <c r="AQ182"/>
      <c r="AR182"/>
      <c r="AS182"/>
      <c r="AT182"/>
      <c r="AU182"/>
      <c r="AV182"/>
      <c r="AW182"/>
      <c r="AX182"/>
      <c r="AY182"/>
      <c r="AZ182">
        <v>90</v>
      </c>
      <c r="BA182">
        <v>161</v>
      </c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>
        <v>152</v>
      </c>
      <c r="BR182"/>
      <c r="BS182"/>
      <c r="BT182"/>
      <c r="BU182"/>
      <c r="BV182"/>
      <c r="BW182"/>
      <c r="BX182"/>
      <c r="BY182"/>
      <c r="BZ182"/>
      <c r="CA182"/>
      <c r="CB182"/>
      <c r="CC182"/>
      <c r="CD182">
        <v>52.5</v>
      </c>
      <c r="CE182"/>
      <c r="CF182">
        <v>737.2</v>
      </c>
    </row>
    <row r="183" spans="1:84" x14ac:dyDescent="0.45">
      <c r="A183" t="s">
        <v>75</v>
      </c>
      <c r="B183">
        <v>6.2</v>
      </c>
      <c r="C183"/>
      <c r="D183"/>
      <c r="E183">
        <v>10.199999999999999</v>
      </c>
      <c r="F183"/>
      <c r="G183"/>
      <c r="H183"/>
      <c r="I183"/>
      <c r="J183"/>
      <c r="K183">
        <v>953</v>
      </c>
      <c r="L183">
        <v>2806.7</v>
      </c>
      <c r="M183">
        <v>1148.4000000000001</v>
      </c>
      <c r="N183">
        <v>365</v>
      </c>
      <c r="O183">
        <v>1248.8999999999999</v>
      </c>
      <c r="P183">
        <v>868.8</v>
      </c>
      <c r="Q183"/>
      <c r="R183"/>
      <c r="S183"/>
      <c r="T183">
        <v>445.3</v>
      </c>
      <c r="U183">
        <v>2928.4</v>
      </c>
      <c r="V183">
        <v>2927.1</v>
      </c>
      <c r="W183">
        <v>3982.4</v>
      </c>
      <c r="X183">
        <v>647.80000000000007</v>
      </c>
      <c r="Y183">
        <v>3152</v>
      </c>
      <c r="Z183">
        <v>1408.8</v>
      </c>
      <c r="AA183">
        <v>8063.7999999999993</v>
      </c>
      <c r="AB183">
        <v>5299.7</v>
      </c>
      <c r="AC183">
        <v>2134.3000000000002</v>
      </c>
      <c r="AD183">
        <v>5937.8</v>
      </c>
      <c r="AE183">
        <v>3339.5</v>
      </c>
      <c r="AF183"/>
      <c r="AG183">
        <v>1608.5</v>
      </c>
      <c r="AH183">
        <v>1577.2</v>
      </c>
      <c r="AI183">
        <v>588.5</v>
      </c>
      <c r="AJ183">
        <v>1300</v>
      </c>
      <c r="AK183">
        <v>772</v>
      </c>
      <c r="AL183">
        <v>1080</v>
      </c>
      <c r="AM183">
        <v>843.2</v>
      </c>
      <c r="AN183">
        <v>4006.3</v>
      </c>
      <c r="AO183"/>
      <c r="AP183">
        <v>2147</v>
      </c>
      <c r="AQ183">
        <v>335</v>
      </c>
      <c r="AR183">
        <v>114.8</v>
      </c>
      <c r="AS183">
        <v>64.8</v>
      </c>
      <c r="AT183">
        <v>184.8</v>
      </c>
      <c r="AU183">
        <v>1425.6</v>
      </c>
      <c r="AV183">
        <v>369.4</v>
      </c>
      <c r="AW183"/>
      <c r="AX183">
        <v>527.29999999999995</v>
      </c>
      <c r="AY183">
        <v>1243.4000000000001</v>
      </c>
      <c r="AZ183">
        <v>258.3</v>
      </c>
      <c r="BA183"/>
      <c r="BB183"/>
      <c r="BC183">
        <v>229</v>
      </c>
      <c r="BD183"/>
      <c r="BE183"/>
      <c r="BF183"/>
      <c r="BG183"/>
      <c r="BH183"/>
      <c r="BI183"/>
      <c r="BJ183"/>
      <c r="BK183"/>
      <c r="BL183"/>
      <c r="BM183"/>
      <c r="BN183"/>
      <c r="BO183">
        <v>1166.7</v>
      </c>
      <c r="BP183"/>
      <c r="BQ183"/>
      <c r="BR183"/>
      <c r="BS183"/>
      <c r="BT183"/>
      <c r="BU183"/>
      <c r="BV183"/>
      <c r="BW183"/>
      <c r="BX183"/>
      <c r="BY183"/>
      <c r="BZ183"/>
      <c r="CA183">
        <v>52.5</v>
      </c>
      <c r="CB183"/>
      <c r="CC183"/>
      <c r="CD183"/>
      <c r="CE183"/>
      <c r="CF183">
        <v>67568.400000000009</v>
      </c>
    </row>
    <row r="184" spans="1:84" x14ac:dyDescent="0.45">
      <c r="A184" t="s">
        <v>76</v>
      </c>
      <c r="B184"/>
      <c r="C184"/>
      <c r="D184"/>
      <c r="E184"/>
      <c r="F184">
        <v>65</v>
      </c>
      <c r="G184"/>
      <c r="H184">
        <v>51.5</v>
      </c>
      <c r="I184"/>
      <c r="J184">
        <v>69.400000000000006</v>
      </c>
      <c r="K184">
        <v>434</v>
      </c>
      <c r="L184"/>
      <c r="M184">
        <v>124.9</v>
      </c>
      <c r="N184">
        <v>130</v>
      </c>
      <c r="O184">
        <v>78.400000000000006</v>
      </c>
      <c r="P184"/>
      <c r="Q184"/>
      <c r="R184">
        <v>91.6</v>
      </c>
      <c r="S184">
        <v>101.2</v>
      </c>
      <c r="T184">
        <v>80</v>
      </c>
      <c r="U184">
        <v>79.8</v>
      </c>
      <c r="V184">
        <v>40.799999999999997</v>
      </c>
      <c r="W184">
        <v>188.3</v>
      </c>
      <c r="X184">
        <v>324.8</v>
      </c>
      <c r="Y184">
        <v>183.9</v>
      </c>
      <c r="Z184">
        <v>42.1</v>
      </c>
      <c r="AA184">
        <v>68</v>
      </c>
      <c r="AB184">
        <v>65</v>
      </c>
      <c r="AC184"/>
      <c r="AD184"/>
      <c r="AE184"/>
      <c r="AF184">
        <v>107.1</v>
      </c>
      <c r="AG184">
        <v>28</v>
      </c>
      <c r="AH184">
        <v>48</v>
      </c>
      <c r="AI184"/>
      <c r="AJ184">
        <v>47.6</v>
      </c>
      <c r="AK184">
        <v>82.800000000000011</v>
      </c>
      <c r="AL184">
        <v>280.5</v>
      </c>
      <c r="AM184"/>
      <c r="AN184">
        <v>160</v>
      </c>
      <c r="AO184">
        <v>72.5</v>
      </c>
      <c r="AP184"/>
      <c r="AQ184"/>
      <c r="AR184"/>
      <c r="AS184"/>
      <c r="AT184">
        <v>102.6</v>
      </c>
      <c r="AU184">
        <v>141.30000000000001</v>
      </c>
      <c r="AV184"/>
      <c r="AW184">
        <v>54</v>
      </c>
      <c r="AX184"/>
      <c r="AY184"/>
      <c r="AZ184">
        <v>36</v>
      </c>
      <c r="BA184"/>
      <c r="BB184"/>
      <c r="BC184"/>
      <c r="BD184"/>
      <c r="BE184">
        <v>88</v>
      </c>
      <c r="BF184"/>
      <c r="BG184"/>
      <c r="BH184"/>
      <c r="BI184"/>
      <c r="BJ184">
        <v>50</v>
      </c>
      <c r="BK184">
        <v>37.299999999999997</v>
      </c>
      <c r="BL184">
        <v>78.8</v>
      </c>
      <c r="BM184">
        <v>64</v>
      </c>
      <c r="BN184">
        <v>51.4</v>
      </c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>
        <v>3748.6000000000004</v>
      </c>
    </row>
    <row r="185" spans="1:84" x14ac:dyDescent="0.45">
      <c r="A185" t="s">
        <v>77</v>
      </c>
      <c r="B185">
        <v>11.7</v>
      </c>
      <c r="C185">
        <v>30</v>
      </c>
      <c r="D185">
        <v>26.799999999999997</v>
      </c>
      <c r="E185">
        <v>81.8</v>
      </c>
      <c r="F185">
        <v>57.8</v>
      </c>
      <c r="G185">
        <v>81.8</v>
      </c>
      <c r="H185">
        <v>38.400000000000006</v>
      </c>
      <c r="I185">
        <v>41.7</v>
      </c>
      <c r="J185">
        <v>65.2</v>
      </c>
      <c r="K185">
        <v>60.000000000000007</v>
      </c>
      <c r="L185">
        <v>61.7</v>
      </c>
      <c r="M185">
        <v>69.100000000000009</v>
      </c>
      <c r="N185">
        <v>29.1</v>
      </c>
      <c r="O185">
        <v>25</v>
      </c>
      <c r="P185">
        <v>19.400000000000002</v>
      </c>
      <c r="Q185">
        <v>22.2</v>
      </c>
      <c r="R185">
        <v>178.5</v>
      </c>
      <c r="S185">
        <v>84.100000000000009</v>
      </c>
      <c r="T185">
        <v>680.8</v>
      </c>
      <c r="U185">
        <v>43.1</v>
      </c>
      <c r="V185">
        <v>193.8</v>
      </c>
      <c r="W185">
        <v>674.4</v>
      </c>
      <c r="X185">
        <v>417.80000000000007</v>
      </c>
      <c r="Y185">
        <v>564.90000000000009</v>
      </c>
      <c r="Z185">
        <v>705.50000000000011</v>
      </c>
      <c r="AA185">
        <v>614.69999999999993</v>
      </c>
      <c r="AB185">
        <v>1372.4</v>
      </c>
      <c r="AC185">
        <v>896.10000000000014</v>
      </c>
      <c r="AD185">
        <v>708.9</v>
      </c>
      <c r="AE185">
        <v>62</v>
      </c>
      <c r="AF185">
        <v>173.29999999999998</v>
      </c>
      <c r="AG185">
        <v>147.6</v>
      </c>
      <c r="AH185">
        <v>658.60000000000014</v>
      </c>
      <c r="AI185">
        <v>56.6</v>
      </c>
      <c r="AJ185">
        <v>52.4</v>
      </c>
      <c r="AK185">
        <v>546.90000000000009</v>
      </c>
      <c r="AL185">
        <v>9.3999999999999986</v>
      </c>
      <c r="AM185">
        <v>14.3</v>
      </c>
      <c r="AN185">
        <v>138.79999999999998</v>
      </c>
      <c r="AO185">
        <v>24.200000000000003</v>
      </c>
      <c r="AP185">
        <v>31.900000000000006</v>
      </c>
      <c r="AQ185">
        <v>46.4</v>
      </c>
      <c r="AR185">
        <v>37.9</v>
      </c>
      <c r="AS185">
        <v>282</v>
      </c>
      <c r="AT185">
        <v>237.2</v>
      </c>
      <c r="AU185">
        <v>124.80000000000001</v>
      </c>
      <c r="AV185">
        <v>100.19999999999999</v>
      </c>
      <c r="AW185">
        <v>59.1</v>
      </c>
      <c r="AX185">
        <v>43.3</v>
      </c>
      <c r="AY185">
        <v>60.900000000000006</v>
      </c>
      <c r="AZ185">
        <v>17.899999999999999</v>
      </c>
      <c r="BA185">
        <v>58.800000000000004</v>
      </c>
      <c r="BB185">
        <v>53.8</v>
      </c>
      <c r="BC185">
        <v>128.5</v>
      </c>
      <c r="BD185">
        <v>675.1</v>
      </c>
      <c r="BE185">
        <v>423.3</v>
      </c>
      <c r="BF185">
        <v>278.30000000000007</v>
      </c>
      <c r="BG185">
        <v>124.80000000000001</v>
      </c>
      <c r="BH185">
        <v>154.1</v>
      </c>
      <c r="BI185">
        <v>50.9</v>
      </c>
      <c r="BJ185">
        <v>42.7</v>
      </c>
      <c r="BK185">
        <v>34.699999999999996</v>
      </c>
      <c r="BL185">
        <v>33.800000000000004</v>
      </c>
      <c r="BM185">
        <v>7.3</v>
      </c>
      <c r="BN185">
        <v>58.100000000000016</v>
      </c>
      <c r="BO185">
        <v>40.5</v>
      </c>
      <c r="BP185">
        <v>24.8</v>
      </c>
      <c r="BQ185">
        <v>20.099999999999998</v>
      </c>
      <c r="BR185">
        <v>7.6</v>
      </c>
      <c r="BS185">
        <v>21.3</v>
      </c>
      <c r="BT185">
        <v>44.100000000000009</v>
      </c>
      <c r="BU185"/>
      <c r="BV185">
        <v>11.5</v>
      </c>
      <c r="BW185">
        <v>12.4</v>
      </c>
      <c r="BX185">
        <v>9.6</v>
      </c>
      <c r="BY185">
        <v>50.900000000000006</v>
      </c>
      <c r="BZ185">
        <v>8.6999999999999993</v>
      </c>
      <c r="CA185">
        <v>5.0999999999999996</v>
      </c>
      <c r="CB185">
        <v>1.3</v>
      </c>
      <c r="CC185"/>
      <c r="CD185"/>
      <c r="CE185"/>
      <c r="CF185">
        <v>13164.499999999995</v>
      </c>
    </row>
    <row r="186" spans="1:84" x14ac:dyDescent="0.45">
      <c r="A186" t="s">
        <v>78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>
        <v>1163</v>
      </c>
      <c r="AB186"/>
      <c r="AC186"/>
      <c r="AD186"/>
      <c r="AE186"/>
      <c r="AF186"/>
      <c r="AG186"/>
      <c r="AH186"/>
      <c r="AI186"/>
      <c r="AJ186"/>
      <c r="AK186"/>
      <c r="AL186">
        <v>10</v>
      </c>
      <c r="AM186">
        <v>188</v>
      </c>
      <c r="AN186">
        <v>231.2</v>
      </c>
      <c r="AO186">
        <v>306.7</v>
      </c>
      <c r="AP186">
        <v>26.4</v>
      </c>
      <c r="AQ186">
        <v>118.30000000000001</v>
      </c>
      <c r="AR186">
        <v>205.8</v>
      </c>
      <c r="AS186">
        <v>289.60000000000002</v>
      </c>
      <c r="AT186">
        <v>50</v>
      </c>
      <c r="AU186"/>
      <c r="AV186">
        <v>87.4</v>
      </c>
      <c r="AW186">
        <v>80</v>
      </c>
      <c r="AX186"/>
      <c r="AY186"/>
      <c r="AZ186">
        <v>47.5</v>
      </c>
      <c r="BA186"/>
      <c r="BB186">
        <v>70.900000000000006</v>
      </c>
      <c r="BC186"/>
      <c r="BD186">
        <v>69.8</v>
      </c>
      <c r="BE186"/>
      <c r="BF186">
        <v>21.5</v>
      </c>
      <c r="BG186"/>
      <c r="BH186"/>
      <c r="BI186">
        <v>30</v>
      </c>
      <c r="BJ186">
        <v>26</v>
      </c>
      <c r="BK186">
        <v>13.5</v>
      </c>
      <c r="BL186">
        <v>48</v>
      </c>
      <c r="BM186">
        <v>151.5</v>
      </c>
      <c r="BN186">
        <v>23.5</v>
      </c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>
        <v>3258.6000000000004</v>
      </c>
    </row>
    <row r="187" spans="1:84" x14ac:dyDescent="0.45">
      <c r="A187" t="s">
        <v>79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>
        <v>18.600000000000001</v>
      </c>
      <c r="Y187"/>
      <c r="Z187"/>
      <c r="AA187"/>
      <c r="AB187"/>
      <c r="AC187"/>
      <c r="AD187"/>
      <c r="AE187"/>
      <c r="AF187"/>
      <c r="AG187"/>
      <c r="AH187">
        <v>223.5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>
        <v>242.1</v>
      </c>
    </row>
    <row r="188" spans="1:84" x14ac:dyDescent="0.45">
      <c r="A188" t="s">
        <v>80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>
        <v>43.6</v>
      </c>
      <c r="X188">
        <v>58.8</v>
      </c>
      <c r="Y188">
        <v>156.5</v>
      </c>
      <c r="Z188">
        <v>261.5</v>
      </c>
      <c r="AA188"/>
      <c r="AB188">
        <v>41.8</v>
      </c>
      <c r="AC188"/>
      <c r="AD188">
        <v>567</v>
      </c>
      <c r="AE188"/>
      <c r="AF188"/>
      <c r="AG188"/>
      <c r="AH188"/>
      <c r="AI188">
        <v>69</v>
      </c>
      <c r="AJ188"/>
      <c r="AK188"/>
      <c r="AL188"/>
      <c r="AM188"/>
      <c r="AN188"/>
      <c r="AO188">
        <v>222.6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>
        <v>114.5</v>
      </c>
      <c r="BH188"/>
      <c r="BI188"/>
      <c r="BJ188"/>
      <c r="BK188"/>
      <c r="BL188"/>
      <c r="BM188"/>
      <c r="BN188">
        <v>242</v>
      </c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>
        <v>1777.2999999999997</v>
      </c>
    </row>
    <row r="189" spans="1:84" x14ac:dyDescent="0.45">
      <c r="A189" t="s">
        <v>81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>
        <v>22.5</v>
      </c>
      <c r="R189"/>
      <c r="S189"/>
      <c r="T189"/>
      <c r="U189"/>
      <c r="V189"/>
      <c r="W189"/>
      <c r="X189"/>
      <c r="Y189">
        <v>8.6</v>
      </c>
      <c r="Z189"/>
      <c r="AA189"/>
      <c r="AB189"/>
      <c r="AC189"/>
      <c r="AD189"/>
      <c r="AE189"/>
      <c r="AF189"/>
      <c r="AG189">
        <v>6.4</v>
      </c>
      <c r="AH189"/>
      <c r="AI189"/>
      <c r="AJ189"/>
      <c r="AK189"/>
      <c r="AL189"/>
      <c r="AM189"/>
      <c r="AN189"/>
      <c r="AO189">
        <v>30.400000000000002</v>
      </c>
      <c r="AP189">
        <v>60.5</v>
      </c>
      <c r="AQ189">
        <v>2.7</v>
      </c>
      <c r="AR189">
        <v>26.6</v>
      </c>
      <c r="AS189">
        <v>16.600000000000001</v>
      </c>
      <c r="AT189">
        <v>2.8</v>
      </c>
      <c r="AU189">
        <v>12.8</v>
      </c>
      <c r="AV189">
        <v>47.600000000000009</v>
      </c>
      <c r="AW189">
        <v>33.700000000000003</v>
      </c>
      <c r="AX189">
        <v>43.8</v>
      </c>
      <c r="AY189">
        <v>20.100000000000001</v>
      </c>
      <c r="AZ189">
        <v>142.69999999999999</v>
      </c>
      <c r="BA189">
        <v>38.4</v>
      </c>
      <c r="BB189">
        <v>57.599999999999994</v>
      </c>
      <c r="BC189">
        <v>78.299999999999983</v>
      </c>
      <c r="BD189">
        <v>12.5</v>
      </c>
      <c r="BE189">
        <v>117.39999999999999</v>
      </c>
      <c r="BF189">
        <v>24.7</v>
      </c>
      <c r="BG189">
        <v>84.700000000000017</v>
      </c>
      <c r="BH189">
        <v>38.800000000000011</v>
      </c>
      <c r="BI189">
        <v>48.6</v>
      </c>
      <c r="BJ189">
        <v>96.700000000000017</v>
      </c>
      <c r="BK189">
        <v>79.299999999999983</v>
      </c>
      <c r="BL189">
        <v>109.00000000000001</v>
      </c>
      <c r="BM189">
        <v>115.10000000000001</v>
      </c>
      <c r="BN189">
        <v>119.39999999999998</v>
      </c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>
        <v>1498.2999999999997</v>
      </c>
    </row>
    <row r="190" spans="1:84" x14ac:dyDescent="0.45">
      <c r="A190" t="s">
        <v>82</v>
      </c>
      <c r="B190"/>
      <c r="C190"/>
      <c r="D190"/>
      <c r="E190"/>
      <c r="F190"/>
      <c r="G190">
        <v>4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>
        <v>2379.6000000000004</v>
      </c>
      <c r="AH190"/>
      <c r="AI190"/>
      <c r="AJ190"/>
      <c r="AK190">
        <v>450</v>
      </c>
      <c r="AL190">
        <v>410</v>
      </c>
      <c r="AM190"/>
      <c r="AN190"/>
      <c r="AO190">
        <v>721</v>
      </c>
      <c r="AP190">
        <v>720.7</v>
      </c>
      <c r="AQ190"/>
      <c r="AR190"/>
      <c r="AS190"/>
      <c r="AT190">
        <v>349.2</v>
      </c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>
        <v>1795.4</v>
      </c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>
        <v>6829.9</v>
      </c>
    </row>
    <row r="191" spans="1:84" x14ac:dyDescent="0.45">
      <c r="A191" t="s">
        <v>83</v>
      </c>
      <c r="B191"/>
      <c r="C191"/>
      <c r="D191"/>
      <c r="E191">
        <v>25</v>
      </c>
      <c r="F191">
        <v>23</v>
      </c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>
        <v>50</v>
      </c>
      <c r="AK191">
        <v>77</v>
      </c>
      <c r="AL191"/>
      <c r="AM191">
        <v>76.5</v>
      </c>
      <c r="AN191">
        <v>124.2</v>
      </c>
      <c r="AO191">
        <v>116.1</v>
      </c>
      <c r="AP191">
        <v>16.7</v>
      </c>
      <c r="AQ191">
        <v>247.99999999999997</v>
      </c>
      <c r="AR191">
        <v>426.20000000000005</v>
      </c>
      <c r="AS191">
        <v>426</v>
      </c>
      <c r="AT191">
        <v>271.5</v>
      </c>
      <c r="AU191">
        <v>341</v>
      </c>
      <c r="AV191">
        <v>5</v>
      </c>
      <c r="AW191"/>
      <c r="AX191">
        <v>196.8</v>
      </c>
      <c r="AY191">
        <v>82.399999999999991</v>
      </c>
      <c r="AZ191"/>
      <c r="BA191"/>
      <c r="BB191"/>
      <c r="BC191"/>
      <c r="BD191"/>
      <c r="BE191"/>
      <c r="BF191"/>
      <c r="BG191"/>
      <c r="BH191"/>
      <c r="BI191"/>
      <c r="BJ191">
        <v>24.1</v>
      </c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>
        <v>2529.5</v>
      </c>
    </row>
    <row r="192" spans="1:84" x14ac:dyDescent="0.45">
      <c r="A192" t="s">
        <v>86</v>
      </c>
      <c r="B192"/>
      <c r="C192"/>
      <c r="D192">
        <v>15.2</v>
      </c>
      <c r="E192">
        <v>649.4</v>
      </c>
      <c r="F192">
        <v>423.7</v>
      </c>
      <c r="G192">
        <v>985.7</v>
      </c>
      <c r="H192">
        <v>2205.1999999999998</v>
      </c>
      <c r="I192">
        <v>1226</v>
      </c>
      <c r="J192">
        <v>1743.1</v>
      </c>
      <c r="K192">
        <v>4098.5</v>
      </c>
      <c r="L192">
        <v>201.3</v>
      </c>
      <c r="M192">
        <v>1513.3</v>
      </c>
      <c r="N192">
        <v>5585.2000000000007</v>
      </c>
      <c r="O192">
        <v>2978.1000000000004</v>
      </c>
      <c r="P192">
        <v>3331.8999999999996</v>
      </c>
      <c r="Q192">
        <v>1141.9000000000001</v>
      </c>
      <c r="R192">
        <v>3581</v>
      </c>
      <c r="S192">
        <v>5219.4000000000005</v>
      </c>
      <c r="T192">
        <v>1765.5</v>
      </c>
      <c r="U192">
        <v>5994.4000000000005</v>
      </c>
      <c r="V192">
        <v>2922.1000000000004</v>
      </c>
      <c r="W192">
        <v>2677.1</v>
      </c>
      <c r="X192">
        <v>4801.0000000000009</v>
      </c>
      <c r="Y192">
        <v>3192.3999999999992</v>
      </c>
      <c r="Z192">
        <v>5527.9000000000005</v>
      </c>
      <c r="AA192">
        <v>14582.400000000001</v>
      </c>
      <c r="AB192">
        <v>6508.0999999999995</v>
      </c>
      <c r="AC192">
        <v>2977.4</v>
      </c>
      <c r="AD192">
        <v>7836.8</v>
      </c>
      <c r="AE192">
        <v>2736.5</v>
      </c>
      <c r="AF192">
        <v>862.3</v>
      </c>
      <c r="AG192">
        <v>1273.0999999999999</v>
      </c>
      <c r="AH192">
        <v>1513.1</v>
      </c>
      <c r="AI192">
        <v>1505.9</v>
      </c>
      <c r="AJ192">
        <v>103</v>
      </c>
      <c r="AK192">
        <v>522.59999999999991</v>
      </c>
      <c r="AL192">
        <v>550.80000000000007</v>
      </c>
      <c r="AM192">
        <v>56</v>
      </c>
      <c r="AN192">
        <v>722.69999999999993</v>
      </c>
      <c r="AO192">
        <v>1856.6000000000001</v>
      </c>
      <c r="AP192">
        <v>880.6</v>
      </c>
      <c r="AQ192">
        <v>3554.4000000000005</v>
      </c>
      <c r="AR192">
        <v>1968.2</v>
      </c>
      <c r="AS192">
        <v>4079.9000000000005</v>
      </c>
      <c r="AT192">
        <v>3496.8</v>
      </c>
      <c r="AU192">
        <v>4478.3999999999996</v>
      </c>
      <c r="AV192">
        <v>4080.1000000000004</v>
      </c>
      <c r="AW192">
        <v>3106.7000000000003</v>
      </c>
      <c r="AX192">
        <v>8692.1</v>
      </c>
      <c r="AY192">
        <v>8250.7999999999993</v>
      </c>
      <c r="AZ192">
        <v>3391.7000000000003</v>
      </c>
      <c r="BA192">
        <v>3400.2999999999997</v>
      </c>
      <c r="BB192">
        <v>1798.1</v>
      </c>
      <c r="BC192">
        <v>10088.1</v>
      </c>
      <c r="BD192">
        <v>26980.700000000004</v>
      </c>
      <c r="BE192">
        <v>41597.200000000012</v>
      </c>
      <c r="BF192">
        <v>56823.900000000016</v>
      </c>
      <c r="BG192">
        <v>45105</v>
      </c>
      <c r="BH192">
        <v>19282.899999999998</v>
      </c>
      <c r="BI192">
        <v>12512.8</v>
      </c>
      <c r="BJ192">
        <v>7523.5</v>
      </c>
      <c r="BK192">
        <v>4737.0000000000018</v>
      </c>
      <c r="BL192">
        <v>4762.1000000000013</v>
      </c>
      <c r="BM192">
        <v>7991.5</v>
      </c>
      <c r="BN192">
        <v>3996.4</v>
      </c>
      <c r="BO192">
        <v>4484.8</v>
      </c>
      <c r="BP192">
        <v>34.1</v>
      </c>
      <c r="BQ192">
        <v>31.700000000000003</v>
      </c>
      <c r="BR192"/>
      <c r="BS192">
        <v>85</v>
      </c>
      <c r="BT192">
        <v>60.2</v>
      </c>
      <c r="BU192">
        <v>23.4</v>
      </c>
      <c r="BV192"/>
      <c r="BW192"/>
      <c r="BX192">
        <v>16.899999999999999</v>
      </c>
      <c r="BY192"/>
      <c r="BZ192"/>
      <c r="CA192"/>
      <c r="CB192"/>
      <c r="CC192">
        <v>4.1000000000000005</v>
      </c>
      <c r="CD192">
        <v>115.5</v>
      </c>
      <c r="CE192">
        <v>102.2</v>
      </c>
      <c r="CF192">
        <v>402923.70000000007</v>
      </c>
    </row>
    <row r="193" spans="1:84" x14ac:dyDescent="0.45">
      <c r="A193" t="s">
        <v>87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>
        <v>1901.1</v>
      </c>
      <c r="Z193">
        <v>2632.6</v>
      </c>
      <c r="AA193">
        <v>1453.6</v>
      </c>
      <c r="AB193">
        <v>5195.3999999999996</v>
      </c>
      <c r="AC193">
        <v>3965.7</v>
      </c>
      <c r="AD193">
        <v>11183.4</v>
      </c>
      <c r="AE193">
        <v>10681.400000000001</v>
      </c>
      <c r="AF193">
        <v>5902.1</v>
      </c>
      <c r="AG193">
        <v>2701.6000000000004</v>
      </c>
      <c r="AH193"/>
      <c r="AI193"/>
      <c r="AJ193"/>
      <c r="AK193">
        <v>4881.6000000000004</v>
      </c>
      <c r="AL193"/>
      <c r="AM193">
        <v>2532</v>
      </c>
      <c r="AN193">
        <v>5805.4000000000005</v>
      </c>
      <c r="AO193">
        <v>11090.5</v>
      </c>
      <c r="AP193">
        <v>8813.2000000000007</v>
      </c>
      <c r="AQ193">
        <v>5720.7999999999993</v>
      </c>
      <c r="AR193">
        <v>5158.3999999999996</v>
      </c>
      <c r="AS193"/>
      <c r="AT193">
        <v>3672</v>
      </c>
      <c r="AU193"/>
      <c r="AV193"/>
      <c r="AW193"/>
      <c r="AX193"/>
      <c r="AY193"/>
      <c r="AZ193">
        <v>2539.8000000000002</v>
      </c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>
        <v>95830.599999999991</v>
      </c>
    </row>
    <row r="194" spans="1:84" x14ac:dyDescent="0.45">
      <c r="A194" t="s">
        <v>88</v>
      </c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>
        <v>1.5</v>
      </c>
      <c r="AL194"/>
      <c r="AM194"/>
      <c r="AN194"/>
      <c r="AO194">
        <v>24.6</v>
      </c>
      <c r="AP194">
        <v>40.900000000000006</v>
      </c>
      <c r="AQ194">
        <v>1.5</v>
      </c>
      <c r="AR194">
        <v>1.7999999999999998</v>
      </c>
      <c r="AS194"/>
      <c r="AT194"/>
      <c r="AU194"/>
      <c r="AV194"/>
      <c r="AW194">
        <v>23.5</v>
      </c>
      <c r="AX194"/>
      <c r="AY194">
        <v>1.6</v>
      </c>
      <c r="AZ194"/>
      <c r="BA194"/>
      <c r="BB194"/>
      <c r="BC194"/>
      <c r="BD194">
        <v>5.1000000000000005</v>
      </c>
      <c r="BE194"/>
      <c r="BF194">
        <v>2.1</v>
      </c>
      <c r="BG194">
        <v>2</v>
      </c>
      <c r="BH194"/>
      <c r="BI194"/>
      <c r="BJ194">
        <v>4.4000000000000004</v>
      </c>
      <c r="BK194"/>
      <c r="BL194">
        <v>6.8000000000000007</v>
      </c>
      <c r="BM194">
        <v>5.0999999999999996</v>
      </c>
      <c r="BN194">
        <v>7.7</v>
      </c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>
        <v>128.59999999999997</v>
      </c>
    </row>
    <row r="195" spans="1:84" x14ac:dyDescent="0.45">
      <c r="A195" t="s">
        <v>109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>
        <v>113</v>
      </c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>
        <v>113</v>
      </c>
    </row>
    <row r="196" spans="1:84" x14ac:dyDescent="0.45">
      <c r="A196" t="s">
        <v>110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>
        <v>18</v>
      </c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>
        <v>18</v>
      </c>
    </row>
    <row r="197" spans="1:84" x14ac:dyDescent="0.45">
      <c r="A197" t="s">
        <v>89</v>
      </c>
      <c r="B197"/>
      <c r="C197"/>
      <c r="D197"/>
      <c r="E197">
        <v>85.8</v>
      </c>
      <c r="F197"/>
      <c r="G197"/>
      <c r="H197">
        <v>450.90000000000003</v>
      </c>
      <c r="I197">
        <v>30</v>
      </c>
      <c r="J197">
        <v>2.5</v>
      </c>
      <c r="K197">
        <v>7.5</v>
      </c>
      <c r="L197">
        <v>31</v>
      </c>
      <c r="M197"/>
      <c r="N197">
        <v>25</v>
      </c>
      <c r="O197"/>
      <c r="P197"/>
      <c r="Q197"/>
      <c r="R197"/>
      <c r="S197"/>
      <c r="T197"/>
      <c r="U197"/>
      <c r="V197"/>
      <c r="W197"/>
      <c r="X197"/>
      <c r="Y197"/>
      <c r="Z197"/>
      <c r="AA197">
        <v>25</v>
      </c>
      <c r="AB197"/>
      <c r="AC197"/>
      <c r="AD197"/>
      <c r="AE197"/>
      <c r="AF197"/>
      <c r="AG197"/>
      <c r="AH197"/>
      <c r="AI197"/>
      <c r="AJ197"/>
      <c r="AK197"/>
      <c r="AL197">
        <v>103</v>
      </c>
      <c r="AM197"/>
      <c r="AN197"/>
      <c r="AO197">
        <v>10</v>
      </c>
      <c r="AP197">
        <v>39.700000000000003</v>
      </c>
      <c r="AQ197">
        <v>54.900000000000006</v>
      </c>
      <c r="AR197"/>
      <c r="AS197"/>
      <c r="AT197"/>
      <c r="AU197"/>
      <c r="AV197"/>
      <c r="AW197">
        <v>52.1</v>
      </c>
      <c r="AX197"/>
      <c r="AY197">
        <v>5.5</v>
      </c>
      <c r="AZ197"/>
      <c r="BA197">
        <v>3.8</v>
      </c>
      <c r="BB197"/>
      <c r="BC197"/>
      <c r="BD197">
        <v>8</v>
      </c>
      <c r="BE197"/>
      <c r="BF197"/>
      <c r="BG197"/>
      <c r="BH197">
        <v>5.7</v>
      </c>
      <c r="BI197">
        <v>144</v>
      </c>
      <c r="BJ197"/>
      <c r="BK197">
        <v>1.6</v>
      </c>
      <c r="BL197">
        <v>67</v>
      </c>
      <c r="BM197"/>
      <c r="BN197"/>
      <c r="BO197"/>
      <c r="BP197"/>
      <c r="BQ197"/>
      <c r="BR197"/>
      <c r="BS197"/>
      <c r="BT197"/>
      <c r="BU197"/>
      <c r="BV197">
        <v>20.5</v>
      </c>
      <c r="BW197"/>
      <c r="BX197"/>
      <c r="BY197"/>
      <c r="BZ197"/>
      <c r="CA197"/>
      <c r="CB197"/>
      <c r="CC197"/>
      <c r="CD197"/>
      <c r="CE197"/>
      <c r="CF197">
        <v>1173.5</v>
      </c>
    </row>
    <row r="198" spans="1:84" x14ac:dyDescent="0.45">
      <c r="A198" t="s">
        <v>91</v>
      </c>
      <c r="B198"/>
      <c r="C198"/>
      <c r="D198"/>
      <c r="E198"/>
      <c r="F198"/>
      <c r="G198"/>
      <c r="H198"/>
      <c r="I198">
        <v>47.2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>
        <v>4.7</v>
      </c>
      <c r="AJ198"/>
      <c r="AK198"/>
      <c r="AL198">
        <v>7.5</v>
      </c>
      <c r="AM198">
        <v>34.9</v>
      </c>
      <c r="AN198"/>
      <c r="AO198"/>
      <c r="AP198">
        <v>6</v>
      </c>
      <c r="AQ198"/>
      <c r="AR198"/>
      <c r="AS198"/>
      <c r="AT198"/>
      <c r="AU198"/>
      <c r="AV198"/>
      <c r="AW198"/>
      <c r="AX198"/>
      <c r="AY198">
        <v>68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>
        <v>168.3</v>
      </c>
    </row>
    <row r="199" spans="1:84" x14ac:dyDescent="0.45">
      <c r="A199" t="s">
        <v>93</v>
      </c>
      <c r="B199"/>
      <c r="C199"/>
      <c r="D199">
        <v>62.5</v>
      </c>
      <c r="E199"/>
      <c r="F199"/>
      <c r="G199"/>
      <c r="H199"/>
      <c r="I199"/>
      <c r="J199">
        <v>1406.1</v>
      </c>
      <c r="K199"/>
      <c r="L199"/>
      <c r="M199"/>
      <c r="N199">
        <v>293.5</v>
      </c>
      <c r="O199">
        <v>1240</v>
      </c>
      <c r="P199"/>
      <c r="Q199"/>
      <c r="R199"/>
      <c r="S199"/>
      <c r="T199"/>
      <c r="U199">
        <v>1005.4</v>
      </c>
      <c r="V199">
        <v>1837.7</v>
      </c>
      <c r="W199">
        <v>1099.4000000000001</v>
      </c>
      <c r="X199"/>
      <c r="Y199"/>
      <c r="Z199">
        <v>2628.1</v>
      </c>
      <c r="AA199"/>
      <c r="AB199">
        <v>4534.8999999999996</v>
      </c>
      <c r="AC199">
        <v>2600</v>
      </c>
      <c r="AD199">
        <v>4825.8999999999996</v>
      </c>
      <c r="AE199">
        <v>1844.1</v>
      </c>
      <c r="AF199">
        <v>5348.1</v>
      </c>
      <c r="AG199">
        <v>617.4</v>
      </c>
      <c r="AH199">
        <v>2136.3000000000002</v>
      </c>
      <c r="AI199">
        <v>2885.7000000000003</v>
      </c>
      <c r="AJ199"/>
      <c r="AK199">
        <v>1710</v>
      </c>
      <c r="AL199"/>
      <c r="AM199">
        <v>811.9</v>
      </c>
      <c r="AN199">
        <v>3344.1</v>
      </c>
      <c r="AO199"/>
      <c r="AP199"/>
      <c r="AQ199"/>
      <c r="AR199"/>
      <c r="AS199"/>
      <c r="AT199">
        <v>350</v>
      </c>
      <c r="AU199"/>
      <c r="AV199"/>
      <c r="AW199"/>
      <c r="AX199"/>
      <c r="AY199"/>
      <c r="AZ199">
        <v>417.3</v>
      </c>
      <c r="BA199"/>
      <c r="BB199"/>
      <c r="BC199"/>
      <c r="BD199"/>
      <c r="BE199">
        <v>513.70000000000005</v>
      </c>
      <c r="BF199"/>
      <c r="BG199"/>
      <c r="BH199"/>
      <c r="BI199"/>
      <c r="BJ199"/>
      <c r="BK199"/>
      <c r="BL199"/>
      <c r="BM199"/>
      <c r="BN199">
        <v>1402.6</v>
      </c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>
        <v>42914.7</v>
      </c>
    </row>
    <row r="200" spans="1:84" x14ac:dyDescent="0.45">
      <c r="A200" t="s">
        <v>94</v>
      </c>
      <c r="B200"/>
      <c r="C200"/>
      <c r="D200"/>
      <c r="E200">
        <v>34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>
        <v>609.69999999999993</v>
      </c>
      <c r="T200"/>
      <c r="U200">
        <v>37.1</v>
      </c>
      <c r="V200"/>
      <c r="W200"/>
      <c r="X200">
        <v>1165</v>
      </c>
      <c r="Y200"/>
      <c r="Z200">
        <v>7</v>
      </c>
      <c r="AA200"/>
      <c r="AB200"/>
      <c r="AC200"/>
      <c r="AD200">
        <v>414</v>
      </c>
      <c r="AE200">
        <v>1803.6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>
        <v>299.39999999999998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>
        <v>4369.8</v>
      </c>
    </row>
    <row r="201" spans="1:84" x14ac:dyDescent="0.45">
      <c r="A201" t="s">
        <v>95</v>
      </c>
      <c r="B201"/>
      <c r="C201"/>
      <c r="D201">
        <v>3</v>
      </c>
      <c r="E201">
        <v>5</v>
      </c>
      <c r="F201"/>
      <c r="G201">
        <v>627.20000000000005</v>
      </c>
      <c r="H201"/>
      <c r="I201">
        <v>27.5</v>
      </c>
      <c r="J201">
        <v>1616</v>
      </c>
      <c r="K201">
        <v>1706.5</v>
      </c>
      <c r="L201">
        <v>151.6</v>
      </c>
      <c r="M201">
        <v>168</v>
      </c>
      <c r="N201">
        <v>598.4</v>
      </c>
      <c r="O201">
        <v>922.2</v>
      </c>
      <c r="P201">
        <v>517</v>
      </c>
      <c r="Q201">
        <v>228.7</v>
      </c>
      <c r="R201">
        <v>2400.6999999999998</v>
      </c>
      <c r="S201">
        <v>1430.4</v>
      </c>
      <c r="T201">
        <v>240</v>
      </c>
      <c r="U201">
        <v>41.9</v>
      </c>
      <c r="V201"/>
      <c r="W201">
        <v>1319</v>
      </c>
      <c r="X201">
        <v>1387.1</v>
      </c>
      <c r="Y201">
        <v>1981.8000000000002</v>
      </c>
      <c r="Z201">
        <v>2602.2000000000003</v>
      </c>
      <c r="AA201"/>
      <c r="AB201">
        <v>1785.6</v>
      </c>
      <c r="AC201">
        <v>3388.8999999999996</v>
      </c>
      <c r="AD201">
        <v>3431.8999999999996</v>
      </c>
      <c r="AE201">
        <v>3475.4</v>
      </c>
      <c r="AF201">
        <v>3556.8</v>
      </c>
      <c r="AG201">
        <v>4038.5</v>
      </c>
      <c r="AH201">
        <v>5942.3</v>
      </c>
      <c r="AI201">
        <v>7508.7999999999993</v>
      </c>
      <c r="AJ201">
        <v>4789.5999999999995</v>
      </c>
      <c r="AK201">
        <v>2106.1999999999998</v>
      </c>
      <c r="AL201">
        <v>5255.6</v>
      </c>
      <c r="AM201">
        <v>2602.1999999999998</v>
      </c>
      <c r="AN201">
        <v>2857</v>
      </c>
      <c r="AO201">
        <v>2263.5</v>
      </c>
      <c r="AP201">
        <v>720</v>
      </c>
      <c r="AQ201">
        <v>11.1</v>
      </c>
      <c r="AR201">
        <v>15.8</v>
      </c>
      <c r="AS201"/>
      <c r="AT201">
        <v>20.8</v>
      </c>
      <c r="AU201"/>
      <c r="AV201">
        <v>1647</v>
      </c>
      <c r="AW201"/>
      <c r="AX201"/>
      <c r="AY201"/>
      <c r="AZ201"/>
      <c r="BA201"/>
      <c r="BB201"/>
      <c r="BC201"/>
      <c r="BD201"/>
      <c r="BE201"/>
      <c r="BF201"/>
      <c r="BG201">
        <v>90</v>
      </c>
      <c r="BH201"/>
      <c r="BI201"/>
      <c r="BJ201">
        <v>115.7</v>
      </c>
      <c r="BK201"/>
      <c r="BL201">
        <v>337</v>
      </c>
      <c r="BM201">
        <v>180</v>
      </c>
      <c r="BN201">
        <v>907.4</v>
      </c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>
        <v>75021.3</v>
      </c>
    </row>
    <row r="202" spans="1:84" x14ac:dyDescent="0.45">
      <c r="A202" t="s">
        <v>96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>
        <v>31.3</v>
      </c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>
        <v>31.3</v>
      </c>
    </row>
    <row r="203" spans="1:84" x14ac:dyDescent="0.45">
      <c r="A203" t="s">
        <v>98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>
        <v>36</v>
      </c>
      <c r="AR203">
        <v>136.4</v>
      </c>
      <c r="AS203"/>
      <c r="AT203">
        <v>250.2</v>
      </c>
      <c r="AU203">
        <v>166.9</v>
      </c>
      <c r="AV203">
        <v>189.7</v>
      </c>
      <c r="AW203">
        <v>152.80000000000001</v>
      </c>
      <c r="AX203"/>
      <c r="AY203">
        <v>252.1</v>
      </c>
      <c r="AZ203"/>
      <c r="BA203"/>
      <c r="BB203"/>
      <c r="BC203"/>
      <c r="BD203"/>
      <c r="BE203"/>
      <c r="BF203"/>
      <c r="BG203"/>
      <c r="BH203">
        <v>585</v>
      </c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>
        <v>1769.1</v>
      </c>
    </row>
    <row r="204" spans="1:84" x14ac:dyDescent="0.45">
      <c r="A204" t="s">
        <v>99</v>
      </c>
      <c r="B204"/>
      <c r="C204"/>
      <c r="D204"/>
      <c r="E204"/>
      <c r="F204"/>
      <c r="G204"/>
      <c r="H204"/>
      <c r="I204"/>
      <c r="J204"/>
      <c r="K204"/>
      <c r="L204"/>
      <c r="M204">
        <v>15</v>
      </c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>
        <v>29</v>
      </c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>
        <v>44</v>
      </c>
    </row>
    <row r="205" spans="1:84" x14ac:dyDescent="0.45">
      <c r="A205" t="s">
        <v>100</v>
      </c>
      <c r="B205"/>
      <c r="C205"/>
      <c r="D205"/>
      <c r="E205"/>
      <c r="F205">
        <v>72.8</v>
      </c>
      <c r="G205"/>
      <c r="H205"/>
      <c r="I205"/>
      <c r="J205"/>
      <c r="K205">
        <v>87.6</v>
      </c>
      <c r="L205">
        <v>51.5</v>
      </c>
      <c r="M205"/>
      <c r="N205"/>
      <c r="O205">
        <v>18.7</v>
      </c>
      <c r="P205"/>
      <c r="Q205"/>
      <c r="R205"/>
      <c r="S205"/>
      <c r="T205"/>
      <c r="U205"/>
      <c r="V205"/>
      <c r="W205"/>
      <c r="X205"/>
      <c r="Y205"/>
      <c r="Z205"/>
      <c r="AA205"/>
      <c r="AB205">
        <v>3.7</v>
      </c>
      <c r="AC205"/>
      <c r="AD205"/>
      <c r="AE205"/>
      <c r="AF205"/>
      <c r="AG205"/>
      <c r="AH205"/>
      <c r="AI205">
        <v>99.5</v>
      </c>
      <c r="AJ205">
        <v>9.1</v>
      </c>
      <c r="AK205"/>
      <c r="AL205">
        <v>11.9</v>
      </c>
      <c r="AM205">
        <v>20.5</v>
      </c>
      <c r="AN205">
        <v>59.5</v>
      </c>
      <c r="AO205">
        <v>120.30000000000001</v>
      </c>
      <c r="AP205">
        <v>102.8</v>
      </c>
      <c r="AQ205">
        <v>496.4</v>
      </c>
      <c r="AR205">
        <v>65.900000000000006</v>
      </c>
      <c r="AS205">
        <v>352.3</v>
      </c>
      <c r="AT205">
        <v>107</v>
      </c>
      <c r="AU205">
        <v>55.5</v>
      </c>
      <c r="AV205">
        <v>351.5</v>
      </c>
      <c r="AW205">
        <v>90.8</v>
      </c>
      <c r="AX205">
        <v>135.5</v>
      </c>
      <c r="AY205">
        <v>44.5</v>
      </c>
      <c r="AZ205"/>
      <c r="BA205"/>
      <c r="BB205"/>
      <c r="BC205">
        <v>99.2</v>
      </c>
      <c r="BD205"/>
      <c r="BE205"/>
      <c r="BF205"/>
      <c r="BG205">
        <v>55</v>
      </c>
      <c r="BH205">
        <v>22.2</v>
      </c>
      <c r="BI205"/>
      <c r="BJ205">
        <v>0</v>
      </c>
      <c r="BK205">
        <v>53.5</v>
      </c>
      <c r="BL205">
        <v>68.2</v>
      </c>
      <c r="BM205">
        <v>18.100000000000001</v>
      </c>
      <c r="BN205">
        <v>33.4</v>
      </c>
      <c r="BO205">
        <v>8.5</v>
      </c>
      <c r="BP205"/>
      <c r="BQ205"/>
      <c r="BR205"/>
      <c r="BS205"/>
      <c r="BT205"/>
      <c r="BU205"/>
      <c r="BV205"/>
      <c r="BW205">
        <v>32.5</v>
      </c>
      <c r="BX205"/>
      <c r="BY205"/>
      <c r="BZ205"/>
      <c r="CA205"/>
      <c r="CB205"/>
      <c r="CC205"/>
      <c r="CD205"/>
      <c r="CE205"/>
      <c r="CF205">
        <v>2747.8999999999996</v>
      </c>
    </row>
    <row r="206" spans="1:84" x14ac:dyDescent="0.45">
      <c r="A206" t="s">
        <v>101</v>
      </c>
      <c r="B206"/>
      <c r="C206"/>
      <c r="D206"/>
      <c r="E206"/>
      <c r="F206"/>
      <c r="G206"/>
      <c r="H206">
        <v>47.6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>
        <v>11.2</v>
      </c>
      <c r="X206">
        <v>26</v>
      </c>
      <c r="Y206"/>
      <c r="Z206">
        <v>7.5</v>
      </c>
      <c r="AA206"/>
      <c r="AB206"/>
      <c r="AC206"/>
      <c r="AD206"/>
      <c r="AE206"/>
      <c r="AF206">
        <v>5</v>
      </c>
      <c r="AG206"/>
      <c r="AH206">
        <v>49.5</v>
      </c>
      <c r="AI206"/>
      <c r="AJ206"/>
      <c r="AK206">
        <v>135.5</v>
      </c>
      <c r="AL206">
        <v>34</v>
      </c>
      <c r="AM206"/>
      <c r="AN206">
        <v>60.1</v>
      </c>
      <c r="AO206">
        <v>81.900000000000006</v>
      </c>
      <c r="AP206">
        <v>15.9</v>
      </c>
      <c r="AQ206"/>
      <c r="AR206">
        <v>118.4</v>
      </c>
      <c r="AS206">
        <v>38.799999999999997</v>
      </c>
      <c r="AT206"/>
      <c r="AU206"/>
      <c r="AV206"/>
      <c r="AW206">
        <v>4</v>
      </c>
      <c r="AX206"/>
      <c r="AY206"/>
      <c r="AZ206">
        <v>31.9</v>
      </c>
      <c r="BA206"/>
      <c r="BB206">
        <v>94.6</v>
      </c>
      <c r="BC206"/>
      <c r="BD206"/>
      <c r="BE206"/>
      <c r="BF206"/>
      <c r="BG206"/>
      <c r="BH206"/>
      <c r="BI206">
        <v>7</v>
      </c>
      <c r="BJ206">
        <v>30</v>
      </c>
      <c r="BK206"/>
      <c r="BL206">
        <v>30</v>
      </c>
      <c r="BM206">
        <v>9.8000000000000007</v>
      </c>
      <c r="BN206">
        <v>12.5</v>
      </c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>
        <v>851.19999999999993</v>
      </c>
    </row>
    <row r="207" spans="1:84" x14ac:dyDescent="0.45">
      <c r="A207" t="s">
        <v>103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>
        <v>20</v>
      </c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>
        <v>71.3</v>
      </c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>
        <v>91.3</v>
      </c>
    </row>
    <row r="208" spans="1:84" x14ac:dyDescent="0.45">
      <c r="A208" t="s">
        <v>71</v>
      </c>
      <c r="B208">
        <v>17.899999999999999</v>
      </c>
      <c r="C208">
        <v>30</v>
      </c>
      <c r="D208">
        <v>107.5</v>
      </c>
      <c r="E208">
        <v>891.19999999999993</v>
      </c>
      <c r="F208">
        <v>642.29999999999995</v>
      </c>
      <c r="G208">
        <v>1766.7</v>
      </c>
      <c r="H208">
        <v>2793.6</v>
      </c>
      <c r="I208">
        <v>1372.4</v>
      </c>
      <c r="J208">
        <v>4902.2999999999993</v>
      </c>
      <c r="K208">
        <v>7347.1</v>
      </c>
      <c r="L208">
        <v>3303.7999999999997</v>
      </c>
      <c r="M208">
        <v>3038.7</v>
      </c>
      <c r="N208">
        <v>7026.2000000000007</v>
      </c>
      <c r="O208">
        <v>6511.3</v>
      </c>
      <c r="P208">
        <v>4737.0999999999995</v>
      </c>
      <c r="Q208">
        <v>1415.3000000000002</v>
      </c>
      <c r="R208">
        <v>6251.7999999999993</v>
      </c>
      <c r="S208">
        <v>7444.8000000000011</v>
      </c>
      <c r="T208">
        <v>3211.6</v>
      </c>
      <c r="U208">
        <v>10130.1</v>
      </c>
      <c r="V208">
        <v>7921.5000000000009</v>
      </c>
      <c r="W208">
        <v>9995.4</v>
      </c>
      <c r="X208">
        <v>8846.9000000000015</v>
      </c>
      <c r="Y208">
        <v>11317.400000000001</v>
      </c>
      <c r="Z208">
        <v>15823.200000000003</v>
      </c>
      <c r="AA208">
        <v>25970.5</v>
      </c>
      <c r="AB208">
        <v>24806.600000000002</v>
      </c>
      <c r="AC208">
        <v>15962.4</v>
      </c>
      <c r="AD208">
        <v>34905.700000000004</v>
      </c>
      <c r="AE208">
        <v>23942.5</v>
      </c>
      <c r="AF208">
        <v>15954.7</v>
      </c>
      <c r="AG208">
        <v>12800.7</v>
      </c>
      <c r="AH208">
        <v>12148.5</v>
      </c>
      <c r="AI208">
        <v>12718.699999999999</v>
      </c>
      <c r="AJ208">
        <v>6351.7</v>
      </c>
      <c r="AK208">
        <v>11289.100000000002</v>
      </c>
      <c r="AL208">
        <v>7772.7000000000007</v>
      </c>
      <c r="AM208">
        <v>7189.3</v>
      </c>
      <c r="AN208">
        <v>17521.400000000001</v>
      </c>
      <c r="AO208">
        <v>16978.400000000001</v>
      </c>
      <c r="AP208">
        <v>13622.3</v>
      </c>
      <c r="AQ208">
        <v>10654.499999999998</v>
      </c>
      <c r="AR208">
        <v>8276.1999999999989</v>
      </c>
      <c r="AS208">
        <v>5878.5</v>
      </c>
      <c r="AT208">
        <v>9094.9</v>
      </c>
      <c r="AU208">
        <v>6777.5999999999995</v>
      </c>
      <c r="AV208">
        <v>6877.9000000000005</v>
      </c>
      <c r="AW208">
        <v>3656.7000000000007</v>
      </c>
      <c r="AX208">
        <v>9638.7999999999993</v>
      </c>
      <c r="AY208">
        <v>10029.299999999999</v>
      </c>
      <c r="AZ208">
        <v>7102</v>
      </c>
      <c r="BA208">
        <v>3680.2999999999997</v>
      </c>
      <c r="BB208">
        <v>2075</v>
      </c>
      <c r="BC208">
        <v>10623.1</v>
      </c>
      <c r="BD208">
        <v>27822.500000000004</v>
      </c>
      <c r="BE208">
        <v>42739.600000000006</v>
      </c>
      <c r="BF208">
        <v>57150.500000000015</v>
      </c>
      <c r="BG208">
        <v>45576</v>
      </c>
      <c r="BH208">
        <v>20137.7</v>
      </c>
      <c r="BI208">
        <v>12793.3</v>
      </c>
      <c r="BJ208">
        <v>7913.0999999999995</v>
      </c>
      <c r="BK208">
        <v>4956.9000000000024</v>
      </c>
      <c r="BL208">
        <v>5540.7000000000016</v>
      </c>
      <c r="BM208">
        <v>8678.7999999999993</v>
      </c>
      <c r="BN208">
        <v>8649.7999999999993</v>
      </c>
      <c r="BO208">
        <v>5700.5</v>
      </c>
      <c r="BP208">
        <v>58.900000000000006</v>
      </c>
      <c r="BQ208">
        <v>203.8</v>
      </c>
      <c r="BR208">
        <v>7.6</v>
      </c>
      <c r="BS208">
        <v>106.3</v>
      </c>
      <c r="BT208">
        <v>104.30000000000001</v>
      </c>
      <c r="BU208">
        <v>23.4</v>
      </c>
      <c r="BV208">
        <v>32</v>
      </c>
      <c r="BW208">
        <v>44.9</v>
      </c>
      <c r="BX208">
        <v>26.5</v>
      </c>
      <c r="BY208">
        <v>50.900000000000006</v>
      </c>
      <c r="BZ208">
        <v>8.6999999999999993</v>
      </c>
      <c r="CA208">
        <v>57.6</v>
      </c>
      <c r="CB208">
        <v>1.3</v>
      </c>
      <c r="CC208">
        <v>4.1000000000000005</v>
      </c>
      <c r="CD208">
        <v>168</v>
      </c>
      <c r="CE208">
        <v>102.2</v>
      </c>
      <c r="CF208">
        <v>729806.00000000023</v>
      </c>
    </row>
  </sheetData>
  <autoFilter ref="A36:M64" xr:uid="{4AD0863C-4E0F-0F4E-A10F-3E1FC663CFEA}"/>
  <conditionalFormatting sqref="B37:M64">
    <cfRule type="cellIs" dxfId="1" priority="3" operator="lessThan">
      <formula>0</formula>
    </cfRule>
  </conditionalFormatting>
  <conditionalFormatting sqref="B136:CF14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E732-F654-410F-BC28-66BB6ACFD8DD}">
  <dimension ref="A2:AK22"/>
  <sheetViews>
    <sheetView workbookViewId="0">
      <selection activeCell="A23" sqref="A23"/>
    </sheetView>
  </sheetViews>
  <sheetFormatPr defaultRowHeight="14.5" x14ac:dyDescent="0.35"/>
  <cols>
    <col min="1" max="1" width="6.26953125" bestFit="1" customWidth="1"/>
    <col min="2" max="2" width="25.81640625" bestFit="1" customWidth="1"/>
  </cols>
  <sheetData>
    <row r="2" spans="1:37" x14ac:dyDescent="0.35">
      <c r="A2" s="1" t="s">
        <v>34</v>
      </c>
    </row>
    <row r="3" spans="1:37" x14ac:dyDescent="0.35">
      <c r="B3" t="s">
        <v>32</v>
      </c>
      <c r="C3" t="s">
        <v>30</v>
      </c>
    </row>
    <row r="4" spans="1:37" x14ac:dyDescent="0.35">
      <c r="B4" s="10">
        <f>AVERAGE(-0.17%,-0.53%)</f>
        <v>-3.5000000000000001E-3</v>
      </c>
      <c r="C4" t="s">
        <v>33</v>
      </c>
    </row>
    <row r="5" spans="1:37" x14ac:dyDescent="0.35">
      <c r="B5" s="10">
        <v>-3.5999999999999997E-2</v>
      </c>
      <c r="C5" t="s">
        <v>35</v>
      </c>
    </row>
    <row r="6" spans="1:37" x14ac:dyDescent="0.35">
      <c r="B6" s="10">
        <v>-1.23E-2</v>
      </c>
      <c r="C6" t="s">
        <v>36</v>
      </c>
    </row>
    <row r="8" spans="1:37" x14ac:dyDescent="0.35">
      <c r="B8" t="s">
        <v>25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</row>
    <row r="9" spans="1:37" x14ac:dyDescent="0.35">
      <c r="B9" t="s">
        <v>31</v>
      </c>
      <c r="C9" s="10">
        <f>$B$4</f>
        <v>-3.5000000000000001E-3</v>
      </c>
      <c r="D9" s="10">
        <f t="shared" ref="D9:L9" si="0">$B$4</f>
        <v>-3.5000000000000001E-3</v>
      </c>
      <c r="E9" s="10">
        <f t="shared" si="0"/>
        <v>-3.5000000000000001E-3</v>
      </c>
      <c r="F9" s="10">
        <f t="shared" si="0"/>
        <v>-3.5000000000000001E-3</v>
      </c>
      <c r="G9" s="10">
        <f t="shared" si="0"/>
        <v>-3.5000000000000001E-3</v>
      </c>
      <c r="H9" s="10">
        <f t="shared" si="0"/>
        <v>-3.5000000000000001E-3</v>
      </c>
      <c r="I9" s="10">
        <f t="shared" si="0"/>
        <v>-3.5000000000000001E-3</v>
      </c>
      <c r="J9" s="10">
        <f t="shared" si="0"/>
        <v>-3.5000000000000001E-3</v>
      </c>
      <c r="K9" s="10">
        <f t="shared" si="0"/>
        <v>-3.5000000000000001E-3</v>
      </c>
      <c r="L9" s="10">
        <f t="shared" si="0"/>
        <v>-3.5000000000000001E-3</v>
      </c>
      <c r="M9" s="10">
        <f>B5</f>
        <v>-3.5999999999999997E-2</v>
      </c>
      <c r="N9" s="10">
        <f>$B$6</f>
        <v>-1.23E-2</v>
      </c>
      <c r="O9" s="10">
        <f t="shared" ref="O9:AF9" si="1">$B$6</f>
        <v>-1.23E-2</v>
      </c>
      <c r="P9" s="10">
        <f t="shared" si="1"/>
        <v>-1.23E-2</v>
      </c>
      <c r="Q9" s="10">
        <f t="shared" si="1"/>
        <v>-1.23E-2</v>
      </c>
      <c r="R9" s="10">
        <f t="shared" si="1"/>
        <v>-1.23E-2</v>
      </c>
      <c r="S9" s="10">
        <f t="shared" si="1"/>
        <v>-1.23E-2</v>
      </c>
      <c r="T9" s="10">
        <f t="shared" si="1"/>
        <v>-1.23E-2</v>
      </c>
      <c r="U9" s="10">
        <f t="shared" si="1"/>
        <v>-1.23E-2</v>
      </c>
      <c r="V9" s="10">
        <f t="shared" si="1"/>
        <v>-1.23E-2</v>
      </c>
      <c r="W9" s="10">
        <f t="shared" si="1"/>
        <v>-1.23E-2</v>
      </c>
      <c r="X9" s="10">
        <f t="shared" si="1"/>
        <v>-1.23E-2</v>
      </c>
      <c r="Y9" s="10">
        <f t="shared" si="1"/>
        <v>-1.23E-2</v>
      </c>
      <c r="Z9" s="10">
        <f t="shared" si="1"/>
        <v>-1.23E-2</v>
      </c>
      <c r="AA9" s="10">
        <f t="shared" si="1"/>
        <v>-1.23E-2</v>
      </c>
      <c r="AB9" s="10">
        <f t="shared" si="1"/>
        <v>-1.23E-2</v>
      </c>
      <c r="AC9" s="10">
        <f t="shared" si="1"/>
        <v>-1.23E-2</v>
      </c>
      <c r="AD9" s="10">
        <f t="shared" si="1"/>
        <v>-1.23E-2</v>
      </c>
      <c r="AE9" s="10">
        <f t="shared" si="1"/>
        <v>-1.23E-2</v>
      </c>
      <c r="AF9" s="10">
        <f t="shared" si="1"/>
        <v>-1.23E-2</v>
      </c>
      <c r="AG9" s="10"/>
      <c r="AH9" s="10"/>
      <c r="AI9" s="10"/>
      <c r="AJ9" s="10"/>
      <c r="AK9" s="10"/>
    </row>
    <row r="10" spans="1:37" x14ac:dyDescent="0.35">
      <c r="B10" t="s">
        <v>37</v>
      </c>
      <c r="C10" s="10">
        <f>1</f>
        <v>1</v>
      </c>
      <c r="D10" s="10">
        <f>C10*(1+D9)</f>
        <v>0.99650000000000005</v>
      </c>
      <c r="E10" s="10">
        <f t="shared" ref="E10:M10" si="2">D10*(1+E9)</f>
        <v>0.99301225000000015</v>
      </c>
      <c r="F10" s="10">
        <f t="shared" si="2"/>
        <v>0.98953670712500019</v>
      </c>
      <c r="G10" s="10">
        <f t="shared" si="2"/>
        <v>0.9860733286500627</v>
      </c>
      <c r="H10" s="10">
        <f t="shared" si="2"/>
        <v>0.98262207199978757</v>
      </c>
      <c r="I10" s="10">
        <f t="shared" si="2"/>
        <v>0.97918289474778841</v>
      </c>
      <c r="J10" s="10">
        <f t="shared" si="2"/>
        <v>0.97575575461617126</v>
      </c>
      <c r="K10" s="10">
        <f t="shared" si="2"/>
        <v>0.97234060947501466</v>
      </c>
      <c r="L10" s="10">
        <f t="shared" si="2"/>
        <v>0.96893741734185213</v>
      </c>
      <c r="M10" s="10">
        <f t="shared" si="2"/>
        <v>0.93405567031754544</v>
      </c>
      <c r="N10" s="10">
        <f t="shared" ref="N10" si="3">M10*(1+N9)</f>
        <v>0.9225667855726396</v>
      </c>
      <c r="O10" s="10">
        <f t="shared" ref="O10" si="4">N10*(1+O9)</f>
        <v>0.91121921411009621</v>
      </c>
      <c r="P10" s="10">
        <f t="shared" ref="P10" si="5">O10*(1+P9)</f>
        <v>0.90001121777654203</v>
      </c>
      <c r="Q10" s="10">
        <f t="shared" ref="Q10" si="6">P10*(1+Q9)</f>
        <v>0.88894107979789061</v>
      </c>
      <c r="R10" s="10">
        <f t="shared" ref="R10" si="7">Q10*(1+R9)</f>
        <v>0.87800710451637654</v>
      </c>
      <c r="S10" s="10">
        <f t="shared" ref="S10" si="8">R10*(1+S9)</f>
        <v>0.86720761713082517</v>
      </c>
      <c r="T10" s="10">
        <f t="shared" ref="T10" si="9">S10*(1+T9)</f>
        <v>0.85654096344011599</v>
      </c>
      <c r="U10" s="10">
        <f t="shared" ref="U10" si="10">T10*(1+U9)</f>
        <v>0.84600550958980258</v>
      </c>
      <c r="V10" s="10">
        <f t="shared" ref="V10" si="11">U10*(1+V9)</f>
        <v>0.83559964182184798</v>
      </c>
      <c r="W10" s="10">
        <f t="shared" ref="W10" si="12">V10*(1+W9)</f>
        <v>0.82532176622743925</v>
      </c>
      <c r="X10" s="10">
        <f t="shared" ref="X10" si="13">W10*(1+X9)</f>
        <v>0.81517030850284178</v>
      </c>
      <c r="Y10" s="10">
        <f t="shared" ref="Y10" si="14">X10*(1+Y9)</f>
        <v>0.80514371370825688</v>
      </c>
      <c r="Z10" s="10">
        <f t="shared" ref="Z10" si="15">Y10*(1+Z9)</f>
        <v>0.79524044602964539</v>
      </c>
      <c r="AA10" s="10">
        <f t="shared" ref="AA10" si="16">Z10*(1+AA9)</f>
        <v>0.78545898854348073</v>
      </c>
      <c r="AB10" s="10">
        <f t="shared" ref="AB10" si="17">AA10*(1+AB9)</f>
        <v>0.77579784298439591</v>
      </c>
      <c r="AC10" s="10">
        <f t="shared" ref="AC10" si="18">AB10*(1+AC9)</f>
        <v>0.76625552951568787</v>
      </c>
      <c r="AD10" s="10">
        <f t="shared" ref="AD10" si="19">AC10*(1+AD9)</f>
        <v>0.7568305865026449</v>
      </c>
      <c r="AE10" s="10">
        <f t="shared" ref="AE10" si="20">AD10*(1+AE9)</f>
        <v>0.7475215702886624</v>
      </c>
      <c r="AF10" s="10">
        <f t="shared" ref="AF10" si="21">AE10*(1+AF9)</f>
        <v>0.73832705497411188</v>
      </c>
      <c r="AG10" s="10"/>
      <c r="AH10" s="10"/>
      <c r="AI10" s="10"/>
      <c r="AJ10" s="10"/>
      <c r="AK10" s="10"/>
    </row>
    <row r="12" spans="1:37" x14ac:dyDescent="0.35">
      <c r="A12" s="1" t="s">
        <v>47</v>
      </c>
    </row>
    <row r="13" spans="1:37" x14ac:dyDescent="0.35">
      <c r="B13" t="s">
        <v>32</v>
      </c>
      <c r="C13" t="s">
        <v>30</v>
      </c>
    </row>
    <row r="14" spans="1:37" x14ac:dyDescent="0.35">
      <c r="B14" s="10">
        <v>-5.0000000000000001E-3</v>
      </c>
      <c r="C14" t="s">
        <v>33</v>
      </c>
    </row>
    <row r="15" spans="1:37" x14ac:dyDescent="0.35">
      <c r="B15" s="10">
        <v>-3.5999999999999997E-2</v>
      </c>
      <c r="C15" t="s">
        <v>35</v>
      </c>
    </row>
    <row r="16" spans="1:37" x14ac:dyDescent="0.35">
      <c r="B16" s="10">
        <v>-5.0000000000000001E-3</v>
      </c>
      <c r="C16" t="s">
        <v>36</v>
      </c>
    </row>
    <row r="18" spans="1:32" x14ac:dyDescent="0.35">
      <c r="B18" t="s">
        <v>25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</row>
    <row r="19" spans="1:32" x14ac:dyDescent="0.35">
      <c r="B19" t="s">
        <v>31</v>
      </c>
      <c r="C19" s="10">
        <f>$B$14</f>
        <v>-5.0000000000000001E-3</v>
      </c>
      <c r="D19" s="10">
        <f t="shared" ref="D19:AF19" si="22">$B$14</f>
        <v>-5.0000000000000001E-3</v>
      </c>
      <c r="E19" s="10">
        <f t="shared" si="22"/>
        <v>-5.0000000000000001E-3</v>
      </c>
      <c r="F19" s="10">
        <f t="shared" si="22"/>
        <v>-5.0000000000000001E-3</v>
      </c>
      <c r="G19" s="10">
        <f t="shared" si="22"/>
        <v>-5.0000000000000001E-3</v>
      </c>
      <c r="H19" s="10">
        <f t="shared" si="22"/>
        <v>-5.0000000000000001E-3</v>
      </c>
      <c r="I19" s="10">
        <f t="shared" si="22"/>
        <v>-5.0000000000000001E-3</v>
      </c>
      <c r="J19" s="10">
        <f t="shared" si="22"/>
        <v>-5.0000000000000001E-3</v>
      </c>
      <c r="K19" s="10">
        <f t="shared" si="22"/>
        <v>-5.0000000000000001E-3</v>
      </c>
      <c r="L19" s="10">
        <f t="shared" si="22"/>
        <v>-5.0000000000000001E-3</v>
      </c>
      <c r="M19" s="10">
        <f>B15</f>
        <v>-3.5999999999999997E-2</v>
      </c>
      <c r="N19" s="10">
        <f t="shared" si="22"/>
        <v>-5.0000000000000001E-3</v>
      </c>
      <c r="O19" s="10">
        <f t="shared" si="22"/>
        <v>-5.0000000000000001E-3</v>
      </c>
      <c r="P19" s="10">
        <f t="shared" si="22"/>
        <v>-5.0000000000000001E-3</v>
      </c>
      <c r="Q19" s="10">
        <f t="shared" si="22"/>
        <v>-5.0000000000000001E-3</v>
      </c>
      <c r="R19" s="10">
        <f t="shared" si="22"/>
        <v>-5.0000000000000001E-3</v>
      </c>
      <c r="S19" s="10">
        <f t="shared" si="22"/>
        <v>-5.0000000000000001E-3</v>
      </c>
      <c r="T19" s="10">
        <f t="shared" si="22"/>
        <v>-5.0000000000000001E-3</v>
      </c>
      <c r="U19" s="10">
        <f t="shared" si="22"/>
        <v>-5.0000000000000001E-3</v>
      </c>
      <c r="V19" s="10">
        <f t="shared" si="22"/>
        <v>-5.0000000000000001E-3</v>
      </c>
      <c r="W19" s="10">
        <f t="shared" si="22"/>
        <v>-5.0000000000000001E-3</v>
      </c>
      <c r="X19" s="10">
        <f t="shared" si="22"/>
        <v>-5.0000000000000001E-3</v>
      </c>
      <c r="Y19" s="10">
        <f t="shared" si="22"/>
        <v>-5.0000000000000001E-3</v>
      </c>
      <c r="Z19" s="10">
        <f t="shared" si="22"/>
        <v>-5.0000000000000001E-3</v>
      </c>
      <c r="AA19" s="10">
        <f t="shared" si="22"/>
        <v>-5.0000000000000001E-3</v>
      </c>
      <c r="AB19" s="10">
        <f t="shared" si="22"/>
        <v>-5.0000000000000001E-3</v>
      </c>
      <c r="AC19" s="10">
        <f t="shared" si="22"/>
        <v>-5.0000000000000001E-3</v>
      </c>
      <c r="AD19" s="10">
        <f t="shared" si="22"/>
        <v>-5.0000000000000001E-3</v>
      </c>
      <c r="AE19" s="10">
        <f t="shared" si="22"/>
        <v>-5.0000000000000001E-3</v>
      </c>
      <c r="AF19" s="10">
        <f t="shared" si="22"/>
        <v>-5.0000000000000001E-3</v>
      </c>
    </row>
    <row r="20" spans="1:32" x14ac:dyDescent="0.35">
      <c r="B20" t="s">
        <v>37</v>
      </c>
      <c r="C20" s="10">
        <f>1</f>
        <v>1</v>
      </c>
      <c r="D20" s="10">
        <f>C20*(1+D19)</f>
        <v>0.995</v>
      </c>
      <c r="E20" s="10">
        <f t="shared" ref="E20" si="23">D20*(1+E19)</f>
        <v>0.99002500000000004</v>
      </c>
      <c r="F20" s="10">
        <f t="shared" ref="F20" si="24">E20*(1+F19)</f>
        <v>0.98507487500000002</v>
      </c>
      <c r="G20" s="10">
        <f t="shared" ref="G20" si="25">F20*(1+G19)</f>
        <v>0.98014950062500006</v>
      </c>
      <c r="H20" s="10">
        <f t="shared" ref="H20" si="26">G20*(1+H19)</f>
        <v>0.97524875312187509</v>
      </c>
      <c r="I20" s="10">
        <f t="shared" ref="I20" si="27">H20*(1+I19)</f>
        <v>0.97037250935626573</v>
      </c>
      <c r="J20" s="10">
        <f t="shared" ref="J20" si="28">I20*(1+J19)</f>
        <v>0.96552064680948435</v>
      </c>
      <c r="K20" s="10">
        <f t="shared" ref="K20" si="29">J20*(1+K19)</f>
        <v>0.96069304357543694</v>
      </c>
      <c r="L20" s="10">
        <f t="shared" ref="L20" si="30">K20*(1+L19)</f>
        <v>0.95588957835755972</v>
      </c>
      <c r="M20" s="10">
        <f t="shared" ref="M20" si="31">L20*(1+M19)</f>
        <v>0.92147755353668759</v>
      </c>
      <c r="N20" s="10">
        <f t="shared" ref="N20" si="32">M20*(1+N19)</f>
        <v>0.91687016576900415</v>
      </c>
      <c r="O20" s="10">
        <f t="shared" ref="O20" si="33">N20*(1+O19)</f>
        <v>0.91228581494015915</v>
      </c>
      <c r="P20" s="10">
        <f t="shared" ref="P20" si="34">O20*(1+P19)</f>
        <v>0.90772438586545834</v>
      </c>
      <c r="Q20" s="10">
        <f t="shared" ref="Q20" si="35">P20*(1+Q19)</f>
        <v>0.90318576393613104</v>
      </c>
      <c r="R20" s="10">
        <f t="shared" ref="R20" si="36">Q20*(1+R19)</f>
        <v>0.89866983511645038</v>
      </c>
      <c r="S20" s="10">
        <f t="shared" ref="S20" si="37">R20*(1+S19)</f>
        <v>0.89417648594086807</v>
      </c>
      <c r="T20" s="10">
        <f t="shared" ref="T20" si="38">S20*(1+T19)</f>
        <v>0.88970560351116368</v>
      </c>
      <c r="U20" s="10">
        <f t="shared" ref="U20" si="39">T20*(1+U19)</f>
        <v>0.88525707549360788</v>
      </c>
      <c r="V20" s="10">
        <f t="shared" ref="V20" si="40">U20*(1+V19)</f>
        <v>0.88083079011613985</v>
      </c>
      <c r="W20" s="10">
        <f t="shared" ref="W20" si="41">V20*(1+W19)</f>
        <v>0.87642663616555916</v>
      </c>
      <c r="X20" s="10">
        <f t="shared" ref="X20" si="42">W20*(1+X19)</f>
        <v>0.87204450298473135</v>
      </c>
      <c r="Y20" s="10">
        <f t="shared" ref="Y20" si="43">X20*(1+Y19)</f>
        <v>0.86768428046980772</v>
      </c>
      <c r="Z20" s="10">
        <f t="shared" ref="Z20" si="44">Y20*(1+Z19)</f>
        <v>0.86334585906745864</v>
      </c>
      <c r="AA20" s="10">
        <f t="shared" ref="AA20" si="45">Z20*(1+AA19)</f>
        <v>0.85902912977212131</v>
      </c>
      <c r="AB20" s="10">
        <f t="shared" ref="AB20" si="46">AA20*(1+AB19)</f>
        <v>0.85473398412326074</v>
      </c>
      <c r="AC20" s="10">
        <f t="shared" ref="AC20" si="47">AB20*(1+AC19)</f>
        <v>0.85046031420264445</v>
      </c>
      <c r="AD20" s="10">
        <f t="shared" ref="AD20" si="48">AC20*(1+AD19)</f>
        <v>0.84620801263163126</v>
      </c>
      <c r="AE20" s="10">
        <f t="shared" ref="AE20" si="49">AD20*(1+AE19)</f>
        <v>0.84197697256847315</v>
      </c>
      <c r="AF20" s="10">
        <f t="shared" ref="AF20" si="50">AE20*(1+AF19)</f>
        <v>0.8377670877056308</v>
      </c>
    </row>
    <row r="22" spans="1:32" x14ac:dyDescent="0.35">
      <c r="A2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DCD0-A026-41A4-BB1B-41492A884C43}">
  <sheetPr>
    <tabColor theme="4" tint="-0.499984740745262"/>
  </sheetPr>
  <dimension ref="A1:B25"/>
  <sheetViews>
    <sheetView workbookViewId="0">
      <selection activeCell="I29" sqref="I29"/>
    </sheetView>
  </sheetViews>
  <sheetFormatPr defaultRowHeight="14.5" x14ac:dyDescent="0.35"/>
  <cols>
    <col min="1" max="1" width="31.26953125" customWidth="1"/>
    <col min="2" max="2" width="9.453125" bestFit="1" customWidth="1"/>
  </cols>
  <sheetData>
    <row r="1" spans="1:2" s="1" customFormat="1" x14ac:dyDescent="0.35">
      <c r="A1" s="6" t="s">
        <v>130</v>
      </c>
      <c r="B1" s="5" t="s">
        <v>131</v>
      </c>
    </row>
    <row r="2" spans="1:2" x14ac:dyDescent="0.35">
      <c r="A2" s="5" t="s">
        <v>1</v>
      </c>
      <c r="B2" s="24">
        <f>0</f>
        <v>0</v>
      </c>
    </row>
    <row r="3" spans="1:2" x14ac:dyDescent="0.35">
      <c r="A3" s="5" t="s">
        <v>8</v>
      </c>
      <c r="B3" s="24">
        <f>0</f>
        <v>0</v>
      </c>
    </row>
    <row r="4" spans="1:2" x14ac:dyDescent="0.35">
      <c r="A4" s="1" t="s">
        <v>7</v>
      </c>
      <c r="B4" s="24">
        <f>0</f>
        <v>0</v>
      </c>
    </row>
    <row r="5" spans="1:2" x14ac:dyDescent="0.35">
      <c r="A5" s="5" t="s">
        <v>9</v>
      </c>
      <c r="B5" s="24">
        <f>0</f>
        <v>0</v>
      </c>
    </row>
    <row r="6" spans="1:2" x14ac:dyDescent="0.35">
      <c r="A6" s="5" t="s">
        <v>2</v>
      </c>
      <c r="B6" s="24">
        <f>'Lifetime Performance'!$B$5</f>
        <v>-3.5999999999999997E-2</v>
      </c>
    </row>
    <row r="7" spans="1:2" x14ac:dyDescent="0.35">
      <c r="A7" s="5" t="s">
        <v>11</v>
      </c>
      <c r="B7" s="24">
        <f>'Lifetime Performance'!$B$5</f>
        <v>-3.5999999999999997E-2</v>
      </c>
    </row>
    <row r="8" spans="1:2" x14ac:dyDescent="0.35">
      <c r="A8" s="5" t="s">
        <v>15</v>
      </c>
      <c r="B8" s="24">
        <f>'Lifetime Performance'!$B$5</f>
        <v>-3.5999999999999997E-2</v>
      </c>
    </row>
    <row r="9" spans="1:2" x14ac:dyDescent="0.35">
      <c r="A9" s="5" t="s">
        <v>14</v>
      </c>
      <c r="B9" s="24">
        <f>'Lifetime Performance'!$B$5</f>
        <v>-3.5999999999999997E-2</v>
      </c>
    </row>
    <row r="10" spans="1:2" x14ac:dyDescent="0.35">
      <c r="A10" s="5" t="s">
        <v>12</v>
      </c>
      <c r="B10" s="24">
        <f>'Lifetime Performance'!$B$5</f>
        <v>-3.5999999999999997E-2</v>
      </c>
    </row>
    <row r="11" spans="1:2" x14ac:dyDescent="0.35">
      <c r="A11" s="5" t="s">
        <v>4</v>
      </c>
      <c r="B11" s="24">
        <f>'Lifetime Performance'!$B$5</f>
        <v>-3.5999999999999997E-2</v>
      </c>
    </row>
    <row r="12" spans="1:2" x14ac:dyDescent="0.35">
      <c r="A12" s="5" t="s">
        <v>13</v>
      </c>
      <c r="B12" s="24">
        <f>0</f>
        <v>0</v>
      </c>
    </row>
    <row r="13" spans="1:2" x14ac:dyDescent="0.35">
      <c r="A13" s="5" t="s">
        <v>5</v>
      </c>
      <c r="B13" s="24">
        <f>0</f>
        <v>0</v>
      </c>
    </row>
    <row r="14" spans="1:2" x14ac:dyDescent="0.35">
      <c r="A14" s="5" t="s">
        <v>3</v>
      </c>
      <c r="B14" s="24">
        <f>0</f>
        <v>0</v>
      </c>
    </row>
    <row r="15" spans="1:2" x14ac:dyDescent="0.35">
      <c r="A15" s="5" t="s">
        <v>10</v>
      </c>
      <c r="B15" s="24">
        <f>'Lifetime Performance'!$B$5</f>
        <v>-3.5999999999999997E-2</v>
      </c>
    </row>
    <row r="16" spans="1:2" x14ac:dyDescent="0.35">
      <c r="A16" s="1" t="s">
        <v>16</v>
      </c>
      <c r="B16" s="24">
        <f>0</f>
        <v>0</v>
      </c>
    </row>
    <row r="17" spans="1:2" x14ac:dyDescent="0.35">
      <c r="A17" s="1" t="s">
        <v>17</v>
      </c>
      <c r="B17" s="24">
        <f>0</f>
        <v>0</v>
      </c>
    </row>
    <row r="18" spans="1:2" x14ac:dyDescent="0.35">
      <c r="A18" s="1" t="s">
        <v>6</v>
      </c>
      <c r="B18" s="24">
        <f>'Lifetime Performance'!$B$5</f>
        <v>-3.5999999999999997E-2</v>
      </c>
    </row>
    <row r="19" spans="1:2" x14ac:dyDescent="0.35">
      <c r="A19" s="1" t="s">
        <v>18</v>
      </c>
      <c r="B19" s="24">
        <f>0</f>
        <v>0</v>
      </c>
    </row>
    <row r="20" spans="1:2" x14ac:dyDescent="0.35">
      <c r="A20" s="1" t="s">
        <v>19</v>
      </c>
      <c r="B20" s="24">
        <f>0</f>
        <v>0</v>
      </c>
    </row>
    <row r="21" spans="1:2" x14ac:dyDescent="0.35">
      <c r="A21" s="1" t="s">
        <v>20</v>
      </c>
      <c r="B21" s="24">
        <f>'Lifetime Performance'!$B$5</f>
        <v>-3.5999999999999997E-2</v>
      </c>
    </row>
    <row r="22" spans="1:2" x14ac:dyDescent="0.35">
      <c r="A22" s="1" t="s">
        <v>21</v>
      </c>
      <c r="B22" s="24">
        <f>0</f>
        <v>0</v>
      </c>
    </row>
    <row r="23" spans="1:2" x14ac:dyDescent="0.35">
      <c r="A23" s="1" t="s">
        <v>22</v>
      </c>
      <c r="B23" s="24">
        <f>0</f>
        <v>0</v>
      </c>
    </row>
    <row r="24" spans="1:2" x14ac:dyDescent="0.35">
      <c r="A24" s="7" t="s">
        <v>23</v>
      </c>
      <c r="B24" s="24">
        <f>0</f>
        <v>0</v>
      </c>
    </row>
    <row r="25" spans="1:2" x14ac:dyDescent="0.35">
      <c r="A25" s="7" t="s">
        <v>24</v>
      </c>
      <c r="B25" s="24">
        <f>0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CF pivot</vt:lpstr>
      <vt:lpstr>Heat rate pivot</vt:lpstr>
      <vt:lpstr>Lifetime Performance</vt:lpstr>
      <vt:lpstr>CiPPOAPSE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Dan O'Brien</cp:lastModifiedBy>
  <dcterms:created xsi:type="dcterms:W3CDTF">2015-12-15T21:40:01Z</dcterms:created>
  <dcterms:modified xsi:type="dcterms:W3CDTF">2025-04-28T12:15:11Z</dcterms:modified>
</cp:coreProperties>
</file>