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D5FD240C-F036-4AAB-BEC1-67E0A8BB0069}"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G14" i="26"/>
  <c r="P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I11"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H14"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I1264"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Q1290" i="22"/>
  <c r="K1288" i="22"/>
  <c r="J1296" i="22"/>
  <c r="Q1293" i="22"/>
  <c r="J1288" i="22"/>
  <c r="N1284" i="22"/>
  <c r="F1295" i="22"/>
  <c r="R1291" i="22"/>
  <c r="F1287" i="22"/>
  <c r="M1284" i="22"/>
  <c r="J1294" i="22"/>
  <c r="Q1291" i="22"/>
  <c r="P1288" i="22"/>
  <c r="J1286" i="22"/>
  <c r="R1297" i="22"/>
  <c r="G1296" i="22"/>
  <c r="F1293" i="22"/>
  <c r="H1291" i="22"/>
  <c r="G1288" i="22"/>
  <c r="I1286" i="22"/>
  <c r="P1297" i="22"/>
  <c r="R1295" i="22"/>
  <c r="Q1292" i="22"/>
  <c r="F1291" i="22"/>
  <c r="R1287" i="22"/>
  <c r="G1286" i="22"/>
  <c r="J1298" i="22"/>
  <c r="L1296" i="22"/>
  <c r="K1293" i="22"/>
  <c r="M1291" i="22"/>
  <c r="L1288" i="22"/>
  <c r="N1286" i="22"/>
  <c r="K1295" i="22"/>
  <c r="P1294" i="22"/>
  <c r="J1284" i="22"/>
  <c r="N1288" i="22"/>
  <c r="J1292" i="22"/>
  <c r="O1291" i="22"/>
  <c r="P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J1267" i="22"/>
  <c r="L1265" i="22"/>
  <c r="Q1264" i="22"/>
  <c r="K1262" i="22"/>
  <c r="M1260" i="22"/>
  <c r="R1259" i="22"/>
  <c r="L1257" i="22"/>
  <c r="N1255" i="22"/>
  <c r="F1255" i="22"/>
  <c r="I1267" i="22"/>
  <c r="K1265" i="22"/>
  <c r="P1264" i="22"/>
  <c r="J1262" i="22"/>
  <c r="L1260" i="22"/>
  <c r="Q1259" i="22"/>
  <c r="K1257" i="22"/>
  <c r="M1255" i="22"/>
  <c r="R1254" i="22"/>
  <c r="H1267" i="22"/>
  <c r="J1265" i="22"/>
  <c r="O1264" i="22"/>
  <c r="I1262" i="22"/>
  <c r="K1260" i="22"/>
  <c r="P1259" i="22"/>
  <c r="J1257" i="22"/>
  <c r="L1255" i="22"/>
  <c r="Q1254" i="22"/>
  <c r="O1267" i="22"/>
  <c r="Q1265" i="22"/>
  <c r="I1265" i="22"/>
  <c r="P1262" i="22"/>
  <c r="R1260" i="22"/>
  <c r="J1260" i="22"/>
  <c r="Q1257" i="22"/>
  <c r="F1256" i="22"/>
  <c r="K1255" i="22"/>
  <c r="I1268" i="22"/>
  <c r="K1266" i="22"/>
  <c r="P1265" i="22"/>
  <c r="J1263" i="22"/>
  <c r="L1261" i="22"/>
  <c r="Q1260" i="22"/>
  <c r="K1258" i="22"/>
  <c r="M1256" i="22"/>
  <c r="R1255" i="22"/>
  <c r="P1268" i="22"/>
  <c r="R1266" i="22"/>
  <c r="J1266" i="22"/>
  <c r="Q1263" i="22"/>
  <c r="F1262" i="22"/>
  <c r="K1261" i="22"/>
  <c r="R1258" i="22"/>
  <c r="G1257" i="22"/>
  <c r="L1256" i="22"/>
  <c r="F1254" i="22"/>
  <c r="L1267" i="22"/>
  <c r="Q1266" i="22"/>
  <c r="K1264" i="22"/>
  <c r="M1262" i="22"/>
  <c r="R1261" i="22"/>
  <c r="L1259" i="22"/>
  <c r="N1257" i="22"/>
  <c r="F1257" i="22"/>
  <c r="M1254" i="22"/>
  <c r="K1267" i="22"/>
  <c r="P1266" i="22"/>
  <c r="J1264" i="22"/>
  <c r="L1262" i="22"/>
  <c r="Q1261" i="22"/>
  <c r="K1259" i="22"/>
  <c r="M1257" i="22"/>
  <c r="R1256"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H1298" i="22"/>
  <c r="I1293" i="22"/>
  <c r="F1297" i="22"/>
  <c r="G1292" i="22"/>
  <c r="H1287" i="22"/>
  <c r="M1297" i="22"/>
  <c r="N1292" i="22"/>
  <c r="O1287" i="22"/>
  <c r="G1298" i="22"/>
  <c r="H1293" i="22"/>
  <c r="I1288" i="22"/>
  <c r="F1298" i="22"/>
  <c r="G1293" i="22"/>
  <c r="H1288" i="22"/>
  <c r="K1296" i="22"/>
  <c r="L1291" i="22"/>
  <c r="M1286" i="22"/>
  <c r="R1296" i="22"/>
  <c r="F1292" i="22"/>
  <c r="G1287" i="22"/>
  <c r="L1297" i="22"/>
  <c r="M1292" i="22"/>
  <c r="N1287" i="22"/>
  <c r="K1297" i="22"/>
  <c r="P1295" i="22"/>
  <c r="H1295" i="22"/>
  <c r="I1290" i="22"/>
  <c r="J1285" i="22"/>
  <c r="O1295" i="22"/>
  <c r="P1290" i="22"/>
  <c r="Q1285" i="22"/>
  <c r="I1296" i="22"/>
  <c r="J1291" i="22"/>
  <c r="K1286" i="22"/>
  <c r="H1296"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O1296" i="22"/>
  <c r="R1286" i="22"/>
  <c r="L1292" i="22"/>
  <c r="H1285" i="22"/>
  <c r="P1293" i="22"/>
  <c r="I1285" i="22"/>
  <c r="L1294" i="22"/>
  <c r="F1289" i="22"/>
  <c r="G1210" i="22"/>
  <c r="L1219" i="22"/>
  <c r="R1212" i="22"/>
  <c r="N1299" i="22"/>
  <c r="L1308" i="22"/>
  <c r="P1303" i="22"/>
  <c r="N1249" i="22"/>
  <c r="K1247" i="22"/>
  <c r="G1242"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M1287" i="22"/>
  <c r="O1293" i="22"/>
  <c r="P1285" i="22"/>
  <c r="K1294" i="22"/>
  <c r="L1286" i="22"/>
  <c r="G1295" i="22"/>
  <c r="N1289" i="22"/>
  <c r="F1215" i="22"/>
  <c r="G1209" i="22"/>
  <c r="Q1217" i="22"/>
  <c r="M1304" i="22"/>
  <c r="K1313" i="22"/>
  <c r="O1308" i="22"/>
  <c r="J1242" i="22"/>
  <c r="J1252" i="22"/>
  <c r="F1247" i="22"/>
  <c r="I1247" i="22"/>
  <c r="M1242" i="22"/>
  <c r="R1251" i="22"/>
  <c r="G1255" i="22"/>
  <c r="F1260" i="22"/>
  <c r="R1264" i="22"/>
  <c r="H1255" i="22"/>
  <c r="G1260" i="22"/>
  <c r="F1265" i="22"/>
  <c r="N1254" i="22"/>
  <c r="M1259" i="22"/>
  <c r="L1264" i="22"/>
  <c r="G1254" i="22"/>
  <c r="F1259" i="22"/>
  <c r="R1263" i="22"/>
  <c r="Q1268" i="22"/>
  <c r="L1258" i="22"/>
  <c r="K1263" i="22"/>
  <c r="J1268" i="22"/>
  <c r="R1257" i="22"/>
  <c r="Q1262" i="22"/>
  <c r="P1267" i="22"/>
  <c r="F1258" i="22"/>
  <c r="R1262" i="22"/>
  <c r="Q1267" i="22"/>
  <c r="G1258" i="22"/>
  <c r="F1263" i="22"/>
  <c r="R1267" i="22"/>
  <c r="H1286" i="22"/>
  <c r="I1297" i="22"/>
  <c r="I1289" i="22"/>
  <c r="H1284" i="22"/>
  <c r="G1289" i="22"/>
  <c r="F1294" i="22"/>
  <c r="R1298" i="22"/>
  <c r="M1288" i="22"/>
  <c r="L1293" i="22"/>
  <c r="K1298" i="22"/>
  <c r="O1288" i="22"/>
  <c r="N1293" i="22"/>
  <c r="M1298" i="22"/>
  <c r="K1289" i="22"/>
  <c r="R1294" i="22"/>
  <c r="Q1288" i="22"/>
  <c r="N1295" i="22"/>
  <c r="R1288" i="22"/>
  <c r="P1298" i="22"/>
  <c r="J1293" i="22"/>
  <c r="H1210" i="22"/>
  <c r="R1218" i="22"/>
  <c r="F1213" i="22"/>
  <c r="O1307" i="22"/>
  <c r="H1299" i="22"/>
  <c r="M1308" i="22"/>
  <c r="J1240" i="22"/>
  <c r="H1252" i="22"/>
  <c r="L1247" i="22"/>
  <c r="O1255" i="22"/>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L1284" i="22"/>
  <c r="F1290" i="22"/>
  <c r="M1295" i="22"/>
  <c r="L1289" i="22"/>
  <c r="Q1296" i="22"/>
  <c r="M1289" i="22"/>
  <c r="G1284" i="22"/>
  <c r="R1293" i="22"/>
  <c r="G1215" i="22"/>
  <c r="Q1223" i="22"/>
  <c r="R1217" i="22"/>
  <c r="Q1313" i="22"/>
  <c r="G1304" i="22"/>
  <c r="L1313" i="22"/>
  <c r="I1245" i="22"/>
  <c r="K1242" i="22"/>
  <c r="K1252"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F1296" i="22"/>
  <c r="R1292" i="22"/>
  <c r="R1284" i="22"/>
  <c r="K1285" i="22"/>
  <c r="J1290" i="22"/>
  <c r="I1295" i="22"/>
  <c r="Q1284" i="22"/>
  <c r="P1289" i="22"/>
  <c r="O1294" i="22"/>
  <c r="F1285" i="22"/>
  <c r="R1289" i="22"/>
  <c r="Q1294" i="22"/>
  <c r="G1285" i="22"/>
  <c r="N1290" i="22"/>
  <c r="P1296" i="22"/>
  <c r="G1290" i="22"/>
  <c r="O1298" i="22"/>
  <c r="H1290" i="22"/>
  <c r="O1284" i="22"/>
  <c r="M1294" i="22"/>
  <c r="F1210" i="22"/>
  <c r="F1220" i="22"/>
  <c r="L1213" i="22"/>
  <c r="Q1222" i="22"/>
  <c r="H1300" i="22"/>
  <c r="F1309" i="22"/>
  <c r="O1303" i="22"/>
  <c r="H1250" i="22"/>
  <c r="J1247" i="22"/>
  <c r="N1242" i="22"/>
  <c r="Q1297" i="22"/>
  <c r="Q1289" i="22"/>
  <c r="F1286" i="22"/>
  <c r="R1290" i="22"/>
  <c r="Q1295" i="22"/>
  <c r="L1285" i="22"/>
  <c r="K1290" i="22"/>
  <c r="J1295" i="22"/>
  <c r="N1285" i="22"/>
  <c r="M1290" i="22"/>
  <c r="L1295" i="22"/>
  <c r="O1285" i="22"/>
  <c r="I1291" i="22"/>
  <c r="N1298" i="22"/>
  <c r="O1290" i="22"/>
  <c r="F1284" i="22"/>
  <c r="K1291" i="22"/>
  <c r="R1285" i="22"/>
  <c r="I1298"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K72" i="23" s="1"/>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D66" i="23" s="1"/>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C64" i="23" s="1"/>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G73" i="23" s="1"/>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H73" i="23" s="1"/>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4"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M67" i="23"/>
  <c r="D62" i="23"/>
  <c r="G61" i="23"/>
  <c r="H60" i="23"/>
  <c r="C66" i="23"/>
  <c r="L70" i="23"/>
  <c r="B73" i="23"/>
  <c r="G70" i="23"/>
  <c r="L60" i="23"/>
  <c r="B61"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<sst xmlns="http://schemas.openxmlformats.org/spreadsheetml/2006/main" count="15055" uniqueCount="1063">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</sst>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491</v>
      </c>
      <c r="C1" s="86">
        <v>45348</v>
      </c>
      <c r="D1" s="87"/>
      <c r="E1" s="87"/>
      <c r="F1" s="87"/>
      <c r="G1" s="87"/>
      <c r="H1" s="87"/>
      <c r="I1" s="87"/>
      <c r="J1" s="87"/>
      <c r="K1" s="85" t="s">
        <v>534</v>
      </c>
      <c r="L1" s="85" t="s">
        <v>536</v>
      </c>
      <c r="M1" s="163" t="s">
        <v>1054</v>
      </c>
    </row>
    <row r="2" spans="1:13">
      <c r="A2" s="1" t="s">
        <v>1</v>
      </c>
      <c r="B2" s="87" t="str">
        <f>LOOKUP(B1,K1:L50,L1:L50)</f>
        <v>UT</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c r="A11" s="91" t="s">
        <v>849</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c r="A15" s="91" t="s">
        <v>849</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538</v>
      </c>
      <c r="C761" s="107" t="s">
        <v>449</v>
      </c>
      <c r="D761" s="107" t="s">
        <v>641</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538</v>
      </c>
      <c r="C766" s="107" t="s">
        <v>449</v>
      </c>
      <c r="D766" s="107" t="s">
        <v>645</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538</v>
      </c>
      <c r="C771" s="107" t="s">
        <v>449</v>
      </c>
      <c r="D771" s="107" t="s">
        <v>650</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566</v>
      </c>
      <c r="C1171" s="107" t="s">
        <v>449</v>
      </c>
      <c r="D1171" s="107" t="s">
        <v>645</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566</v>
      </c>
      <c r="C1172" s="107" t="s">
        <v>449</v>
      </c>
      <c r="D1172" s="107" t="s">
        <v>646</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566</v>
      </c>
      <c r="C1176" s="107" t="s">
        <v>449</v>
      </c>
      <c r="D1176" s="107" t="s">
        <v>650</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585</v>
      </c>
      <c r="C1441" s="107" t="s">
        <v>449</v>
      </c>
      <c r="D1441" s="107" t="s">
        <v>645</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618</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UT</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142.27244959999999</v>
      </c>
      <c r="R6" s="91">
        <f t="shared" si="2"/>
        <v>1.8846067396725279E-2</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3018.8159999999998</v>
      </c>
      <c r="R8" s="91">
        <f t="shared" si="2"/>
        <v>0.39988634450497729</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239.24012160000001</v>
      </c>
      <c r="R9" s="91">
        <f t="shared" si="2"/>
        <v>3.1690854191030612E-2</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1465</v>
      </c>
      <c r="R15" s="91">
        <f t="shared" si="2"/>
        <v>0.19406068296305298</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CA</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474.77275499999996</v>
      </c>
      <c r="R31" s="91">
        <f t="shared" si="2"/>
        <v>6.2890597329385817E-2</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299.08368969999998</v>
      </c>
      <c r="R34" s="91">
        <f t="shared" si="2"/>
        <v>3.9618010297810112E-2</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f t="shared" si="0"/>
        <v>319</v>
      </c>
      <c r="M37" s="91" t="str">
        <f t="shared" si="1"/>
        <v>NV</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f t="shared" si="0"/>
        <v>155.77275499999999</v>
      </c>
      <c r="M38" s="91" t="str">
        <f t="shared" si="1"/>
        <v>NV</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f t="shared" si="0"/>
        <v>680</v>
      </c>
      <c r="M46" s="91" t="str">
        <f t="shared" si="1"/>
        <v>ID</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f t="shared" si="0"/>
        <v>785</v>
      </c>
      <c r="M50" s="91" t="str">
        <f t="shared" si="1"/>
        <v>ID</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1910</v>
      </c>
      <c r="R53" s="91">
        <f t="shared" si="2"/>
        <v>0.25300744331701791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7549.1850158999996</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f t="shared" si="0"/>
        <v>1282</v>
      </c>
      <c r="M59" s="91" t="str">
        <f t="shared" si="1"/>
        <v>WY</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f t="shared" si="0"/>
        <v>628</v>
      </c>
      <c r="M60" s="91" t="str">
        <f t="shared" si="1"/>
        <v>WY</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c r="A7" s="111" t="s">
        <v>540</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563</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618</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634</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347</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7515602</v>
      </c>
      <c r="C2">
        <f>exports!E2</f>
        <v>7515602</v>
      </c>
      <c r="D2">
        <f>exports!F2</f>
        <v>7515602</v>
      </c>
      <c r="E2">
        <f>exports!G2</f>
        <v>7515602</v>
      </c>
      <c r="F2">
        <f>exports!H2</f>
        <v>7515602</v>
      </c>
      <c r="G2">
        <f>exports!I2</f>
        <v>7515602</v>
      </c>
      <c r="H2">
        <f>exports!J2</f>
        <v>7515602</v>
      </c>
      <c r="I2">
        <f>exports!K2</f>
        <v>7515602</v>
      </c>
      <c r="J2">
        <f>exports!L2</f>
        <v>7515602</v>
      </c>
      <c r="K2">
        <f>exports!M2</f>
        <v>7515602</v>
      </c>
      <c r="L2">
        <f>exports!N2</f>
        <v>7515602</v>
      </c>
      <c r="M2">
        <f>exports!O2</f>
        <v>7515602</v>
      </c>
      <c r="N2">
        <f>exports!P2</f>
        <v>7515602</v>
      </c>
      <c r="O2">
        <f>exports!Q2</f>
        <v>7515602</v>
      </c>
      <c r="P2">
        <f>exports!R2</f>
        <v>7515602</v>
      </c>
      <c r="Q2">
        <f>exports!S2</f>
        <v>7515602</v>
      </c>
      <c r="R2">
        <f>exports!T2</f>
        <v>7515602</v>
      </c>
      <c r="S2">
        <f>exports!U2</f>
        <v>7515602</v>
      </c>
      <c r="T2">
        <f>exports!V2</f>
        <v>7515602</v>
      </c>
      <c r="U2">
        <f>exports!W2</f>
        <v>7515602</v>
      </c>
      <c r="V2">
        <f>exports!X2</f>
        <v>7515602</v>
      </c>
      <c r="W2">
        <f>exports!Y2</f>
        <v>7515602</v>
      </c>
      <c r="X2">
        <f>exports!Z2</f>
        <v>7515602</v>
      </c>
      <c r="Y2">
        <f>exports!AA2</f>
        <v>7515602</v>
      </c>
      <c r="Z2">
        <f>exports!AB2</f>
        <v>7515602</v>
      </c>
      <c r="AA2">
        <f>exports!AC2</f>
        <v>7515602</v>
      </c>
      <c r="AB2">
        <f>exports!AD2</f>
        <v>7515602</v>
      </c>
      <c r="AC2">
        <f>exports!AE2</f>
        <v>7515602</v>
      </c>
      <c r="AD2">
        <f>exports!AF2</f>
        <v>7515602</v>
      </c>
      <c r="AE2">
        <f>exports!AG2</f>
        <v>7515602</v>
      </c>
      <c r="AF2">
        <f>exports!AH2</f>
        <v>7515602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41.392824043492503</v>
      </c>
      <c r="C2" s="12">
        <f>SUMIFS('State Generation Costs Calcs'!C105:C155,'State Generation Costs Calcs'!$A$105:$A$155,About!$B$2)*About!$A$67</f>
        <v>40.585628765983373</v>
      </c>
      <c r="D2" s="12">
        <f>SUMIFS('State Generation Costs Calcs'!D105:D155,'State Generation Costs Calcs'!$A$105:$A$155,About!$B$2)*About!$A$67</f>
        <v>39.831714738713529</v>
      </c>
      <c r="E2" s="12">
        <f>SUMIFS('State Generation Costs Calcs'!E105:E155,'State Generation Costs Calcs'!$A$105:$A$155,About!$B$2)*About!$A$67</f>
        <v>39.21172092775079</v>
      </c>
      <c r="F2" s="12">
        <f>SUMIFS('State Generation Costs Calcs'!F105:F155,'State Generation Costs Calcs'!$A$105:$A$155,About!$B$2)*About!$A$67</f>
        <v>39.041559947929414</v>
      </c>
      <c r="G2" s="12">
        <f>SUMIFS('State Generation Costs Calcs'!G105:G155,'State Generation Costs Calcs'!$A$105:$A$155,About!$B$2)*About!$A$67</f>
        <v>39.09523812556538</v>
      </c>
      <c r="H2" s="12">
        <f>SUMIFS('State Generation Costs Calcs'!H105:H155,'State Generation Costs Calcs'!$A$105:$A$155,About!$B$2)*About!$A$67</f>
        <v>39.46639980543366</v>
      </c>
      <c r="I2" s="12">
        <f>SUMIFS('State Generation Costs Calcs'!I105:I155,'State Generation Costs Calcs'!$A$105:$A$155,About!$B$2)*About!$A$67</f>
        <v>39.802468451572302</v>
      </c>
      <c r="J2" s="12">
        <f>SUMIFS('State Generation Costs Calcs'!J105:J155,'State Generation Costs Calcs'!$A$105:$A$155,About!$B$2)*About!$A$67</f>
        <v>39.623973324112654</v>
      </c>
      <c r="K2" s="12">
        <f>SUMIFS('State Generation Costs Calcs'!K105:K155,'State Generation Costs Calcs'!$A$105:$A$155,About!$B$2)*About!$A$67</f>
        <v>39.103282257208129</v>
      </c>
      <c r="L2" s="12">
        <f>SUMIFS('State Generation Costs Calcs'!L105:L155,'State Generation Costs Calcs'!$A$105:$A$155,About!$B$2)*About!$A$67</f>
        <v>38.505596179485153</v>
      </c>
      <c r="M2" s="12">
        <f>SUMIFS('State Generation Costs Calcs'!M105:M155,'State Generation Costs Calcs'!$A$105:$A$155,About!$B$2)*About!$A$67</f>
        <v>37.980904681489612</v>
      </c>
      <c r="N2" s="12">
        <f>SUMIFS('State Generation Costs Calcs'!N105:N155,'State Generation Costs Calcs'!$A$105:$A$155,About!$B$2)*About!$A$67</f>
        <v>37.425376885018956</v>
      </c>
      <c r="O2" s="12">
        <f>SUMIFS('State Generation Costs Calcs'!O105:O155,'State Generation Costs Calcs'!$A$105:$A$155,About!$B$2)*About!$A$67</f>
        <v>37.132561851259489</v>
      </c>
      <c r="P2" s="12">
        <f>SUMIFS('State Generation Costs Calcs'!P105:P155,'State Generation Costs Calcs'!$A$105:$A$155,About!$B$2)*About!$A$67</f>
        <v>37.059710849499204</v>
      </c>
      <c r="Q2" s="12">
        <f>SUMIFS('State Generation Costs Calcs'!Q105:Q155,'State Generation Costs Calcs'!$A$105:$A$155,About!$B$2)*About!$A$67</f>
        <v>36.724832225000689</v>
      </c>
      <c r="R2" s="12">
        <f>SUMIFS('State Generation Costs Calcs'!R105:R155,'State Generation Costs Calcs'!$A$105:$A$155,About!$B$2)*About!$A$67</f>
        <v>36.31877993819338</v>
      </c>
      <c r="S2" s="12">
        <f>SUMIFS('State Generation Costs Calcs'!S105:S155,'State Generation Costs Calcs'!$A$105:$A$155,About!$B$2)*About!$A$67</f>
        <v>36.03011070032268</v>
      </c>
      <c r="T2" s="12">
        <f>SUMIFS('State Generation Costs Calcs'!T105:T155,'State Generation Costs Calcs'!$A$105:$A$155,About!$B$2)*About!$A$67</f>
        <v>35.910682308733406</v>
      </c>
      <c r="U2" s="12">
        <f>SUMIFS('State Generation Costs Calcs'!U105:U155,'State Generation Costs Calcs'!$A$105:$A$155,About!$B$2)*About!$A$67</f>
        <v>35.811700129264921</v>
      </c>
      <c r="V2" s="12">
        <f>SUMIFS('State Generation Costs Calcs'!V105:V155,'State Generation Costs Calcs'!$A$105:$A$155,About!$B$2)*About!$A$67</f>
        <v>35.434131864662504</v>
      </c>
      <c r="W2" s="12">
        <f>SUMIFS('State Generation Costs Calcs'!W105:W155,'State Generation Costs Calcs'!$A$105:$A$155,About!$B$2)*About!$A$67</f>
        <v>35.088014228181855</v>
      </c>
      <c r="X2" s="12">
        <f>SUMIFS('State Generation Costs Calcs'!X105:X155,'State Generation Costs Calcs'!$A$105:$A$155,About!$B$2)*About!$A$67</f>
        <v>34.891842495699741</v>
      </c>
      <c r="Y2" s="12">
        <f>SUMIFS('State Generation Costs Calcs'!Y105:Y155,'State Generation Costs Calcs'!$A$105:$A$155,About!$B$2)*About!$A$67</f>
        <v>34.671580752670934</v>
      </c>
      <c r="Z2" s="12">
        <f>SUMIFS('State Generation Costs Calcs'!Z105:Z155,'State Generation Costs Calcs'!$A$105:$A$155,About!$B$2)*About!$A$67</f>
        <v>34.543020851491512</v>
      </c>
      <c r="AA2" s="12">
        <f>SUMIFS('State Generation Costs Calcs'!AA105:AA155,'State Generation Costs Calcs'!$A$105:$A$155,About!$B$2)*About!$A$67</f>
        <v>34.450713412585095</v>
      </c>
      <c r="AB2" s="12">
        <f>SUMIFS('State Generation Costs Calcs'!AB105:AB155,'State Generation Costs Calcs'!$A$105:$A$155,About!$B$2)*About!$A$67</f>
        <v>34.311475802743324</v>
      </c>
      <c r="AC2" s="12">
        <f>SUMIFS('State Generation Costs Calcs'!AC105:AC155,'State Generation Costs Calcs'!$A$105:$A$155,About!$B$2)*About!$A$67</f>
        <v>34.315012671825826</v>
      </c>
      <c r="AD2" s="12">
        <f>SUMIFS('State Generation Costs Calcs'!AD105:AD155,'State Generation Costs Calcs'!$A$105:$A$155,About!$B$2)*About!$A$67</f>
        <v>34.349166871692809</v>
      </c>
      <c r="AE2" s="12">
        <f>SUMIFS('State Generation Costs Calcs'!AE105:AE155,'State Generation Costs Calcs'!$A$105:$A$155,About!$B$2)*About!$A$67</f>
        <v>34.30855858266785</v>
      </c>
      <c r="AF2" s="12">
        <f>SUMIFS('State Generation Costs Calcs'!AF105:AF155,'State Generation Costs Calcs'!$A$105:$A$155,About!$B$2)*About!$A$67</f>
        <v>34.289420856648874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41.392824043492503</v>
      </c>
      <c r="C2" s="12">
        <f>SUMIFS('State Generation Costs Calcs'!C105:C155,'State Generation Costs Calcs'!$A$105:$A$155,About!$B$2)*About!$A$67</f>
        <v>40.585628765983373</v>
      </c>
      <c r="D2" s="12">
        <f>SUMIFS('State Generation Costs Calcs'!D105:D155,'State Generation Costs Calcs'!$A$105:$A$155,About!$B$2)*About!$A$67</f>
        <v>39.831714738713529</v>
      </c>
      <c r="E2" s="12">
        <f>SUMIFS('State Generation Costs Calcs'!E105:E155,'State Generation Costs Calcs'!$A$105:$A$155,About!$B$2)*About!$A$67</f>
        <v>39.21172092775079</v>
      </c>
      <c r="F2" s="12">
        <f>SUMIFS('State Generation Costs Calcs'!F105:F155,'State Generation Costs Calcs'!$A$105:$A$155,About!$B$2)*About!$A$67</f>
        <v>39.041559947929414</v>
      </c>
      <c r="G2" s="12">
        <f>SUMIFS('State Generation Costs Calcs'!G105:G155,'State Generation Costs Calcs'!$A$105:$A$155,About!$B$2)*About!$A$67</f>
        <v>39.09523812556538</v>
      </c>
      <c r="H2" s="12">
        <f>SUMIFS('State Generation Costs Calcs'!H105:H155,'State Generation Costs Calcs'!$A$105:$A$155,About!$B$2)*About!$A$67</f>
        <v>39.46639980543366</v>
      </c>
      <c r="I2" s="12">
        <f>SUMIFS('State Generation Costs Calcs'!I105:I155,'State Generation Costs Calcs'!$A$105:$A$155,About!$B$2)*About!$A$67</f>
        <v>39.802468451572302</v>
      </c>
      <c r="J2" s="12">
        <f>SUMIFS('State Generation Costs Calcs'!J105:J155,'State Generation Costs Calcs'!$A$105:$A$155,About!$B$2)*About!$A$67</f>
        <v>39.623973324112654</v>
      </c>
      <c r="K2" s="12">
        <f>SUMIFS('State Generation Costs Calcs'!K105:K155,'State Generation Costs Calcs'!$A$105:$A$155,About!$B$2)*About!$A$67</f>
        <v>39.103282257208129</v>
      </c>
      <c r="L2" s="12">
        <f>SUMIFS('State Generation Costs Calcs'!L105:L155,'State Generation Costs Calcs'!$A$105:$A$155,About!$B$2)*About!$A$67</f>
        <v>38.505596179485153</v>
      </c>
      <c r="M2" s="12">
        <f>SUMIFS('State Generation Costs Calcs'!M105:M155,'State Generation Costs Calcs'!$A$105:$A$155,About!$B$2)*About!$A$67</f>
        <v>37.980904681489612</v>
      </c>
      <c r="N2" s="12">
        <f>SUMIFS('State Generation Costs Calcs'!N105:N155,'State Generation Costs Calcs'!$A$105:$A$155,About!$B$2)*About!$A$67</f>
        <v>37.425376885018956</v>
      </c>
      <c r="O2" s="12">
        <f>SUMIFS('State Generation Costs Calcs'!O105:O155,'State Generation Costs Calcs'!$A$105:$A$155,About!$B$2)*About!$A$67</f>
        <v>37.132561851259489</v>
      </c>
      <c r="P2" s="12">
        <f>SUMIFS('State Generation Costs Calcs'!P105:P155,'State Generation Costs Calcs'!$A$105:$A$155,About!$B$2)*About!$A$67</f>
        <v>37.059710849499204</v>
      </c>
      <c r="Q2" s="12">
        <f>SUMIFS('State Generation Costs Calcs'!Q105:Q155,'State Generation Costs Calcs'!$A$105:$A$155,About!$B$2)*About!$A$67</f>
        <v>36.724832225000689</v>
      </c>
      <c r="R2" s="12">
        <f>SUMIFS('State Generation Costs Calcs'!R105:R155,'State Generation Costs Calcs'!$A$105:$A$155,About!$B$2)*About!$A$67</f>
        <v>36.31877993819338</v>
      </c>
      <c r="S2" s="12">
        <f>SUMIFS('State Generation Costs Calcs'!S105:S155,'State Generation Costs Calcs'!$A$105:$A$155,About!$B$2)*About!$A$67</f>
        <v>36.03011070032268</v>
      </c>
      <c r="T2" s="12">
        <f>SUMIFS('State Generation Costs Calcs'!T105:T155,'State Generation Costs Calcs'!$A$105:$A$155,About!$B$2)*About!$A$67</f>
        <v>35.910682308733406</v>
      </c>
      <c r="U2" s="12">
        <f>SUMIFS('State Generation Costs Calcs'!U105:U155,'State Generation Costs Calcs'!$A$105:$A$155,About!$B$2)*About!$A$67</f>
        <v>35.811700129264921</v>
      </c>
      <c r="V2" s="12">
        <f>SUMIFS('State Generation Costs Calcs'!V105:V155,'State Generation Costs Calcs'!$A$105:$A$155,About!$B$2)*About!$A$67</f>
        <v>35.434131864662504</v>
      </c>
      <c r="W2" s="12">
        <f>SUMIFS('State Generation Costs Calcs'!W105:W155,'State Generation Costs Calcs'!$A$105:$A$155,About!$B$2)*About!$A$67</f>
        <v>35.088014228181855</v>
      </c>
      <c r="X2" s="12">
        <f>SUMIFS('State Generation Costs Calcs'!X105:X155,'State Generation Costs Calcs'!$A$105:$A$155,About!$B$2)*About!$A$67</f>
        <v>34.891842495699741</v>
      </c>
      <c r="Y2" s="12">
        <f>SUMIFS('State Generation Costs Calcs'!Y105:Y155,'State Generation Costs Calcs'!$A$105:$A$155,About!$B$2)*About!$A$67</f>
        <v>34.671580752670934</v>
      </c>
      <c r="Z2" s="12">
        <f>SUMIFS('State Generation Costs Calcs'!Z105:Z155,'State Generation Costs Calcs'!$A$105:$A$155,About!$B$2)*About!$A$67</f>
        <v>34.543020851491512</v>
      </c>
      <c r="AA2" s="12">
        <f>SUMIFS('State Generation Costs Calcs'!AA105:AA155,'State Generation Costs Calcs'!$A$105:$A$155,About!$B$2)*About!$A$67</f>
        <v>34.450713412585095</v>
      </c>
      <c r="AB2" s="12">
        <f>SUMIFS('State Generation Costs Calcs'!AB105:AB155,'State Generation Costs Calcs'!$A$105:$A$155,About!$B$2)*About!$A$67</f>
        <v>34.311475802743324</v>
      </c>
      <c r="AC2" s="12">
        <f>SUMIFS('State Generation Costs Calcs'!AC105:AC155,'State Generation Costs Calcs'!$A$105:$A$155,About!$B$2)*About!$A$67</f>
        <v>34.315012671825826</v>
      </c>
      <c r="AD2" s="12">
        <f>SUMIFS('State Generation Costs Calcs'!AD105:AD155,'State Generation Costs Calcs'!$A$105:$A$155,About!$B$2)*About!$A$67</f>
        <v>34.349166871692809</v>
      </c>
      <c r="AE2" s="12">
        <f>SUMIFS('State Generation Costs Calcs'!AE105:AE155,'State Generation Costs Calcs'!$A$105:$A$155,About!$B$2)*About!$A$67</f>
        <v>34.30855858266785</v>
      </c>
      <c r="AF2" s="12">
        <f>SUMIFS('State Generation Costs Calcs'!AF105:AF155,'State Generation Costs Calcs'!$A$105:$A$155,About!$B$2)*About!$A$67</f>
        <v>34.289420856648874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2024-02-26T19:48:10Z</dcterms:modified>
</cp:coreProperties>
</file>