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SYTaDC\"/>
    </mc:Choice>
  </mc:AlternateContent>
  <xr:revisionPtr revIDLastSave="0" documentId="8_{392881FA-BD4D-49C1-880C-E05899B0225B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<sst xmlns="http://schemas.openxmlformats.org/spreadsheetml/2006/main" count="264" uniqueCount="144">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</sst>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104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UT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Utah</v>
      </c>
    </row>
    <row r="44" spans="1:42" x14ac:dyDescent="0.25">
      <c r="A44" t="s">
        <v>143</v>
      </c>
      <c r="B44" s="15">
        <f>SUMIFS('HIFLD Outputs'!$F$2:$F$49,'HIFLD Outputs'!$B$2:$B$49,'Data National'!$A$43)*B34</f>
        <v>3367558.9206462679</v>
      </c>
      <c r="C44" s="15">
        <f>SUMIFS('HIFLD Outputs'!$F$2:$F$49,'HIFLD Outputs'!$B$2:$B$49,'Data National'!$A$43)*C34</f>
        <v>3370117.8559963033</v>
      </c>
      <c r="D44" s="15">
        <f>SUMIFS('HIFLD Outputs'!$F$2:$F$49,'HIFLD Outputs'!$B$2:$B$49,'Data National'!$A$43)*D34</f>
        <v>3372676.7913463386</v>
      </c>
      <c r="E44" s="15">
        <f>SUMIFS('HIFLD Outputs'!$F$2:$F$49,'HIFLD Outputs'!$B$2:$B$49,'Data National'!$A$43)*E34</f>
        <v>3375235.7266963734</v>
      </c>
      <c r="F44" s="15">
        <f>SUMIFS('HIFLD Outputs'!$F$2:$F$49,'HIFLD Outputs'!$B$2:$B$49,'Data National'!$A$43)*F34</f>
        <v>3377794.6620464087</v>
      </c>
      <c r="G44" s="15">
        <f>SUMIFS('HIFLD Outputs'!$F$2:$F$49,'HIFLD Outputs'!$B$2:$B$49,'Data National'!$A$43)*G34</f>
        <v>3380353.5973964441</v>
      </c>
      <c r="H44" s="15">
        <f>SUMIFS('HIFLD Outputs'!$F$2:$F$49,'HIFLD Outputs'!$B$2:$B$49,'Data National'!$A$43)*H34</f>
        <v>3382912.5327464794</v>
      </c>
      <c r="I44" s="15">
        <f>SUMIFS('HIFLD Outputs'!$F$2:$F$49,'HIFLD Outputs'!$B$2:$B$49,'Data National'!$A$43)*I34</f>
        <v>3385471.4680965142</v>
      </c>
      <c r="J44" s="15">
        <f>SUMIFS('HIFLD Outputs'!$F$2:$F$49,'HIFLD Outputs'!$B$2:$B$49,'Data National'!$A$43)*J34</f>
        <v>3388030.4034465495</v>
      </c>
      <c r="K44" s="15">
        <f>SUMIFS('HIFLD Outputs'!$F$2:$F$49,'HIFLD Outputs'!$B$2:$B$49,'Data National'!$A$43)*K34</f>
        <v>3390589.3387965849</v>
      </c>
      <c r="L44" s="15">
        <f>SUMIFS('HIFLD Outputs'!$F$2:$F$49,'HIFLD Outputs'!$B$2:$B$49,'Data National'!$A$43)*L34</f>
        <v>3393148.2741466202</v>
      </c>
      <c r="M44" s="15">
        <f>SUMIFS('HIFLD Outputs'!$F$2:$F$49,'HIFLD Outputs'!$B$2:$B$49,'Data National'!$A$43)*M34</f>
        <v>3395707.2094966555</v>
      </c>
      <c r="N44" s="15">
        <f>SUMIFS('HIFLD Outputs'!$F$2:$F$49,'HIFLD Outputs'!$B$2:$B$49,'Data National'!$A$43)*N34</f>
        <v>3398266.1448466904</v>
      </c>
      <c r="O44" s="15">
        <f>SUMIFS('HIFLD Outputs'!$F$2:$F$49,'HIFLD Outputs'!$B$2:$B$49,'Data National'!$A$43)*O34</f>
        <v>3400825.0801967257</v>
      </c>
      <c r="P44" s="15">
        <f>SUMIFS('HIFLD Outputs'!$F$2:$F$49,'HIFLD Outputs'!$B$2:$B$49,'Data National'!$A$43)*P34</f>
        <v>3403384.015546761</v>
      </c>
      <c r="Q44" s="15">
        <f>SUMIFS('HIFLD Outputs'!$F$2:$F$49,'HIFLD Outputs'!$B$2:$B$49,'Data National'!$A$43)*Q34</f>
        <v>3405942.9508967963</v>
      </c>
      <c r="R44" s="15">
        <f>SUMIFS('HIFLD Outputs'!$F$2:$F$49,'HIFLD Outputs'!$B$2:$B$49,'Data National'!$A$43)*R34</f>
        <v>3408501.8862468316</v>
      </c>
      <c r="S44" s="15">
        <f>SUMIFS('HIFLD Outputs'!$F$2:$F$49,'HIFLD Outputs'!$B$2:$B$49,'Data National'!$A$43)*S34</f>
        <v>3411060.8215968665</v>
      </c>
      <c r="T44" s="15">
        <f>SUMIFS('HIFLD Outputs'!$F$2:$F$49,'HIFLD Outputs'!$B$2:$B$49,'Data National'!$A$43)*T34</f>
        <v>3413619.7569469018</v>
      </c>
      <c r="U44" s="15">
        <f>SUMIFS('HIFLD Outputs'!$F$2:$F$49,'HIFLD Outputs'!$B$2:$B$49,'Data National'!$A$43)*U34</f>
        <v>3416178.6922969371</v>
      </c>
      <c r="V44" s="15">
        <f>SUMIFS('HIFLD Outputs'!$F$2:$F$49,'HIFLD Outputs'!$B$2:$B$49,'Data National'!$A$43)*V34</f>
        <v>3418737.6276469724</v>
      </c>
      <c r="W44" s="15">
        <f>SUMIFS('HIFLD Outputs'!$F$2:$F$49,'HIFLD Outputs'!$B$2:$B$49,'Data National'!$A$43)*W34</f>
        <v>3421296.5629970077</v>
      </c>
      <c r="X44" s="15">
        <f>SUMIFS('HIFLD Outputs'!$F$2:$F$49,'HIFLD Outputs'!$B$2:$B$49,'Data National'!$A$43)*X34</f>
        <v>3423855.4983470426</v>
      </c>
      <c r="Y44" s="15">
        <f>SUMIFS('HIFLD Outputs'!$F$2:$F$49,'HIFLD Outputs'!$B$2:$B$49,'Data National'!$A$43)*Y34</f>
        <v>3426414.4336970779</v>
      </c>
      <c r="Z44" s="15">
        <f>SUMIFS('HIFLD Outputs'!$F$2:$F$49,'HIFLD Outputs'!$B$2:$B$49,'Data National'!$A$43)*Z34</f>
        <v>3428973.3690471132</v>
      </c>
      <c r="AA44" s="15">
        <f>SUMIFS('HIFLD Outputs'!$F$2:$F$49,'HIFLD Outputs'!$B$2:$B$49,'Data National'!$A$43)*AA34</f>
        <v>3431532.3043971485</v>
      </c>
      <c r="AB44" s="15">
        <f>SUMIFS('HIFLD Outputs'!$F$2:$F$49,'HIFLD Outputs'!$B$2:$B$49,'Data National'!$A$43)*AB34</f>
        <v>3434091.2397471834</v>
      </c>
      <c r="AC44" s="15">
        <f>SUMIFS('HIFLD Outputs'!$F$2:$F$49,'HIFLD Outputs'!$B$2:$B$49,'Data National'!$A$43)*AC34</f>
        <v>3436650.1750972187</v>
      </c>
      <c r="AD44" s="15">
        <f>SUMIFS('HIFLD Outputs'!$F$2:$F$49,'HIFLD Outputs'!$B$2:$B$49,'Data National'!$A$43)*AD34</f>
        <v>3439209.110447254</v>
      </c>
      <c r="AE44" s="15">
        <f>SUMIFS('HIFLD Outputs'!$F$2:$F$49,'HIFLD Outputs'!$B$2:$B$49,'Data National'!$A$43)*AE34</f>
        <v>3441768.0457972893</v>
      </c>
      <c r="AF44" s="15">
        <f>SUMIFS('HIFLD Outputs'!$F$2:$F$49,'HIFLD Outputs'!$B$2:$B$49,'Data National'!$A$43)*AF34</f>
        <v>3444326.9811473247</v>
      </c>
      <c r="AG44" s="15">
        <f>SUMIFS('HIFLD Outputs'!$F$2:$F$49,'HIFLD Outputs'!$B$2:$B$49,'Data National'!$A$43)*AG34</f>
        <v>3446885.9164973595</v>
      </c>
      <c r="AH44" s="15">
        <f>SUMIFS('HIFLD Outputs'!$F$2:$F$49,'HIFLD Outputs'!$B$2:$B$49,'Data National'!$A$43)*AH34</f>
        <v>3449444.8518473948</v>
      </c>
      <c r="AI44" s="15">
        <f>SUMIFS('HIFLD Outputs'!$F$2:$F$49,'HIFLD Outputs'!$B$2:$B$49,'Data National'!$A$43)*AI34</f>
        <v>3452003.7871974302</v>
      </c>
      <c r="AJ44" s="15">
        <f>SUMIFS('HIFLD Outputs'!$F$2:$F$49,'HIFLD Outputs'!$B$2:$B$49,'Data National'!$A$43)*AJ34</f>
        <v>3454562.7225474655</v>
      </c>
      <c r="AK44" s="15">
        <f>SUMIFS('HIFLD Outputs'!$F$2:$F$49,'HIFLD Outputs'!$B$2:$B$49,'Data National'!$A$43)*AK34</f>
        <v>3457121.6578975008</v>
      </c>
      <c r="AL44" s="15">
        <f>SUMIFS('HIFLD Outputs'!$F$2:$F$49,'HIFLD Outputs'!$B$2:$B$49,'Data National'!$A$43)*AL34</f>
        <v>3459680.5932475356</v>
      </c>
      <c r="AM44" s="15">
        <f>SUMIFS('HIFLD Outputs'!$F$2:$F$49,'HIFLD Outputs'!$B$2:$B$49,'Data National'!$A$43)*AM34</f>
        <v>3462239.528597571</v>
      </c>
      <c r="AN44" s="15">
        <f>SUMIFS('HIFLD Outputs'!$F$2:$F$49,'HIFLD Outputs'!$B$2:$B$49,'Data National'!$A$43)*AN34</f>
        <v>3464798.4639476063</v>
      </c>
      <c r="AO44" s="15">
        <f>SUMIFS('HIFLD Outputs'!$F$2:$F$49,'HIFLD Outputs'!$B$2:$B$49,'Data National'!$A$43)*AO34</f>
        <v>3467357.3992976416</v>
      </c>
      <c r="AP44" s="15">
        <f>SUMIFS('HIFLD Outputs'!$F$2:$F$49,'HIFLD Outputs'!$B$2:$B$49,'Data National'!$A$43)*AP34</f>
        <v>3469916.3346476764</v>
      </c>
    </row>
    <row r="45" spans="1:42" x14ac:dyDescent="0.25">
      <c r="A45" s="16" t="s">
        <v>15</v>
      </c>
      <c r="B45" s="17">
        <f>B37*SUMIFS('HIFLD Outputs'!$F$2:$F$49,'HIFLD Outputs'!$B$2:$B$49,$A$43)</f>
        <v>270660304.1754936</v>
      </c>
    </row>
    <row r="46" spans="1:42" x14ac:dyDescent="0.25">
      <c r="A46" s="16" t="s">
        <v>14</v>
      </c>
      <c r="B46" s="17">
        <f>B38*SUMIFS('HIFLD Outputs'!$F$2:$F$49,'HIFLD Outputs'!$B$2:$B$49,$A$43)</f>
        <v>425556261.38436031</v>
      </c>
    </row>
    <row r="47" spans="1:42" x14ac:dyDescent="0.25">
      <c r="A47" s="16" t="s">
        <v>16</v>
      </c>
      <c r="B47" s="17">
        <f>B39*SUMIFS('HIFLD Outputs'!$F$2:$F$49,'HIFLD Outputs'!$B$2:$B$49,$A$43)</f>
        <v>383163683.62193364</v>
      </c>
    </row>
    <row r="48" spans="1:42" x14ac:dyDescent="0.25">
      <c r="A48" s="16" t="s">
        <v>17</v>
      </c>
      <c r="B48" s="17">
        <f>B40*SUMIFS('HIFLD Outputs'!$F$2:$F$49,'HIFLD Outputs'!$B$2:$B$49,$A$43)</f>
        <v>511971900.66930711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270660304.1754936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425556261.38436031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383163683.62193364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511971900.66930711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2024-01-03T20:50:27Z</dcterms:modified>
</cp:coreProperties>
</file>